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conde\OneDrive\Documents\3 Cto 929-2025 LConde\Inf 5 Lconde Cto 929-2025 Septiem 2025\Oblig 3 ApoyInformes\4- 3.3 Inf Ejecución Contractual\"/>
    </mc:Choice>
  </mc:AlternateContent>
  <xr:revisionPtr revIDLastSave="0" documentId="8_{2E2A0BF9-8EB0-46D6-9838-E7576C13C52D}" xr6:coauthVersionLast="47" xr6:coauthVersionMax="47" xr10:uidLastSave="{00000000-0000-0000-0000-000000000000}"/>
  <bookViews>
    <workbookView xWindow="-108" yWindow="-108" windowWidth="23256" windowHeight="12456" xr2:uid="{00000000-000D-0000-FFFF-FFFF00000000}"/>
  </bookViews>
  <sheets>
    <sheet name="AGOSTO" sheetId="2" r:id="rId1"/>
  </sheets>
  <definedNames>
    <definedName name="_xlnm._FilterDatabase" localSheetId="0" hidden="1">AGOSTO!$B$12:$R$1132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2" l="1"/>
  <c r="L3" i="2"/>
  <c r="L2" i="2"/>
  <c r="L7" i="2" l="1"/>
  <c r="L6" i="2"/>
  <c r="L5" i="2"/>
  <c r="L4" i="2"/>
  <c r="T13" i="2"/>
  <c r="U13" i="2"/>
  <c r="T14" i="2"/>
  <c r="U14" i="2"/>
  <c r="T15" i="2"/>
  <c r="U15" i="2"/>
  <c r="T16" i="2"/>
  <c r="U16" i="2"/>
  <c r="T17" i="2"/>
  <c r="U17" i="2"/>
  <c r="T18" i="2"/>
  <c r="U18" i="2"/>
  <c r="V18" i="2" l="1"/>
  <c r="V17" i="2"/>
  <c r="V13" i="2"/>
  <c r="V16" i="2"/>
  <c r="V15" i="2"/>
  <c r="V14" i="2"/>
  <c r="L9" i="2" l="1"/>
</calcChain>
</file>

<file path=xl/sharedStrings.xml><?xml version="1.0" encoding="utf-8"?>
<sst xmlns="http://schemas.openxmlformats.org/spreadsheetml/2006/main" count="8984" uniqueCount="4237">
  <si>
    <t>Valor Contratación Rubros de Inversión</t>
  </si>
  <si>
    <t>Valor Contratación Rubros de Funcionamiento</t>
  </si>
  <si>
    <t>Valor Contratación Aporte en Especie</t>
  </si>
  <si>
    <t>Valor Contratación Vigencias Futuras</t>
  </si>
  <si>
    <t>Valor Sistema General de Regalias</t>
  </si>
  <si>
    <t>No. DEL
CONTRATO</t>
  </si>
  <si>
    <t>CONTRATISTA</t>
  </si>
  <si>
    <t>OBJETO</t>
  </si>
  <si>
    <t>Fecha Inicio</t>
  </si>
  <si>
    <t>VALOR
 INICIAL DEL CONTRATO</t>
  </si>
  <si>
    <t>VALOR ADICIÓN</t>
  </si>
  <si>
    <t>REDUCCIONES</t>
  </si>
  <si>
    <t>VALOR FINAL</t>
  </si>
  <si>
    <t>Link del proceso</t>
  </si>
  <si>
    <t>Valor Contratación Recurso Externo</t>
  </si>
  <si>
    <t>Valor Contratación Recurso Fondiger</t>
  </si>
  <si>
    <t>FECHA DE SUSCRIPCIÓN</t>
  </si>
  <si>
    <t>PORCENTAJE DE EJECUCIÓN</t>
  </si>
  <si>
    <t>FECHA DE TERMINACIÓN</t>
  </si>
  <si>
    <t>TIPO DE CONTRATO</t>
  </si>
  <si>
    <t>Prestación de Servicios Profesionales</t>
  </si>
  <si>
    <t>INVERSION</t>
  </si>
  <si>
    <t>CANTIDAD DE ADICIONES</t>
  </si>
  <si>
    <t>RUBRO</t>
  </si>
  <si>
    <t>JENNY LILIANA CAMACHO ANGEL</t>
  </si>
  <si>
    <t>PRESTAR SERVICIOS PROFESIONALES PARA LA EJECUCIÓN, MANTENIMIENTO Y OPTIMIZACIÓN CONTINUA DEL MODELO DE GESTIÓN INSTITUCIONAL EN LA DEPENDENCIA, Y APOYAR EN LAS ACTIVIDADES CONTRACTUALES REQUERIDAS.</t>
  </si>
  <si>
    <t>https://community.secop.gov.co/Public/Tendering/OpportunityDetail/Index?noticeUID=CO1.NTC.7312296&amp;isFromPublicArea=True&amp;isModal=true&amp;asPopupView=true</t>
  </si>
  <si>
    <t>Subdirección de Gestión del Suelo</t>
  </si>
  <si>
    <t>RODRIGO ERNESTO CARRASCAL ENRIQUEZ</t>
  </si>
  <si>
    <t>CAMILA LUCIA MONTES BALLESTAS</t>
  </si>
  <si>
    <t>PRESTAR SERVICIOS PROFESIONALES JURIDICOS PARA REALIZAR LA REVISIÓN Y ESTRUCTURACION DE LOS DOCUMENTOS QUE COMPONEN LA GESTION CONTRACTUAL DE LA SECRETARÍA DISTRITAL DEL HÁBITAT.</t>
  </si>
  <si>
    <t>https://community.secop.gov.co/Public/Tendering/OpportunityDetail/Index?noticeUID=CO1.NTC.7309066&amp;isFromPublicArea=True&amp;isModal=true&amp;asPopupView=true</t>
  </si>
  <si>
    <t>Subdirección Administrativa</t>
  </si>
  <si>
    <t>ANA DURLEY QUINCHARA GALVIS</t>
  </si>
  <si>
    <t>PRESTAR SERVICIOS PROFESIONALES PARA LA REALIZACIÓN DE ACTIVIDADES ADMINISTRATIVAS, SUSTANCIACIÓN Y REVISIÓN DE DOCUMENTOS JURÍDICOS, ASÍ COMO ACTIVIDADES JURÍDICAS DERIVADAS DE LAS ETAPAS DE LOS PROCESOS DE SELECCIÓN ADELANTADOS POR LA SECRETARÍA DISTRITAL DEL HÁBITAT.</t>
  </si>
  <si>
    <t>https://community.secop.gov.co/Public/Tendering/OpportunityDetail/Index?noticeUID=CO1.NTC.7309503&amp;isFromPublicArea=True&amp;isModal=true&amp;asPopupView=true</t>
  </si>
  <si>
    <t>ASTRID JOHANNA ROJAS FRANCO</t>
  </si>
  <si>
    <t>PRESTAR SERVICIOS PROFESIONALES QUE PERMITAN REALIZAR CADA UNA DE LAS ACTIVIDADES RELACIONADAS CON LA LIQUIDACIÓN DE LA NÓMINA DE LOS FUNCIONARIOS DE LA SECRETARÍA DISTRITAL DEL HÁBITAT, CON CADA UNO DE SUS EMOLUMENTOS, ASÍ COMO LA ADMINISTRACIÓN FUNCIONAL DEL SISTEMA JSP7.</t>
  </si>
  <si>
    <t>https://community.secop.gov.co/Public/Tendering/OpportunityDetail/Index?noticeUID=CO1.NTC.7327917&amp;isFromPublicArea=True&amp;isModal=true&amp;asPopupView=true</t>
  </si>
  <si>
    <t>CLAUDIA GOMEZ MORALES</t>
  </si>
  <si>
    <t>JUVER  RODRIGUEZ VARGAS</t>
  </si>
  <si>
    <t>https://community.secop.gov.co/Public/Tendering/OpportunityDetail/Index?noticeUID=CO1.NTC.7338918&amp;isFromPublicArea=True&amp;isModal=true&amp;asPopupView=true</t>
  </si>
  <si>
    <t>Subdirección de Programas y Proyectos</t>
  </si>
  <si>
    <t>FRANK DAVID BARRERA SANTOS</t>
  </si>
  <si>
    <t>PRESTAR SERVICIOS PROFESIONALES PARA REALIZAR LAS ACTIVIDADES REALIZAR LAS ACTIVIDADES DE IMPLEMENTACIÓN, MANTENIMIENTO, SOSTENIBILIDAD Y MEJORA CONTINUA DEL MODELO INTEGRADO DE PLANEACIÓN Y GESTIÓN – MIPG, ASÍ COMO DISEÑAR Y ELABORAR LAS PROPUESTAS AUDIOVISUALES Y METODOLÓGICAS QUE SE REQUIERAN EN DESARROLLO DE LAS ACTIVIDADES PROPIAS DEL ÁREA</t>
  </si>
  <si>
    <t>https://community.secop.gov.co/Public/Tendering/OpportunityDetail/Index?noticeUID=CO1.NTC.7341358&amp;isFromPublicArea=True&amp;isModal=true&amp;asPopupView=true</t>
  </si>
  <si>
    <t>YINNA ALEJANDRA CALDERON RODRIGUEZ</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</si>
  <si>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</si>
  <si>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https://community.secop.gov.co/Public/Tendering/OpportunityDetail/Index?noticeUID=CO1.NTC.7343990&amp;isFromPublicArea=True&amp;isModal=true&amp;asPopupView=true</t>
  </si>
  <si>
    <t>Subdirección de Prevención y Seguimiento</t>
  </si>
  <si>
    <t>JULIO ALVARO FORIGUA GARCIA</t>
  </si>
  <si>
    <t>MANUEL ENRIQUE OTERO GONZALEZ</t>
  </si>
  <si>
    <t>PRESTAR SERVICIOS PROFESIONALES PARA REALIZAR LAS ACTIVIDADES PROPIAS DEL SISTEMA DE GESTIÓN QUE LIDERE LA SUBDIRECCIÓN DE PROGRAMAS Y PROYECTOS BAJO LOS ESTÁNDARES DEL MODELO INTEGRADO DE PLANEACIÓN Y GESTIÓN - MIPG, ASÍ COMO GESTIONAR EN LA SDHT LOS PROGRAMAS Y POLÍTICAS RELACIONADAS CON DATOS ABIERTOS Y LA POLÍTICA DE PARTICIPACIÓN CIUDADANA.</t>
  </si>
  <si>
    <t>https://community.secop.gov.co/Public/Tendering/OpportunityDetail/Index?noticeUID=CO1.NTC.7352285&amp;isFromPublicArea=True&amp;isModal=true&amp;asPopupView=true</t>
  </si>
  <si>
    <t>NORMA CONSTANZA HURTADO LEAL</t>
  </si>
  <si>
    <t>Prestación de Servicios  de Apoyo a la Gestión</t>
  </si>
  <si>
    <t>PRESTAR SERVICIOS TÉCNICOS PARA APOYAR EL DESARROLLO DE LAS ACTIVIDADES PROPIAS DE LOS SISTEMAS DE GESTIÓN QUE LIDERA LA SUBDIRECCIÓN DE PROGRAMAS Y PROYECTOS BAJO LOS ESTÁNDARES DEL MODELO INTEGRADO DE PLANEACIÓN Y GESTIÓN - MIPG</t>
  </si>
  <si>
    <t>https://community.secop.gov.co/Public/Tendering/OpportunityDetail/Index?noticeUID=CO1.NTC.7352973&amp;isFromPublicArea=True&amp;isModal=true&amp;asPopupView=true</t>
  </si>
  <si>
    <t>SANDRA JOHANA PINZON RODRIGUEZ</t>
  </si>
  <si>
    <t>https://community.secop.gov.co/Public/Tendering/OpportunityDetail/Index?noticeUID=CO1.NTC.7353408&amp;isFromPublicArea=True&amp;isModal=true&amp;asPopupView=true</t>
  </si>
  <si>
    <t>PRESTAR SERVICIOS PROFESIONALES PARA EL DESARROLLO DE LAS ACTIVIDADES RELACIONADAS CON EL FORTALECIMIENTO DE LAS POLÍTICAS Y DIMENSIONES DEL MODELO INTEGRADO DE PLANEACIÓN Y GESTIÓN DE LA SDHT ACORDE A LOS LINEAMIENTOS Y LA NORMATIVIDAD VIGENTE.</t>
  </si>
  <si>
    <t>https://community.secop.gov.co/Public/Tendering/OpportunityDetail/Index?noticeUID=CO1.NTC.7354582&amp;isFromPublicArea=True&amp;isModal=true&amp;asPopupView=true</t>
  </si>
  <si>
    <t>NANCY CAROLINA HERNANDEZ GUTIERREZ</t>
  </si>
  <si>
    <t>PRESTAR SERVICIOS PROFESIONALES PARA EL DESARROLLO DE LAS ACTIVIDADES DE FORTALECIMIENTO Y MONITOREO DE LOS SISTEMAS DE GESTIÓN DE LA SDHT, EN CUMPLIMIENTO DE LOS ESTÁNDARES ESTABLECIDOS EN EL MODELO INTEGRADO DE PLANEACIÓN Y GESTIÓN (MIPG) Y LAS NORMAS ISO 9001-2015 Y 14001-2015.</t>
  </si>
  <si>
    <t>https://community.secop.gov.co/Public/Tendering/OpportunityDetail/Index?noticeUID=CO1.NTC.7379466&amp;isFromPublicArea=True&amp;isModal=true&amp;asPopupView=true</t>
  </si>
  <si>
    <t>MARIA CRISTINA ROJAS EBERHARD</t>
  </si>
  <si>
    <t>PRESTAR SERVICIOS PROFESIONALES ESPECIALIZADOS PARA LA ESTRUCTURACIÓN Y GESTIÓN DE LOS PROYECTOS QUE SE GENERAN A PARTIR DE LA IMPLEMENTACIÓN DE INSTRUMENTOS DE PLANEACIÓN Y GESTIÓN DEL SUELO.</t>
  </si>
  <si>
    <t>https://community.secop.gov.co/Public/Tendering/OpportunityDetail/Index?noticeUID=CO1.NTC.7357143&amp;isFromPublicArea=True&amp;isModal=true&amp;asPopupView=true</t>
  </si>
  <si>
    <t>RICARDO ERNESTO SANCHEZ MENESES</t>
  </si>
  <si>
    <t>PRESTAR SERVICIOS PROFESIONALES DESDE EL COMPONENTE JURÍDICO PARA REALIZAR LA GESTIÓN, SEGUIMIENTO A LOS RECURSOS ASIGNADOS EN EL MARCO DE LOS PROYECTOS DE VIVIENDA LIDERADOS POR LA SUBSECRETARÍA DE GESTIÓN FINANCIERA.</t>
  </si>
  <si>
    <t>https://community.secop.gov.co/Public/Tendering/OpportunityDetail/Index?noticeUID=CO1.NTC.7359413&amp;isFromPublicArea=True&amp;isModal=true&amp;asPopupView=true</t>
  </si>
  <si>
    <t>Subdirección de Recursos Públicos</t>
  </si>
  <si>
    <t>LESLIE DIAHANN MARTINEZ LUQUE</t>
  </si>
  <si>
    <t>JONATHAN ARMANDO HERNANDEZ BARCENAS</t>
  </si>
  <si>
    <t>PRESTAR SERVICIOS PROFESIONALES JURÍDICOS PARA GESTIONAR LOS DERECHOS DE PETICIÓN Y REQUERIMIENTOS RELACIONADOS CON LOS PROGRAMAS E INSTRUMENTOS DE FINANCIACIÓN DE VIVIENDA DE LA SUBSECRETARÍA DE GESTIÓN FINANCIERA.</t>
  </si>
  <si>
    <t>https://community.secop.gov.co/Public/Tendering/OpportunityDetail/Index?noticeUID=CO1.NTC.7365169&amp;isFromPublicArea=True&amp;isModal=true&amp;asPopupView=true</t>
  </si>
  <si>
    <t>PAULA SOFIA ENCINALES URQUIZA</t>
  </si>
  <si>
    <t>PRESTAR SERVICIOS PROFESIONALES DESDE EL COMPONENTE SOCIAL PARA LA GESTIÓN Y SEGUIMIENTO DE LOS PROGRAMAS Y PROYECTOS DE ACCESO A LA VIVIENDA GESTIONADOS POR LA SUBSECRETARIA DE GESTIÓN FINANCIERA.</t>
  </si>
  <si>
    <t>https://community.secop.gov.co/Public/Tendering/OpportunityDetail/Index?noticeUID=CO1.NTC.7407297&amp;isFromPublicArea=True&amp;isModal=true&amp;asPopupView=true</t>
  </si>
  <si>
    <t>YENY ANDREA PACHON ALONSO</t>
  </si>
  <si>
    <t>PRESTAR SERVICIOS PROFESIONALES PARA REALIZAR EL SEGUIMIENTO EN LA EJECUCIÓN DE LOS DIFERENTES PROGRAMAS DE ACCESO A LA VIVIENDA A CARGO DE LA SUBSECRETARÍA DE GESTIÓN FINANCIERA.</t>
  </si>
  <si>
    <t>https://community.secop.gov.co/Public/Tendering/OpportunityDetail/Index?noticeUID=CO1.NTC.7411033&amp;isFromPublicArea=True&amp;isModal=true&amp;asPopupView=true</t>
  </si>
  <si>
    <t>YADY ALEXANDRA GUEVARA BRICEÑO</t>
  </si>
  <si>
    <t>PRESTAR SERVICIOS PROFESIONALES PARA REALIZAR DIAGNÓSTICOS URBANÍSTICOS Y ARQUITECTÓNICOS, Y LA ELABORACIÓN DE DOCUMENTOS NECESARIOS PARA LA  IMPLEMENTACIÓN DE LOS PROYECTOS A CARGO DE LA SUBSECRETARIA DE GESTION FINANCIERA.</t>
  </si>
  <si>
    <t>https://community.secop.gov.co/Public/Tendering/OpportunityDetail/Index?noticeUID=CO1.NTC.7433128&amp;isFromPublicArea=True&amp;isModal=true&amp;asPopupView=true</t>
  </si>
  <si>
    <t>MARIA CAMILA CARRILLO PRIETO</t>
  </si>
  <si>
    <t>PRESTAR SERVICIOS PROFESIONALES PARA DAR RESPUESTA A PETICIONES, SOLICITUDES Y REQUERIMIENTOS Y BRINDAR APOYO JURÍDICO EN LA ELABORACIÓN DE ACTOS ADMINISTRATIVOS ASOCIADOS A LOS PROGRAMAS Y PROYECTOS DE LA SUBSECRETARÍA DE GESTIÓN FINANCIERA.</t>
  </si>
  <si>
    <t>https://community.secop.gov.co/Public/Tendering/OpportunityDetail/Index?noticeUID=CO1.NTC.7409391&amp;isFromPublicArea=True&amp;isModal=true&amp;asPopupView=true</t>
  </si>
  <si>
    <t>MANUEL ORLANDO PEÑA USCATEGUI</t>
  </si>
  <si>
    <t>PRESTAR SERVICIOS PROFESIONALES QUE PERMITAN EJECUTAR EL PLAN DE BIENESTAR E INCENTIVOS, Y CLIMA LABORAL DE LA SECRETARÍA DISTRITAL DEL HÁBITAT, ASÍ COMO DESARROLLAR ACTIVIDADES ENCAMINADAS AL FORTALECIMIENTO Y MANEJO DE LOS FACTORES DE RIESGO PSICOSOCIAL DE LA ENTIDAD.</t>
  </si>
  <si>
    <t>https://community.secop.gov.co/Public/Tendering/OpportunityDetail/Index?noticeUID=CO1.NTC.7356675&amp;isFromPublicArea=True&amp;isModal=true&amp;asPopupView=true</t>
  </si>
  <si>
    <t>HORACIO  VILLALBA GARZON</t>
  </si>
  <si>
    <t>PRESTACIÓN DE SERVICIOS PROFESIONALES PARA APOYAR A LA SUBDIRECCIÓN ADMINISTRATIVA EN LA SUPERVISIÓN DEL OPERADOR LÓGISTICO, Y APOYO EN LOS TEMAS Y DOCUMENTOS JURÍDICOS QUE REQUIERA EL PROCESO DE BIENES, SERVICIOS E INFRAESTRUCTURA DE LA SECRETARÍA DISTRITAL DEL HÁBITAT</t>
  </si>
  <si>
    <t>https://community.secop.gov.co/Public/Tendering/OpportunityDetail/Index?noticeUID=CO1.NTC.7407415&amp;isFromPublicArea=True&amp;isModal=true&amp;asPopupView=true</t>
  </si>
  <si>
    <t>ALFREDO  GOMEZ ARBOLEDA</t>
  </si>
  <si>
    <t>PRESTAR SERVICIOS PROFESIONALES ESPECIALIZADOS EN TEMAS JURÍDICO-CONTRACTUALES A LA SUBSECRETARÍA DE GESTIÓN CORPORATIVA EN LAS ETAPAS PRECONTRACTUAL, CONTRACTUAL Y POS-CONTRACTUALES, CON EL FIN DE GARANTIZAR QUE LAS MISMAS SE DESARROLLEN DENTRO DEL MARCO LEGAL DE CONTRATACIÓN, NORMAS CONCORDANTES Y A LOS PLANES, PROGRAMAS Y PROYECTOS DE LA SECRETARÍA DE HÁBITAT.</t>
  </si>
  <si>
    <t>https://community.secop.gov.co/Public/Tendering/OpportunityDetail/Index?noticeUID=CO1.NTC.7358221&amp;isFromPublicArea=True&amp;isModal=true&amp;asPopupView=true</t>
  </si>
  <si>
    <t>Subsecretaría de Gestión Corporativa</t>
  </si>
  <si>
    <t>WILLIAM ERNESTO GONZALEZ ARIAS</t>
  </si>
  <si>
    <t>PRESTAR SERVICIOS PROFESIONALES ESPECIALIZADOS PARA EJECUTAR LAS ACTIVIDADES JURIDICAS PROPIAS DE LOS PROCESOS ASOCIADOS DE LA SUBSECRETARIA DE GESTION CORPORATIVA DE LA SDHT</t>
  </si>
  <si>
    <t>https://community.secop.gov.co/Public/Tendering/OpportunityDetail/Index?noticeUID=CO1.NTC.7358250&amp;isFromPublicArea=True&amp;isModal=true&amp;asPopupView=true</t>
  </si>
  <si>
    <t>SANDRA MILENA ROMERO GARZON</t>
  </si>
  <si>
    <t>PRESTAR SERVICIOS PROFESIONALES ESPECIALIZADOS EN TEMAS JURÍDICO-CONTRACTUALES A LA SUBSECRETARÍA DE GESTIÓN CORPORATIVA ABARCANDO LAS FASES PRECONTRACTUAL, CONTRACTUAL Y POSTCONTRACTUAL, CON EL OBJETIVO DE GARANTIZAR EL ESTRICTO CUMPLIMIENTO DE LA NORMATIVA APLICABLE Y LA ALINEACIÓN CON LOS PLANES Y PROGRAMAS INSTITUCIONALES.</t>
  </si>
  <si>
    <t>https://community.secop.gov.co/Public/Tendering/OpportunityDetail/Index?noticeUID=CO1.NTC.7363070&amp;isFromPublicArea=True&amp;isModal=true&amp;asPopupView=true</t>
  </si>
  <si>
    <t>LOLITA  CAMARGO CORREA</t>
  </si>
  <si>
    <t>PRESTAR SERVICIOS PROFESIONALES JURÍDICOS PARA REALIZAR ACTIVIDADES QUE PERMITAN EJECUTAR POLÍTICAS, PLANES Y PROYECTOS PARA EL MEJORAMIENTO DE LA PRESTACIÓN DE LOS SERVICIOS PÚBLICOS EN EL TERRITORIO URBANO Y RURAL DEL DISTRITO CAPITAL Y LA REGIÓN</t>
  </si>
  <si>
    <t>https://community.secop.gov.co/Public/Tendering/OpportunityDetail/Index?noticeUID=CO1.NTC.7356351&amp;isFromPublicArea=True&amp;isModal=true&amp;asPopupView=true</t>
  </si>
  <si>
    <t>Subdirección de Servicios Públicos</t>
  </si>
  <si>
    <t>NEIBER YANETH PRIETO PERILLA</t>
  </si>
  <si>
    <t>JOHANNA MARINA CELEDON OÑATE</t>
  </si>
  <si>
    <t>PRESTAR SERVICIOS PROFESIONALES PARA REALIZAR METODOLOGÍAS PARA LA DIVULGACIÓN Y COMUNICACIONES DE TODOS LOS PROGRAMAS Y PROYECTOS A CARGO DE LA SUBSECRETARIA DE GESTIÓN FINANCIERA.</t>
  </si>
  <si>
    <t>https://community.secop.gov.co/Public/Tendering/OpportunityDetail/Index?noticeUID=CO1.NTC.7365585&amp;isFromPublicArea=True&amp;isModal=true&amp;asPopupView=true</t>
  </si>
  <si>
    <t>Subsecretaría de Gestion Financiera</t>
  </si>
  <si>
    <t>DANIEL EDUARDO CONTRERAS CASTRO</t>
  </si>
  <si>
    <t>JUAN DAVID PULIDO REYES</t>
  </si>
  <si>
    <t>PRESTAR SERVICIOS PARA PROMOVER ACCIONES DE ARTICULACION REGIONAL DESDE UN ENFOQUE AMBIENTAL QUE PERMITAN LA IMPLEMENTACIÓN DE POLITICAS DE SERVICIOS PUBLICOS EN EL DISTRITO CAPITAL</t>
  </si>
  <si>
    <t>https://community.secop.gov.co/Public/Tendering/OpportunityDetail/Index?noticeUID=CO1.NTC.7360155&amp;isFromPublicArea=True&amp;isModal=true&amp;asPopupView=true</t>
  </si>
  <si>
    <t>NESTOR JULIAN RAMIREZ SIERRA</t>
  </si>
  <si>
    <t>PRESTAR SERVICIOS PROFESIONALES EN DERECHO, ORIENTADOS A LA DEFENSA JUDICIAL Y EXTRAJUDICIAL EN LOS PROCESOS EN LOS QUE INTERVENGA Y/O SE VINCULE LA SECRETARÍA DISTRITAL DEL HÁBITAT, A CARGO DE LA SUBSECRETARÍA JURÍDICA.</t>
  </si>
  <si>
    <t>https://community.secop.gov.co/Public/Tendering/OpportunityDetail/Index?noticeUID=CO1.NTC.7443753&amp;isFromPublicArea=True&amp;isModal=true&amp;asPopupView=true</t>
  </si>
  <si>
    <t>Subsecretaría Juridica</t>
  </si>
  <si>
    <t>ALBA CRISTINA MELO GÓMEZ</t>
  </si>
  <si>
    <t>PRESTAR SERVICIOS PROFESIONALES EN DERECHO PARA LA DEFENSA JUDICIAL Y EXTRAJUDICIAL DE LA SECRETARÍA DISTRITAL DEL HÁBITAT EN PROCESOS CONSTITUCIONALES A CARGO DE LA SUBSECRETARÍA JURÍDICA.</t>
  </si>
  <si>
    <t>https://community.secop.gov.co/Public/Tendering/OpportunityDetail/Index?noticeUID=CO1.NTC.7383710&amp;isFromPublicArea=True&amp;isModal=true&amp;asPopupView=true</t>
  </si>
  <si>
    <t>JOSE ALEXANDER MORENO PAEZ</t>
  </si>
  <si>
    <t>PRESTAR SERVICIOS PROFESIONALES ESPECIALIZADOS EN EL DESARROLLO DE LAS ACTUACIONES JURÍDICAS EN LOS TRÁMITES ADMINISTRATIVOS Y/O MISIONALES QUE ADELANTE LA SUBSECRETARÍA JURÍDICA EN EL MARCO DE SUS COMPETENCIAS.</t>
  </si>
  <si>
    <t>https://community.secop.gov.co/Public/Tendering/OpportunityDetail/Index?noticeUID=CO1.NTC.7409701&amp;isFromPublicArea=True&amp;isModal=true&amp;asPopupView=true</t>
  </si>
  <si>
    <t>MARIA CAMILA RUANO VIVEROS</t>
  </si>
  <si>
    <t>PRESTAR SERVICIOS PROFESIONALES EN DERECHO PARA LA DEFENSA JUDICIAL Y EXTRAJUDICIAL DE LA SECRETARÍA DISTRITAL DEL HÁBITAT EN PROCESOS CONSTITUCIONALES, BAJO LA RESPONSABILIDAD DE LA SUBSECRETARÍA JURÍDICA</t>
  </si>
  <si>
    <t>https://community.secop.gov.co/Public/Tendering/OpportunityDetail/Index?noticeUID=CO1.NTC.7383764&amp;isFromPublicArea=True&amp;isModal=true&amp;asPopupView=true</t>
  </si>
  <si>
    <t>DIEGO ALEJANDRO RIOS BARRERO</t>
  </si>
  <si>
    <t>PRESTAR SERVICIOS PROFESIONALES EN EL DESARROLLO DE LAS ETAPAS Y ACTUACIONES JURÍDICAS DE LOS TRÁMITES EN MATERIA ADMINISTRATIVA QUE ADELANTA LA SUBSECRETARÍA JURÍDICA</t>
  </si>
  <si>
    <t>https://community.secop.gov.co/Public/Tendering/OpportunityDetail/Index?noticeUID=CO1.NTC.7392034&amp;isFromPublicArea=True&amp;isModal=true&amp;asPopupView=true</t>
  </si>
  <si>
    <t>TATIANA LUCERO TAMAYO SILVA</t>
  </si>
  <si>
    <t>PRESTAR SERVICIOS PROFESIONALES EN DERECHO PARA REALIZAR DEFENSA JUDICIAL Y EXTRAJUDICIAL EN LOS PROCESOS A CARGO DE LA SUBSECRETARÍA JURÍDICA.</t>
  </si>
  <si>
    <t>https://community.secop.gov.co/Public/Tendering/OpportunityDetail/Index?noticeUID=CO1.NTC.7399698&amp;isFromPublicArea=True&amp;isModal=true&amp;asPopupView=true</t>
  </si>
  <si>
    <t>CARLOS ALBERTO ZULUAGA BARRERO</t>
  </si>
  <si>
    <t>https://community.secop.gov.co/Public/Tendering/OpportunityDetail/Index?noticeUID=CO1.NTC.7403692&amp;isFromPublicArea=True&amp;isModal=true&amp;asPopupView=true</t>
  </si>
  <si>
    <t>JUAN SEBASTIAN PARRA RAFFAN</t>
  </si>
  <si>
    <t>https://community.secop.gov.co/Public/Tendering/OpportunityDetail/Index?noticeUID=CO1.NTC.7401918&amp;isFromPublicArea=True&amp;isModal=true&amp;asPopupView=true</t>
  </si>
  <si>
    <t>JAIME ALEXANDER ALVAREZ ORTIZ</t>
  </si>
  <si>
    <t>PRESTAR SERVICIOS DE APOYO A LA GESTIÓN DE LA SUBSECRETARÍA JURÍDICA PARA LA EJECUCIÓN DE ACTIVIDADES OPERATIVAS Y ADMINISTRATIVAS RELACIONADAS CON LOS PROCESOS DE PUBLICIDAD DE LOS ACTOS ADMINISTRATIVOS Y DEMÁS ACTUACIONES DE LOS PROCESOS A CARGO DE LA SUBSECRETARÍA</t>
  </si>
  <si>
    <t>https://community.secop.gov.co/Public/Tendering/OpportunityDetail/Index?noticeUID=CO1.NTC.7415971&amp;isFromPublicArea=True&amp;isModal=true&amp;asPopupView=true</t>
  </si>
  <si>
    <t>JOSE ALEJANDRO GARCIA GARCIA</t>
  </si>
  <si>
    <t>PRESTAR SERVICIOS PROFESIONALES ESPECIALIZADOS EN DERECHO, ENFOCADOS EN LA DEFENSA JUDICIAL Y EXTRAJUDICIAL DE LOS DISTINTOS PROCESOS QUE INTERVENGA Y/O SE VINCULE A LA SECRETARÍA DISTRITAL DEL HÁBITAT, BAJO LA RESPONSABILIDAD DE LA SUBSECRETARÍA JURÍDICA.</t>
  </si>
  <si>
    <t>https://community.secop.gov.co/Public/Tendering/OpportunityDetail/Index?noticeUID=CO1.NTC.7404979&amp;isFromPublicArea=True&amp;isModal=true&amp;asPopupView=true</t>
  </si>
  <si>
    <t>ERICK LEANDRO SANCHEZ VANEGAS</t>
  </si>
  <si>
    <t>PRESTAR SERVICIOS DE APOYO A LA GESTIÓN DE LA SUBSECRETARÍA JURÍDICA PARA LA EJECUCIÓN DE ACTIVIDADES OPERATIVAS Y ADMINISTRATIVAS RELACIONADAS CON LOS PROCESOS DE PUBLICIDAD DE LOS ACTOS ADMINISTRATIVOS Y DEMÁS ACTUACIONES DE LOS PROCESOS A CARGO DE LA SUBSECRETARÍA.</t>
  </si>
  <si>
    <t>https://community.secop.gov.co/Public/Tendering/OpportunityDetail/Index?noticeUID=CO1.NTC.7416902&amp;isFromPublicArea=True&amp;isModal=true&amp;asPopupView=true</t>
  </si>
  <si>
    <t>HARLEY FERNEY FERNANDEZ ALVARADO</t>
  </si>
  <si>
    <t>PRESTAR SERVICIOS PROFESIONALES, PARA LA APLICACIÓN DE MODELOS, MÉTODOS, Y MECANISMOS EN LA GENERACIÓN Y REPORTE DE INFORMES ANALITICOS, MEDIANTE EL SEGUIMIENTO A LA CALIDAD DE LAS PETICIONES CIUDADANAS Y PLANES DEL PROCESO DE GESTIÓN DE SERVICIO A LA CIUDADANÍA</t>
  </si>
  <si>
    <t>https://community.secop.gov.co/Public/Tendering/OpportunityDetail/Index?noticeUID=CO1.NTC.7426238&amp;isFromPublicArea=True&amp;isModal=true&amp;asPopupView=true</t>
  </si>
  <si>
    <t>NATALIA ANDREA ANGULO REDONDO</t>
  </si>
  <si>
    <t>https://community.secop.gov.co/Public/Tendering/OpportunityDetail/Index?noticeUID=CO1.NTC.7460707&amp;isFromPublicArea=True&amp;isModal=true&amp;asPopupView=true</t>
  </si>
  <si>
    <t>SERGIO ANDRES HERNANDEZ GOENAGA</t>
  </si>
  <si>
    <t>PRESTAR SERVICIOS DE APOYO PARA LA ATENCION OPORTUNA A LA CIUDADANÍA SOBRE LA OFERTA INSTITUCIONAL DE LA SDHT, EN LOS DIFERENTES ESCENARIOS DE INTERACCIÓN DEL DISTRITO CAPITAL Y REALIZAR EL SEGUIMIENTO DE LA CORRECTA APLICACION DEL SERVICIO EN LOS CANALES DISPUESTOS POR LA ENTIDAD.</t>
  </si>
  <si>
    <t>https://community.secop.gov.co/Public/Tendering/OpportunityDetail/Index?noticeUID=CO1.NTC.7425753&amp;isFromPublicArea=True&amp;isModal=true&amp;asPopupView=true</t>
  </si>
  <si>
    <t>PRESTAR SERVICIOS PROFESIONALES PARA IMPLEMENTAR Y REALIZAR SEGUIMIENTO A LA POLÍTICA PÚBLICA DISTRITAL DE SERVICIO A LA CIUDADANÍA Y DEMÁS INSTRUMENTOS DE PLANEACIÓN DEL PROCESO DE GESTIÓN DE SERVICIO A LA CIUDADANÍA DE LA SECRETARÍA DISTRITAL DEL HÁBITAT.</t>
  </si>
  <si>
    <t>https://community.secop.gov.co/Public/Tendering/OpportunityDetail/Index?noticeUID=CO1.NTC.7437354&amp;isFromPublicArea=True&amp;isModal=true&amp;asPopupView=true</t>
  </si>
  <si>
    <t>FRANCISCO JAVIER CONTRERAS ZAMBRANO</t>
  </si>
  <si>
    <t>PRESTAR SERVICIOS PROFESIONALES RESPECTO A PROCESO DE PAGOS A CARGO DE LA SUBDIRECCIÓN FINANCIERA, ASÍ COMO LA GESTIÓN DEL REGISTRO DE LA INFORMACIÓN EXÓGENA DISTRITAL Y NACIONAL Y EL REPORTE DE CONTRIBUCIONES Y ESTAMPILLAS.</t>
  </si>
  <si>
    <t>https://community.secop.gov.co/Public/Tendering/OpportunityDetail/Index?noticeUID=CO1.NTC.7411670&amp;isFromPublicArea=True&amp;isModal=true&amp;asPopupView=true</t>
  </si>
  <si>
    <t>Subdirección Financiera</t>
  </si>
  <si>
    <t>CESAR AUGUSTO CACERES GONZALEZ</t>
  </si>
  <si>
    <t>LUIS CARLOS PARRA DIAZ</t>
  </si>
  <si>
    <t>PRESTAR SERVICIOS PROFESIONALES PARA EJECUTAR ACTIVIDADES RELACIONADAS CON EL PROCESO DE PAGOS A CARGO DE LA SUBDIRECCIÓN FINANCIERA, REVISIÓN Y LIQUIDACIÓN DE LOS PASIVOS EXIGIBLES, ASÍ COMO LA ELABORACIÓN DE ESTADOS DE PAGO.</t>
  </si>
  <si>
    <t>https://community.secop.gov.co/Public/Tendering/OpportunityDetail/Index?noticeUID=CO1.NTC.7413984&amp;isFromPublicArea=True&amp;isModal=true&amp;asPopupView=true</t>
  </si>
  <si>
    <t>PEDRO MARIO BUITRAGO MEDINA</t>
  </si>
  <si>
    <t>PRESTAR SERVICIOS PROFESIONALES EN LA SUBDIRECCIÓN FINANCIERA PARA GESTIONAR LA REVISIÓN Y VALIDACIÓN DE CUENTAS DE COBRO, ASÍ COMO LA ELABORACIÓN Y SEGUIMIENTO DE LOS ESTADOS DE PAGO.</t>
  </si>
  <si>
    <t>https://community.secop.gov.co/Public/Tendering/OpportunityDetail/Index?noticeUID=CO1.NTC.7427341&amp;isFromPublicArea=True&amp;isModal=true&amp;asPopupView=true</t>
  </si>
  <si>
    <t>ELSA  BAUTISTA SANDOVAL</t>
  </si>
  <si>
    <t>PRESTAR LOS SERVICIOS PROFESIONALES A LA SECRETARÍA DISTRITAL DEL HÁBITAT, EN EL PROCESO DE REVISIÓN, SEGUIMIENTO Y VALIDACIÓN DE LA INFORMACIÓN CONTABLE PARA EL REGISTRO Y CONTROL DE LOS SUBSIDIOS DE VIVIENDA, MANEJADOS EN LOS PATRIMONIOS AUTÓNOMOS, GARANTIZANDO EL REGISTRO CORRECTO CONFORME A LA NORMATIVA CONTABLE VIGENTE.</t>
  </si>
  <si>
    <t>https://community.secop.gov.co/Public/Tendering/OpportunityDetail/Index?noticeUID=CO1.NTC.7429771&amp;isFromPublicArea=True&amp;isModal=true&amp;asPopupView=true</t>
  </si>
  <si>
    <t>DANIELA  SEDANO SAENZ</t>
  </si>
  <si>
    <t>PRESTAR SERVICIOS PROFESIONALES PARA ADELANTAR LA  IMPLEMENTACIÓN DE LAS METODOLOGÍAS PARA LAS EVALUACIONES DE LAS POLÍTICAS, PROGRAMAS Y ESTRATEGIAS DE LA ENTIDAD, ASÍ COMO EL PROCESAMIENTO, CONSOLIDACIÓN Y ANÁLISIS DE LA INFORMACIÓN REQUERIDA EN EL MARCO DEL OBSERVATORIO DISTRITAL DEL HÁBITAT.</t>
  </si>
  <si>
    <t>https://community.secop.gov.co/Public/Tendering/OpportunityDetail/Index?noticeUID=CO1.NTC.7366751&amp;isFromPublicArea=True&amp;isModal=true&amp;asPopupView=true</t>
  </si>
  <si>
    <t>Subdirección de Información Sectorial</t>
  </si>
  <si>
    <t>AMIRA SOFIA CASTAÑEDA CARDENAS</t>
  </si>
  <si>
    <t>PRESTAR SERVICIOS PROFESIONALES PARA LA DIFUSIÓN DEL CONOCIMIENTO Y EL DESARROLLO DE ESTRATEGIAS PEDAGÓGICAS QUE FORTALEZCAN LA PARTICIPACIÓN EN LA ESCUELA DEL HÁBITAT DE LA SDHT.</t>
  </si>
  <si>
    <t>https://community.secop.gov.co/Public/Tendering/OpportunityDetail/Index?noticeUID=CO1.NTC.7376176&amp;isFromPublicArea=True&amp;isModal=true&amp;asPopupView=true</t>
  </si>
  <si>
    <t>ANDRES FERNEY ARROYO HERRERA</t>
  </si>
  <si>
    <t>PRESTAR SERVICIOS PROFESIONALES PARA REALIZAR EL ACOMPAÑAMIENTO DE LOS ESPACIOS POBLACIONALES DISTRITALES, ASÍ COMO REALIZAR EL ANÁLISIS Y CONSOLIDACIÓN DE LA INFORMACIÓN CON ENFOQUE DE GENERO Y DIFERENCIAL.</t>
  </si>
  <si>
    <t>https://community.secop.gov.co/Public/Tendering/OpportunityDetail/Index?noticeUID=CO1.NTC.7373414&amp;isFromPublicArea=True&amp;isModal=true&amp;asPopupView=true</t>
  </si>
  <si>
    <t>OLGA BEATRIZ GUTIERREZ TOBAR</t>
  </si>
  <si>
    <t>PRESTAR SERVICIOS PROFESIONALES PARA REALIZAR LA GESTIÓN, PROMOCIÓN Y DIFUSIÓN DEL CONOCIMIENTO EN TEMAS DEL SECTOR HÁBITAT A TRAVÉS DE LAS ESTRATEGIAS PEDAGÓGICAS DE LA ESCUELA DEL HÁBITAT DE LA SECRETARÍA DISTRITAL DEL HÁBITAT.</t>
  </si>
  <si>
    <t>https://community.secop.gov.co/Public/Tendering/OpportunityDetail/Index?noticeUID=CO1.NTC.7367189&amp;isFromPublicArea=True&amp;isModal=true&amp;asPopupView=true</t>
  </si>
  <si>
    <t>JULIO MIGUEL SILVA SALAMANCA</t>
  </si>
  <si>
    <t>PRESTAR SERVICIOS PROFESIONALES ESPECIALIZADOS EN EL ANÁLISIS DE LA INFORMACIÓN ECONÓMICA Y FINANCIERA EN TEMAS DE VIVIENDA Y DESARROLLO URBANO PARA LA TOMA DE DECISIONES DEL SECTOR HÁBITAT.</t>
  </si>
  <si>
    <t>https://community.secop.gov.co/Public/Tendering/OpportunityDetail/Index?noticeUID=CO1.NTC.7367157&amp;isFromPublicArea=True&amp;isModal=true&amp;asPopupView=true</t>
  </si>
  <si>
    <t>DAVID STEVEN QUINTERO DUQUE</t>
  </si>
  <si>
    <t>PRESTAR SERVICIOS PROFESIONALES PARA APOYAR LA COORDINACIÓN DESDE EL COMPONENTE JURÍDICO EN LAS ETAPAS PRECONTRACTUALES, CONTRACTUALES Y POSCONTRACTUALES DE LOS CONTRATOS Y CONVENIOS ADELANTADOS EN EL MARCO DEL MEJORAMIENTO DE ENTORNO DE LA SECRETARÍA DISTRITAL DE HÁBITAT.</t>
  </si>
  <si>
    <t>https://community.secop.gov.co/Public/Tendering/OpportunityDetail/Index?noticeUID=CO1.NTC.7364396&amp;isFromPublicArea=True&amp;isModal=true&amp;asPopupView=true</t>
  </si>
  <si>
    <t>Subdirección de Barrios</t>
  </si>
  <si>
    <t>CAROLINA  LOPEZ SANCHEZ</t>
  </si>
  <si>
    <t>PRESTAR SERVICIOS JURÍDICOS PROFESIONALES, PARA ACOMPAÑAR DESDE EL COMPONENTE JURÍDICO Y LEGAL LA ESTRUCTURACIÓN Y EJECUCIÓN DE LOS PROYECTOS A CARGO DE LA SDHT, EN LOS POLIGONOS DE INTERVENCION  INTEGRAL DE ESPACIO PUBLICO Y REVITALIZACION EN CADA UNA DE LAS ETAPAS (PRECONTRACTUAL, CONTRACTUAL Y POSTCONTRACTUAL).</t>
  </si>
  <si>
    <t>https://community.secop.gov.co/Public/Tendering/OpportunityDetail/Index?noticeUID=CO1.NTC.7399370&amp;isFromPublicArea=True&amp;isModal=true&amp;asPopupView=true</t>
  </si>
  <si>
    <t>Subdirección de Operaciones</t>
  </si>
  <si>
    <t>CAMILO EDUARDO TORRES MUÑOZ</t>
  </si>
  <si>
    <t>ANGELICA  QUIÑONES CARRILLO</t>
  </si>
  <si>
    <t>PRESTAR SERVICIOS DE APOYO A LA GESTIÓN PARA LA EJECUCIÓN DE ACTIVIDADES ADMINISTRATIVAS, ASISTENCIALES Y CONTABLES REQUERIDAS POR LA SDHT.</t>
  </si>
  <si>
    <t>https://community.secop.gov.co/Public/Tendering/OpportunityDetail/Index?noticeUID=CO1.NTC.7391362&amp;isFromPublicArea=True&amp;isModal=true&amp;asPopupView=true</t>
  </si>
  <si>
    <t>OSCAR JAVIER CORTES OSORIO</t>
  </si>
  <si>
    <t>PRESTAR SERVICIOS DE APOYO PARA LA  GESTIÓN DE LOS  PROCESOS ADMINISTRATIVOS,  CONTRACTUALES Y DE ARCHIVO  DE ACUERDO CON LOS PROCEDIMIENTOS ESTABLECIDOS POR LA SDHT Y LA NORMATIVIDAD VIGENTE APLICABLE.</t>
  </si>
  <si>
    <t>https://community.secop.gov.co/Public/Tendering/OpportunityDetail/Index?noticeUID=CO1.NTC.7380600&amp;isFromPublicArea=True&amp;isModal=true&amp;asPopupView=true</t>
  </si>
  <si>
    <t>JANNETH  GUZMAN ROA</t>
  </si>
  <si>
    <t>PRESTAR SERVICIOS DE APOYO EN LAS ACTIVIDADES DE GESTIÓN ADMINISTRATIVA Y DOCUMENTAL DE ACUERDO CON LOS PROCEDIMIENTOS ESTABLECIDOS POR LA SDHT Y LA NORMATIVIDAD VIGENTE APLICABLE.</t>
  </si>
  <si>
    <t>https://community.secop.gov.co/Public/Tendering/OpportunityDetail/Index?noticeUID=CO1.NTC.7381157&amp;isFromPublicArea=True&amp;isModal=true&amp;asPopupView=true</t>
  </si>
  <si>
    <t>NICOLAS JAIRO ALVAREZ GONZALEZ</t>
  </si>
  <si>
    <t>PRESTAR SERVICIOS PROFESIONALES PARA DESARROLLAR ACTIVIDADES ESTRATÉGICAS Y TÉCNICAS RELACIONADAS CON LA FORMULACIÓN, EJECUCIÓN Y SEGUIMIENTO DE LAS ESTRATEGIAS DE PARTICIPACIÓN EN EL ESPACIO PÚBLICO, LIDERADAS POR LA SECRETARÍA DISTRITAL DEL HÁBITAT.</t>
  </si>
  <si>
    <t>https://community.secop.gov.co/Public/Tendering/OpportunityDetail/Index?noticeUID=CO1.NTC.7462238&amp;isFromPublicArea=True&amp;isModal=true&amp;asPopupView=true</t>
  </si>
  <si>
    <t xml:space="preserve">Subdirección de Participación y Relaciones con la Comunidad </t>
  </si>
  <si>
    <t>JOSE LUIS ALDANA ROMERO</t>
  </si>
  <si>
    <t>LINA MARCELA BERMUDEZ GRISALES</t>
  </si>
  <si>
    <t>PRESTAR SERVICIOS PROFESIONALES PARA APOYAR EL POSICIONAMIENTO, LA IMPLEMENTACIÓN Y EL SEGUIMIENTO DE ACCIONES ORIENTADAS A FORTALECER LA GESTIÓN TERRITORIAL DEL SECTOR HÁBITAT Y PROMOVER LA PARTICIPACIÓN CIUDADANA EN LAS LOCALIDADES DEL DISTRITO CAPITAL.</t>
  </si>
  <si>
    <t>https://community.secop.gov.co/Public/Tendering/OpportunityDetail/Index?noticeUID=CO1.NTC.7406710&amp;isFromPublicArea=True&amp;isModal=true&amp;asPopupView=true</t>
  </si>
  <si>
    <t>JUAN CARLOS CASTILLO QUINTANA</t>
  </si>
  <si>
    <t>https://community.secop.gov.co/Public/Tendering/OpportunityDetail/Index?noticeUID=CO1.NTC.7407313&amp;isFromPublicArea=True&amp;isModal=true&amp;asPopupView=true</t>
  </si>
  <si>
    <t>JOSE DAVID URBINA TORRES</t>
  </si>
  <si>
    <t>https://community.secop.gov.co/Public/Tendering/OpportunityDetail/Index?noticeUID=CO1.NTC.7410934&amp;isFromPublicArea=True&amp;isModal=true&amp;asPopupView=true</t>
  </si>
  <si>
    <t>JANNETH ANGELICA RIVERA GONZALEZ</t>
  </si>
  <si>
    <t>https://community.secop.gov.co/Public/Tendering/OpportunityDetail/Index?noticeUID=CO1.NTC.7410986&amp;isFromPublicArea=True&amp;isModal=true&amp;asPopupView=true</t>
  </si>
  <si>
    <t>ISMAEL ANTONIO RAMIREZ CAMARGO</t>
  </si>
  <si>
    <t>PRESTAR SERVICIOS DE APOYO A LA GESTIÓN EN LAS ACTIVIDADES LOGÍSTICAS Y OPERATIVAS PARA LA PROMOCIÓN E IMPLEMENTACIÓN DE LAS ESTRATEGIAS DE PARTICIPACIÓN Y RELACIONAMIENTO CON LA CIUDADANÍA.</t>
  </si>
  <si>
    <t>https://community.secop.gov.co/Public/Tendering/OpportunityDetail/Index?noticeUID=CO1.NTC.7411714&amp;isFromPublicArea=True&amp;isModal=true&amp;asPopupView=true</t>
  </si>
  <si>
    <t>DIANA MILENA RUBIO VARGAS</t>
  </si>
  <si>
    <t>PRESTAR SERVICIOS PROFESIONALES PARA APOYAR LA FORMULACIÓN, SEGUIMIENTO Y ELABORACIÓN DE REPORTES DE LAS ACTIVIDADES RELACIONADAS CON LA PLANEACIÓN, PRESUPUESTO, CONTRATACIÓN, IMPLEMENTACIÓN Y SEGUIMIENTO EN EL COMPONENTE DE PARTICIPACIÓN Y RELACIONAMIENTO CON LA CIUDADANÍA.</t>
  </si>
  <si>
    <t>https://community.secop.gov.co/Public/Tendering/OpportunityDetail/Index?noticeUID=CO1.NTC.7367330&amp;isFromPublicArea=True&amp;isModal=true&amp;asPopupView=true</t>
  </si>
  <si>
    <t>CARLOS ANDRES MARTINEZ MONTENEGRO</t>
  </si>
  <si>
    <t>https://community.secop.gov.co/Public/Tendering/OpportunityDetail/Index?noticeUID=CO1.NTC.7411428&amp;isFromPublicArea=True&amp;isModal=true&amp;asPopupView=true</t>
  </si>
  <si>
    <t>ANA AMELIA AVILA PALACIOS</t>
  </si>
  <si>
    <t>https://community.secop.gov.co/Public/Tendering/OpportunityDetail/Index?noticeUID=CO1.NTC.7411463&amp;isFromPublicArea=True&amp;isModal=true&amp;asPopupView=true</t>
  </si>
  <si>
    <t>EDDNA VANESSA NUÑEZ ORDOÑEZ</t>
  </si>
  <si>
    <t>PRESTAR SERVICIOS PROFESIONALES JURIDICOS PARA REALIZAR LA REVISIÓN Y ESTRUCTURACION DE LOS DOCUMENTOS QUE COMPONEN LA GESTION CONTRACTUAL DE LA SECRETARIA DISTRITAL DEL HABITAT, ASÍ COMO DE LOS PROCESOS DE SELECCIÓN ADELANTADOS EN EL MARCO DE LOS CONTRATOS DE FIDUCIA MERCANTIL SUSCRITOS POR LA SECRETARIA.</t>
  </si>
  <si>
    <t>https://community.secop.gov.co/Public/Tendering/OpportunityDetail/Index?noticeUID=CO1.NTC.7368413&amp;isFromPublicArea=True&amp;isModal=true&amp;asPopupView=true</t>
  </si>
  <si>
    <t>JUAN FELIPE GIRALDO ROJAS</t>
  </si>
  <si>
    <t>PRESTAR SERVICIOS PROFESIONALES EN LA ELABORACIÓN DE DOCUMENTOS TÉCNICOS Y ANÁLISIS, ASÍ COMO LA ELABORACIÓN DE EVALUACIONES A PARTIR DE METODOLOGÍAS CUALITATIVAS QUE SE GENEREN EN EL MARCO DE LA INFORMACIÓN MISIONAL Y ESTRATÉGICA DE LA SDHT.</t>
  </si>
  <si>
    <t>https://community.secop.gov.co/Public/Tendering/OpportunityDetail/Index?noticeUID=CO1.NTC.7370765&amp;isFromPublicArea=True&amp;isModal=true&amp;asPopupView=true</t>
  </si>
  <si>
    <t>ANDRES MAURICIO BENAVIDES BONILLA</t>
  </si>
  <si>
    <t>https://community.secop.gov.co/Public/Tendering/OpportunityDetail/Index?noticeUID=CO1.NTC.7388975&amp;isFromPublicArea=True&amp;isModal=true&amp;asPopupView=true</t>
  </si>
  <si>
    <t>IVAN DARIO JARA VILLALBA</t>
  </si>
  <si>
    <t>PRESTAR SERVICIOS PROFESIONALES PARA IMPLEMENTAR EL MODELO DE ECONOMÍA CIRCULAR EN LOS ACUEDUCTOS COMUNITARIOS, DESARROLLANDO LA VERIFICACIÓN DE LA OPERACIÓN DE LOS SISTEMAS DE POTABILIZACIÓN PARA LA MEJORA DE LA PRESTACIÓN DEL SERVICIO PÚBLICO.</t>
  </si>
  <si>
    <t>https://community.secop.gov.co/Public/Tendering/OpportunityDetail/Index?noticeUID=CO1.NTC.7373185&amp;isFromPublicArea=True&amp;isModal=true&amp;asPopupView=true</t>
  </si>
  <si>
    <t>ANDREA JULIETH PAVA GOMEZ</t>
  </si>
  <si>
    <t>PRESTAR SERVICIOS PROFESIONALES PARA APOYAR LA COORDINACIÓN DE LA FORMULACIÓN Y SEGUIMIENTO DE LOS PLANES DE INTERVENCIÓN PARA EL MEJORAMIENTO INTEGRAL DEL HÁBITAT EN LOS TERRITORIOS PRIORIZADOS POR LA SECRETARÍA DISTRITAL DEL HÁBITAT.</t>
  </si>
  <si>
    <t>https://community.secop.gov.co/Public/Tendering/OpportunityDetail/Index?noticeUID=CO1.NTC.7372284&amp;isFromPublicArea=True&amp;isModal=true&amp;asPopupView=true</t>
  </si>
  <si>
    <t>EDITH JULIETH CAMARGO PARDO</t>
  </si>
  <si>
    <t>PRESTAR SERVICIOS PROFESIONALES PARA APOYAR LAS ACTIVIDADES RELACIONADAS CON LA GESTIÓN Y PUESTA EN MARCHA DEL LABORATORIO DE INNOVACIÓN DE POLÍTICAS E INSTRUMENTOS DEL SECTOR HÁBITAT, ASÍ COMO EL SEGUIMIENTO A POLÍTICAS PÚBLICAS .</t>
  </si>
  <si>
    <t>https://community.secop.gov.co/Public/Tendering/OpportunityDetail/Index?noticeUID=CO1.NTC.7376783&amp;isFromPublicArea=True&amp;isModal=true&amp;asPopupView=true</t>
  </si>
  <si>
    <t>LUIS EDUARDO MONTENEGRO CHARRY</t>
  </si>
  <si>
    <t>PRESTAR SERVICIOS PROFESIONALES PARA REALIZAR EL SEGUIMIENTO AL PLAN DE HÁBITAT Y SERVICIOS PÚBLICOS, ASÍ COMO LA ELABORACIÓN DE ANÁLISIS EN TEMAS DEL HÁBITAT Y LA REGIÓN.</t>
  </si>
  <si>
    <t>https://community.secop.gov.co/Public/Tendering/OpportunityDetail/Index?noticeUID=CO1.NTC.7381114&amp;isFromPublicArea=True&amp;isModal=true&amp;asPopupView=true</t>
  </si>
  <si>
    <t>JUAN CAMILO PEÑA URBINA</t>
  </si>
  <si>
    <t>PRESTAR SERVICIOS PROFESIONALES EN EL PROCESAMIENTO, ANÁLISIS, CONSOLIDACIÓN DE INFORMACIÓN ALFANUMÉRICA Y GEOGRÁFICA INSUMO DEL SISTEMA DE INFORMACIÓN DEL SECTOR HÁBITAT.</t>
  </si>
  <si>
    <t>https://community.secop.gov.co/Public/Tendering/OpportunityDetail/Index?noticeUID=CO1.NTC.7378889&amp;isFromPublicArea=True&amp;isModal=true&amp;asPopupView=true</t>
  </si>
  <si>
    <t>MAIA  GARCIA CARDOSO</t>
  </si>
  <si>
    <t>PRESTAR SERVICIOS PROFESIONALES PARA REALIZAR LA GESTIÓN Y ANALISIS TÉCNICO REQUERIDO EN LOS PROYECTOS, Y PROGRAMAS DEFINIDOS POR LA SUBSECRETARIA DE GESTION FINANCIERA</t>
  </si>
  <si>
    <t>https://community.secop.gov.co/Public/Tendering/OpportunityDetail/Index?noticeUID=CO1.NTC.7379914&amp;isFromPublicArea=True&amp;isModal=true&amp;asPopupView=true</t>
  </si>
  <si>
    <t>ANGELA NATALY QUIROGA ORIGUA</t>
  </si>
  <si>
    <t>PRESTAR SERVICIOS DE APOYO A LA GESTIÓN PARA REALIZAR ACTIVIDADES TENDIENTES A DAR RESPUESTA A DERECHOS DE PETICIÓN Y SOLICITUDES DE TIPO JURÍDICO QUE SE PRESENTEN EN EL MARCO DE LOS PROGRAMAS Y PROYECTOS A CARGO DE LA SUBSECRETARÍA DE GESTIÓN FINANCIERA.</t>
  </si>
  <si>
    <t>https://community.secop.gov.co/Public/Tendering/OpportunityDetail/Index?noticeUID=CO1.NTC.7379966&amp;isFromPublicArea=True&amp;isModal=true&amp;asPopupView=true</t>
  </si>
  <si>
    <t>BELLANITH PAULINA VARGAS GARZON</t>
  </si>
  <si>
    <t>PRESTAR SERVICIOS PROFESIONALES ESPECIALIZADOS PARA REVISAR Y ACOMPAÑAR A LA COMISIÓN DE VEEDURÍA DE LAS CURADURÍAS URBANAS DE BOGOTÁ EN EL ANÁLISIS Y SEGUIMIENTO DE LOS CASOS QUE LE SEAN ASIGNADOS EN LOS ASPECTOS TÉCNICOS Y/O ARQUITECTÓNICOS.</t>
  </si>
  <si>
    <t>https://community.secop.gov.co/Public/Tendering/OpportunityDetail/Index?noticeUID=CO1.NTC.7380200&amp;isFromPublicArea=True&amp;isModal=true&amp;asPopupView=true</t>
  </si>
  <si>
    <t>Subsecretaria de Inspección, Vigilancia y Control de Vivienda</t>
  </si>
  <si>
    <t>CARLOS ANDRES DANIELS JARAMILLO</t>
  </si>
  <si>
    <t>LUIS ALFONSO ZARATE VILLARREAL</t>
  </si>
  <si>
    <t>PRESTAR SERVICIOS PROFESIONALES PARA DESARROLLAR LAS ACTIVIDADES JURÍDICAS DERIVADAS DE LAS ETAPAS PRECONTRACTUAL, CONTRACTUAL Y POSTCONTRACTUAL DE LOS PROCESOS DE SELECCIÓN ADELANTADOS POR LA SECRETARÍA DISTRITAL DEL HÁBITAT</t>
  </si>
  <si>
    <t>https://community.secop.gov.co/Public/Tendering/OpportunityDetail/Index?noticeUID=CO1.NTC.7399755&amp;isFromPublicArea=True&amp;isModal=true&amp;asPopupView=true</t>
  </si>
  <si>
    <t>ANDRES FELIPE TAPIAS MACIAS</t>
  </si>
  <si>
    <t>https://community.secop.gov.co/Public/Tendering/OpportunityDetail/Index?noticeUID=CO1.NTC.7399779&amp;isFromPublicArea=True&amp;isModal=true&amp;asPopupView=true</t>
  </si>
  <si>
    <t>OSCAR ANDRES ROBAYO CASTELLANOS</t>
  </si>
  <si>
    <t>PRESTAR SERVICIOS PROFESIONALES ESPECIALIZADOS, PARA APOYAR EL COMPONENTE TÉCNICO INTEGRAL A CADA COMPONENTE DE LOS PROYECTOS DERIVADOS DEL PROGRAMA DE MEJORAMIENTO INTEGRAL DEL HÁBITAT DE LA SUBDIRECCIÓN BARRIOS.</t>
  </si>
  <si>
    <t>https://community.secop.gov.co/Public/Tendering/OpportunityDetail/Index?noticeUID=CO1.NTC.7393041&amp;isFromPublicArea=True&amp;isModal=true&amp;asPopupView=true</t>
  </si>
  <si>
    <t>PRESTAR SERVICIOS DE APOYO A LA GESTIÓN A LA OFICINA ASESORA DE COMUNICACIONES EN LOS PROCESOS ADMINISTRATIVOS DE COMUNICACIÓN INTERNA Y GESTIÓN DOCUMENTAL</t>
  </si>
  <si>
    <t>https://community.secop.gov.co/Public/Tendering/OpportunityDetail/Index?noticeUID=CO1.NTC.7411325&amp;isFromPublicArea=True&amp;isModal=true&amp;asPopupView=true</t>
  </si>
  <si>
    <t>Oficina Asesora de Comunicaciones</t>
  </si>
  <si>
    <t>MANUEL ALFONSO RINCON RAMIREZ</t>
  </si>
  <si>
    <t>MARIA XIMENA MESA CARDENAS</t>
  </si>
  <si>
    <t>https://community.secop.gov.co/Public/Tendering/OpportunityDetail/Index?noticeUID=CO1.NTC.7405495&amp;isFromPublicArea=True&amp;isModal=true&amp;asPopupView=true</t>
  </si>
  <si>
    <t>JAVIER DE JESUS DELGADO CARCAMO</t>
  </si>
  <si>
    <t>https://community.secop.gov.co/Public/Tendering/OpportunityDetail/Index?noticeUID=CO1.NTC.7404355&amp;isFromPublicArea=True&amp;isModal=true&amp;asPopupView=true</t>
  </si>
  <si>
    <t>Subdirección de Recursos Privados</t>
  </si>
  <si>
    <t>IVAN MAURICIO MEJIA CASTRO</t>
  </si>
  <si>
    <t>WENDY PAOLA QUEVEDO MORENO</t>
  </si>
  <si>
    <t>https://community.secop.gov.co/Public/Tendering/OpportunityDetail/Index?noticeUID=CO1.NTC.7408804&amp;isFromPublicArea=True&amp;isModal=true&amp;asPopupView=true</t>
  </si>
  <si>
    <t>PAULA CLEIRY LOPEZ GONZALEZ</t>
  </si>
  <si>
    <t>https://community.secop.gov.co/Public/Tendering/OpportunityDetail/Index?noticeUID=CO1.NTC.7429559&amp;isFromPublicArea=True&amp;isModal=true&amp;asPopupView=true</t>
  </si>
  <si>
    <t>ERIKA JULIEHT SANCHEZ TRIVIÑO</t>
  </si>
  <si>
    <t>https://community.secop.gov.co/Public/Tendering/OpportunityDetail/Index?noticeUID=CO1.NTC.7423183&amp;isFromPublicArea=True&amp;isModal=true&amp;asPopupView=true</t>
  </si>
  <si>
    <t>MARIA CATALINA RODRIGUEZ PALACIOS</t>
  </si>
  <si>
    <t>PRESTAR SERVICIOS PROFESIONALES PARA REALIZAR ACTIVIDADES DE FORTALECIMIENTO, SOSTENIBILIDAD Y OTORGAMIENTO DE BENEFICIOS ECONÓMICOS A LOS PEQUEÑOS PRESTADORES DE LOS SERVICIOS PÚBLICOS EN EL AREA RURAL EL DISTRITO CAPITAL, ASI COMO PROMOVER LA PARTICIPACION CIUDADANA EN LAS AREAS URBANAS Y RURALES DE LA CIUDAD</t>
  </si>
  <si>
    <t>https://community.secop.gov.co/Public/Tendering/OpportunityDetail/Index?noticeUID=CO1.NTC.7391171&amp;isFromPublicArea=True&amp;isModal=true&amp;asPopupView=true</t>
  </si>
  <si>
    <t>LAURA JULIANA SANCHEZ SIACHOQUE</t>
  </si>
  <si>
    <t>PRESTAR SERVICIOS PROFESIONALES PARA APOYAR EN LA SUPERVISIÓN TÉCNICA INTEGRAL DE LOS PROYECTOS Y/O CONTRATOS PRIORIZADOS POR LA SDHT, EN  LOS POLIGONOS DE INTERVENCION  INTEGRAL DE ESPACIO PUBLICO Y REVITALIZACION A FIN DE ASEGURAR SU ADECUADA EJECUCIÓN EN CADA UNA DE SUS ETAPAS (PRECONTRACTUAL, CONTRACTUAL Y POSTCONTRACTUAL), CUMPLIR CON LAS METAS PROPUESTAS Y ALINEAR LOS RESULTADOS CON LOS OBJETIVOS ASUMIDOS POR LA ENTIDAD.</t>
  </si>
  <si>
    <t>https://community.secop.gov.co/Public/Tendering/OpportunityDetail/Index?noticeUID=CO1.NTC.7391751&amp;isFromPublicArea=True&amp;isModal=true&amp;asPopupView=true</t>
  </si>
  <si>
    <t>ZAHIMIS  MORENO VERGARA</t>
  </si>
  <si>
    <t>PRESTAR SERVICIOS PROFESIONALES ESPECIALIZADOS PARA ACOMPAÑAR A LA COMISIÓN DE VEEDURÍA DE LAS CURADURÍAS URBANAS DE BOGOTÁ EN EL ANÁLISIS Y SEGUIMIENTO DE LOS CASOS QUE LE SEAN ASIGNADOS EN LOS ASPECTOS TÉCNICOS Y/O ARQUITECTONICOS.</t>
  </si>
  <si>
    <t>https://community.secop.gov.co/Public/Tendering/OpportunityDetail/Index?noticeUID=CO1.NTC.7392254&amp;isFromPublicArea=True&amp;isModal=true&amp;asPopupView=true</t>
  </si>
  <si>
    <t>JOHN CARLOS JARAMILLO TORRES</t>
  </si>
  <si>
    <t>PRESTAR SERVICIOS DE APOYO A LA GESTIÓN EN PROCESOS ADMINISTRATIVOS Y DE GESTIÓN DOCUMENTAL DE  CONFORMIDAD CON LOS PROCEDIMIENTOS ESTABLECIDOS POR LA SDHT Y LA NORMATIVIDAD VIGENTE APLICABLE.</t>
  </si>
  <si>
    <t>https://community.secop.gov.co/Public/Tendering/OpportunityDetail/Index?noticeUID=CO1.NTC.7444656&amp;isFromPublicArea=True&amp;isModal=true&amp;asPopupView=true</t>
  </si>
  <si>
    <t>CESAR AUGUSTO POVEDA HERNANDEZ</t>
  </si>
  <si>
    <t>PRESTAR SERVICIOS PROFESIONALES PARA BRINDAR APOYO Y ACOMPAÑAMIENTO DE TIPO JURÍDICO EN EL MARCO DE LOS PROYECTOS DE ACCESO A LA VIVIENDA GESTIONADOS POR LA SUBSECRETARÍA DE GESTIÓN FINANCIERA.</t>
  </si>
  <si>
    <t>https://community.secop.gov.co/Public/Tendering/OpportunityDetail/Index?noticeUID=CO1.NTC.7395491&amp;isFromPublicArea=True&amp;isModal=true&amp;asPopupView=true</t>
  </si>
  <si>
    <t>CIRO LEONARDO MARTINEZ SANCHEZ</t>
  </si>
  <si>
    <t>PRESTAR SERVICIOS PROFESIONALES ESPECIALIZADOS PARA EL DESARROLLO DE ACTIVIDADES EN LOS PROCESOS DE PLANEACIÓN PRESUPUESTAL Y SEGUIMIENTO FINANCIERO DE LOS PROGRAMAS Y PROYECTOS DE ACCESO A LA VIVIENDA A CARGO DE LA SUBSECRETARÍA DE GESTIÓN FINANCIERA.</t>
  </si>
  <si>
    <t>https://community.secop.gov.co/Public/Tendering/OpportunityDetail/Index?noticeUID=CO1.NTC.7485179&amp;isFromPublicArea=True&amp;isModal=true&amp;asPopupView=true</t>
  </si>
  <si>
    <t>NICOL MELISSA MENDIETA CORTES</t>
  </si>
  <si>
    <t>PRESTAR SERVICIOS PROFESIONALES ESPECIALIZADOS PARA APOYAR JURÍDICAMENTE CON EL REGISTRO DE ARRENDADORES Y ENAJENADORES DE VIVIENDA, LAS AUTORIZACIONES PARA LA ENAJENACIÓN DE VIVIENDA Y DEMÁS ACTIVIDADES ORIENTADAS AL CONTROL DE PROYECTOS DE ENAJENACIÓN DE VIVIENDA.</t>
  </si>
  <si>
    <t>https://community.secop.gov.co/Public/Tendering/OpportunityDetail/Index?noticeUID=CO1.NTC.7399016&amp;isFromPublicArea=True&amp;isModal=true&amp;asPopupView=true</t>
  </si>
  <si>
    <t>ANYIE GABRIELA GUERRERO RIAÑO</t>
  </si>
  <si>
    <t>PRESTAR SERVICIOS PROFESIONALES PARA FORTALECER LAS ALIANZAS Y EL RELACIONAMIENTO ESTRATÉGICO DE LA SECRETARÍA DISTRITAL DEL HÁBITAT, INCLUYENDO LOS PROCESOS DE PLANEACIÓN ESTRATÉGICA, ARTICULACIÓN CON LAS ENTIDADES DEL SECTOR Y GESTIÓN DEL RELACIONAMIENTO, LA COORDINACIÓN DE EVENTOS DE GRAN FORMATO, Y SUPERVISIÓN DEL PROTOCOLO INSTITUCIONAL.</t>
  </si>
  <si>
    <t>https://community.secop.gov.co/Public/Tendering/OpportunityDetail/Index?noticeUID=CO1.NTC.7399605&amp;isFromPublicArea=True&amp;isModal=true&amp;asPopupView=true</t>
  </si>
  <si>
    <t>Despacho - Asuntos Misionales</t>
  </si>
  <si>
    <t>JORGE ALBERTO MORENO VILLAREAL</t>
  </si>
  <si>
    <t>LAURA CAMILA ORDUÑA MONCADA</t>
  </si>
  <si>
    <t>PRESTAR SERVICIOS PROFESIONALES DE APOYO A LA SUPERVISIÓN TÉCNICA INTEGRAL, PARA EL SEGUIMIENTO Y CONTROL EN  LOS POLIGONOS DE INTERVENCION  INTEGRAL DE ESPACIO PUBLICO Y REVITALIZACION CON EL OBJETIVO DE ASEGURAR SU CORRECTA EJECUCIÓN, CUMPLIMIENTO DE METAS Y ALINEACIÓN CON LOS OBJETIVOS DE LA SDHT.</t>
  </si>
  <si>
    <t>https://community.secop.gov.co/Public/Tendering/OpportunityDetail/Index?noticeUID=CO1.NTC.7402839&amp;isFromPublicArea=True&amp;isModal=true&amp;asPopupView=true</t>
  </si>
  <si>
    <t>MARLENY  ESPITIA CALDERON</t>
  </si>
  <si>
    <t>PRESTAR SERVICIOS PROFESIONALES REQUERIDOS PARA LA GESTIÓN DE RECURSOS PARA LA FINANCIACIÓN DE PROGRAMAS Y PROYECTOS GESTIONADOS POR LA SUBSECRETARIA DE GESTIÓN FINANCIERA</t>
  </si>
  <si>
    <t>https://community.secop.gov.co/Public/Tendering/OpportunityDetail/Index?noticeUID=CO1.NTC.7406810&amp;isFromPublicArea=True&amp;isModal=true&amp;asPopupView=true</t>
  </si>
  <si>
    <t>PRESTAR SERVICIOS DE APOYO A LA GESTIÓN DE LAS ACTIVIDADES OPERATIVAS DEL PROCESO DE SERVICIO A LA CIUDADANÍA EN EL NIVEL CENTRAL Y TERRITORIAL DE LA SDHT.</t>
  </si>
  <si>
    <t>https://community.secop.gov.co/Public/Tendering/OpportunityDetail/Index?noticeUID=CO1.NTC.7466900&amp;isFromPublicArea=True&amp;isModal=true&amp;asPopupView=true</t>
  </si>
  <si>
    <t>WILLIAM RICARDO NIÑO SILVA</t>
  </si>
  <si>
    <t>PRESTAR SERVICIOS PROFESIONALES PARA DESARROLLAR ACTIVIDADES RELACIONADAS CON LA GESTIÓN Y ANÁLISIS DE INFORMACIÓN, CON EL FIN DE ELABORAR ESTRATEGIAS E INSTRUMENTOS DE PLANIFICACIÓN QUE MEJOREN LA PRESTACIÓN DE LOS SERVICIOS PÚBLICOS INCLUYENDO SU ENFOQUE REGIONAL</t>
  </si>
  <si>
    <t>https://community.secop.gov.co/Public/Tendering/OpportunityDetail/Index?noticeUID=CO1.NTC.7407929&amp;isFromPublicArea=True&amp;isModal=true&amp;asPopupView=true</t>
  </si>
  <si>
    <t>PRESTACIÓN DE SERVICIOS DE APOYO A LA GESTIÓN EN LOS TRAMITES ADMINISTRATIVOS, OPERACIONALES Y LOGISTICOS DERIVADOS DE LAS DIFERENTES ACTUACIONES QUE SE ADELANTAN DURANTE LA ETAPA DE INSTRUCCIÓN, DE COMPETENCIA DE LA OFICINA DE CONTROL INTERNO DISCIPLINARIO DE LA SDHT.</t>
  </si>
  <si>
    <t>https://community.secop.gov.co/Public/Tendering/OpportunityDetail/Index?noticeUID=CO1.NTC.7408502&amp;isFromPublicArea=True&amp;isModal=true&amp;asPopupView=true</t>
  </si>
  <si>
    <t>Oficina de Control Interno Disciplinario</t>
  </si>
  <si>
    <t>FRANCISCO GUILLERMO PEREZ MARTINEZ</t>
  </si>
  <si>
    <t>MARTHA YANETH ALBORNOZ SANABRIA</t>
  </si>
  <si>
    <t>PRESTAR SERVICIOS PROFESIONALES PARA ADELANTAR JURIDICAMENTE LOS PROCESOS DISCIPLINARIOS QUE SE ADELANTEN EN LA OFICINA DE CONTROL DISCIPLINARIO INTERNO GARANTIZANDO EL FORTALECIMIENTO DE LA GESTIÓN DE LOS PROCESOS DURANTE LA ETAPA DE INSTRUCCIÓN.</t>
  </si>
  <si>
    <t>https://community.secop.gov.co/Public/Tendering/OpportunityDetail/Index?noticeUID=CO1.NTC.7409642&amp;isFromPublicArea=True&amp;isModal=true&amp;asPopupView=true</t>
  </si>
  <si>
    <t>LINA CONSTANZA JAIMES TORRES</t>
  </si>
  <si>
    <t>PRESTAR SERVICIOS PROFESIONALES PARA EL SEGUIMIENTO Y OPERACIÓN DE LOS CANALES DE ATENCION VIRTUAL DEL PROCESO DE GESTIÓN DE SERVICIO A LA CIUDADANÍA DE LA SDHT.</t>
  </si>
  <si>
    <t>https://community.secop.gov.co/Public/Tendering/OpportunityDetail/Index?noticeUID=CO1.NTC.7428255&amp;isFromPublicArea=True&amp;isModal=true&amp;asPopupView=true</t>
  </si>
  <si>
    <t>LAURA STEFANNY GARAY CASTELLANOS</t>
  </si>
  <si>
    <t>PRESTAR SERVICIOS PROFESIONALES PARA APOYAR TÉCNICAMENTE LABORES DE RECOLECCIÓN DE INFORMACIÓN ARQUITECTÓNICA DE LOS PROYECTOS DE ACCESO A LA VIVIENDA GESTIONADOS POR LA SUBSECRETARIA DE GESTIÓN FINANCIERA.</t>
  </si>
  <si>
    <t>https://community.secop.gov.co/Public/Tendering/OpportunityDetail/Index?noticeUID=CO1.NTC.7411072&amp;isFromPublicArea=True&amp;isModal=true&amp;asPopupView=true</t>
  </si>
  <si>
    <t>LEON DARIO ESPINOSA RESTREPO</t>
  </si>
  <si>
    <t>PRESTAR SERVICIOS PROFESIONALES PARA REALIZAR ACTIVIDADES TRANSVERSALES RELACIONADAS CON ORDENAMIENTO TERRITORIAL Y CON EL SEGUIMIENTO AL COMPONENTE URBANÍSTICO DE LOS INSTRUMENTOS DE GESTIÓN Y/O PLANEACIÓN QUE PERMITAN VIABILIZAR LOS PLANES, PROGRAMAS Y PROYECTOS A CARGO DE LA ENTIDAD.</t>
  </si>
  <si>
    <t>https://community.secop.gov.co/Public/Tendering/OpportunityDetail/Index?noticeUID=CO1.NTC.7416272&amp;isFromPublicArea=True&amp;isModal=true&amp;asPopupView=true</t>
  </si>
  <si>
    <t>Subsecretaría de Planeación y Política</t>
  </si>
  <si>
    <t>SAMUEL EDUARDO MEZA MORENO</t>
  </si>
  <si>
    <t>PRESTAR SERVICIOS PROFESIONALES PARA APOYAR EN EL ANÁLISIS, REVISIÓN, SEGUIMIENTO Y CONCEPTUALIZACIÓN JURÍDICA DE TEMAS RELATIVOS A LA FORMULACIÓN Y SEGUIMIENTO DE LOS INSTRUMENTOS DE PLANEACIÓN Y GESTIÓN DE SUELO A CARGO DE LA ENTIDAD.</t>
  </si>
  <si>
    <t>https://community.secop.gov.co/Public/Tendering/OpportunityDetail/Index?noticeUID=CO1.NTC.7412305&amp;isFromPublicArea=True&amp;isModal=true&amp;asPopupView=true</t>
  </si>
  <si>
    <t>JUAN CARLOS LOZANO MAHECHA</t>
  </si>
  <si>
    <t>PRESTAR SERVICIOS PROFESIONALES PARA REALIZAR ANÁLISIS GEOGRÁFICO, Y ESTADÍSTICO QUE CONTRIBUYAN AL DISEÑO Y PLANIFICACIÓN DEL COMPONENTE URBANÍSTICO EN PROYECTOS DESTINADOS A HABILITAR SUELO PARA VIVIENDA VIS Y VIP EN LA CIUDAD.</t>
  </si>
  <si>
    <t>https://community.secop.gov.co/Public/Tendering/OpportunityDetail/Index?noticeUID=CO1.NTC.7412304&amp;isFromPublicArea=True&amp;isModal=true&amp;asPopupView=true</t>
  </si>
  <si>
    <t>PRESTAR SERVICIOS PROFESIONALES PARA EL ANÁLISIS Y GENERACIÓN DE INFORMACIÓN ALFANUMÉRICA Y CARTOGRAFÍA GEORREFERENCIADA, QUE PERMITAN LA ELABORACIÓN DE ESTADÍSTICAS PARA LOS ANÁLISIS URBANÍSTICOS DE LOS PROYECTOS QUE SE GENERAN A PARTIR DE LA IMPLEMENTACIÓN DE INSTRUMENTOS DE PLANEACIÓN Y GESTIÓN DEL SUELO.</t>
  </si>
  <si>
    <t>https://community.secop.gov.co/Public/Tendering/OpportunityDetail/Index?noticeUID=CO1.NTC.7412303&amp;isFromPublicArea=True&amp;isModal=true&amp;asPopupView=true</t>
  </si>
  <si>
    <t>LEIDY YADIRA ESCAMILLA TRIANA</t>
  </si>
  <si>
    <t>PRESTAR SERVICIOS PROFESIONALES PARA REALIZAR LAS ACCIONES QUE SE REQUIERAN PARA LA IMPLEMENTACIÓN DE INSTRUMENTOS DE GESTIÓN DE SUELO Y ACTIVIDADES RELACIONADAS CON LA HABILITACIÓN DE SUELO PARA VIVIENDA VIS/VIP Y USOS COMPLEMENTARIOS.</t>
  </si>
  <si>
    <t>https://community.secop.gov.co/Public/Tendering/OpportunityDetail/Index?noticeUID=CO1.NTC.7413757&amp;isFromPublicArea=True&amp;isModal=true&amp;asPopupView=true</t>
  </si>
  <si>
    <t>GLORIA STELLA SEPULVEDA PEREZ</t>
  </si>
  <si>
    <t>PRESTAR SERVICIOS PROFESIONALES PARA APOYAR A LA DEPENDENCIA EN EL PROCESO DE ESTRUCTURACIÓN Y SEGUIMIENTO A LA APLICACIÓN DE INSTRUMENTOS DE PLANEACIÓN Y GESTIÓN DEL SUELO.</t>
  </si>
  <si>
    <t>https://community.secop.gov.co/Public/Tendering/OpportunityDetail/Index?noticeUID=CO1.NTC.7423656&amp;isFromPublicArea=True&amp;isModal=true&amp;asPopupView=true</t>
  </si>
  <si>
    <t>JHURLEY ALEXANDRA FONSECA RODRIGUEZ</t>
  </si>
  <si>
    <t>PRESTAR SERVICIOS PROFESIONALES PARA REALIZAR ACOMPAÑAMIENTO Y GESTIÓN A LOS PROYECTOS URBANÍSTICOS ENMARCADOS EN LOS INSTRUMENTOS DE PLANEACIÓN Y GESTIÓN QUE PUEDAN GENERAR VIVIENDA VIS Y VIP O USOS COMPLEMENTARIOS EN LA CIUDAD.</t>
  </si>
  <si>
    <t>https://community.secop.gov.co/Public/Tendering/OpportunityDetail/Index?noticeUID=CO1.NTC.7412307&amp;isFromPublicArea=True&amp;isModal=true&amp;asPopupView=true</t>
  </si>
  <si>
    <t>ESTEBAN  ESCOBAR PEREZ</t>
  </si>
  <si>
    <t>PRESTAR SERVICIOS PROFESIONALES PARA APOYAR EN LA ESTRUCTURACIÓN, EJECUCIÓN Y REVISIÓN TÉCNICA INTEGRAL, EN SUS DIFERENTES ETAPAS, DE LOS PROYECTOS, CONTRATOS Y/O CONVENIOS DE LA SDHT, EN  LOS POLIGONOS DE INTERVENCION  INTEGRAL DE ESPACIO PUBLICO Y REVITALIZACION ASEGURANDO EL CUMPLIMIENTO DE LOS INDICADORES DE GESTIÓN Y RESULTADOS DEFINIDOS POR LA ENTIDAD.</t>
  </si>
  <si>
    <t>https://community.secop.gov.co/Public/Tendering/OpportunityDetail/Index?noticeUID=CO1.NTC.7425664&amp;isFromPublicArea=True&amp;isModal=true&amp;asPopupView=true</t>
  </si>
  <si>
    <t>JACQUELINE  CACHAYA SANCHEZ</t>
  </si>
  <si>
    <t>PRESTAR SERVICIOS PROFESIONALES INTEGRALES PARA LA ORIENTACION Y EL ACOMPAÑAMIENTO TÉCNICO EN LA ELABORACIÓN DE CARTOGRAFÍAS, ESTUDIOS ESPECIALES Y CATASTRALES, SOPORTES NECESARIOS PARA LA FORMULACIÓN E IMPLEMENTACIÓN DE LAS INTERVENCIONES DE LOS PROYECTOS PRIORIZADOS POR LA SDHT EN  LOS POLIGONOS DE INTERVENCION  INTEGRAL DE ESPACIO PUBLICO Y REVITALIZACION</t>
  </si>
  <si>
    <t>https://community.secop.gov.co/Public/Tendering/OpportunityDetail/Index?noticeUID=CO1.NTC.7425698&amp;isFromPublicArea=True&amp;isModal=true&amp;asPopupView=true</t>
  </si>
  <si>
    <t>PRESTAR SERVICIOS PROFESIONALES PARA APOYAR EN LA ELABORACIÓN, REVISIÓN Y VALIDACIÓN DEL COMPONENTE AMBIENTAL INTEGRAL, ASÍ COMO EN LA IMPLEMENTACIÓN DE LAS MEDIDAS DE SEGURIDAD INDUSTRIAL Y SALUD OCUPACIONAL PARA LA FORMULACIÓN E IMPLEMENTACIÓN DE LOS PROYECTOS PRIORIZADOS POR LA SDHT, EN LOS POLIGONOS DE INTERVENCION  INTEGRAL DE ESPACIO PUBLICO Y REVITALIZACION.</t>
  </si>
  <si>
    <t>https://community.secop.gov.co/Public/Tendering/OpportunityDetail/Index?noticeUID=CO1.NTC.7436015&amp;isFromPublicArea=True&amp;isModal=true&amp;asPopupView=true</t>
  </si>
  <si>
    <t>KEVIN SANTIAGO GOMEZ CASTRO</t>
  </si>
  <si>
    <t>PRESTAR SERVICIOS PROFESIONALES PARA APOYAR EN LA ESTRUCTURACIÓN, EJECUCIÓN Y CONTROL TÉCNICO INTEGRAL EN SUS DIFERENTES ETAPAS, PARA LOS PROYECTOS, CONTRATOS Y/O CONVENIOS DE LA SDHT, EN LOS POLIGONOS DE INTERVENCION INTEGRAL DE ESPACIO PUBLICO Y REVITALIZACION ASEGURANDO EL CUMPLIMIENTO DE LOS INDICADORES DE GESTIÓN Y RESULTADOS DEFINIDOS POR LA ENTIDAD.</t>
  </si>
  <si>
    <t>https://community.secop.gov.co/Public/Tendering/OpportunityDetail/Index?noticeUID=CO1.NTC.7426135&amp;isFromPublicArea=True&amp;isModal=true&amp;asPopupView=true</t>
  </si>
  <si>
    <t>SERGIO ARTURO SANCHEZ SALAMANCA</t>
  </si>
  <si>
    <t>PRESTAR SERVICIOS PROFESIONALES INTEGRALES PARA APOYAR EN LA ESTRUCTURACIÓN, EJECUCIÓN Y CONTROL TÉCNICO PARA LOS PROYECTOS, CONTRATOS Y/O CONVENIOS DE LA SDHT, EN  LOS POLIGONOS DE INTERVENCION  INTEGRAL DE ESPACIO PUBLICO Y REVITALIZACION EN SUS DIFERENTES ETAPAS, ASEGURANDO EL CUMPLIMIENTO DE LOS INDICADORES DE GESTIÓN Y RESULTADOS DEFINIDOS POR LA ENTIDAD.</t>
  </si>
  <si>
    <t>https://community.secop.gov.co/Public/Tendering/OpportunityDetail/Index?noticeUID=CO1.NTC.7426643&amp;isFromPublicArea=True&amp;isModal=true&amp;asPopupView=true</t>
  </si>
  <si>
    <t>SONIA LISETH GOMEZ CACERES</t>
  </si>
  <si>
    <t>PRESTAR SERVICIOS PROFESIONALES DE APOYO, PARA DESARROLLAR ACCIONES ORIENTADAS A FORTALECER LA GESTIÓN SOCIAL, TERRITORIAL Y POBLACIONAL DE LOS PROYECTOS E INTERVENCIONES PRIORIZADOS POR LA SDHT, EN  LOS POLIGONOS DE INTERVENCION  INTEGRAL DE ESPACIO PUBLICO Y REVITALIZACION CON EL FIN DE FACILITAR LA IMPLEMENTACIÓN DE LAS INTERVENCIONES PRIORIZADAS POR LA ENTIDAD.</t>
  </si>
  <si>
    <t>https://community.secop.gov.co/Public/Tendering/OpportunityDetail/Index?noticeUID=CO1.NTC.7420185&amp;isFromPublicArea=True&amp;isModal=true&amp;asPopupView=true</t>
  </si>
  <si>
    <t>JUAN GERARDO GALEANO MATEUS</t>
  </si>
  <si>
    <t>PRESTAR SERVICIOS PROFESIONALES INTEGRALES PARA APOYAR EN LA ESTRUCTURACIÓN Y  GESTION DE LOS PROCESOS CONTRACTUALES DE LOS PROYECTOS PRIORIZADOS POR LA ENTIDAD EN  LOS  POLIGONOS DE INTERVENCION  INTEGRAL DE ESPACIO PUBLICO Y REVITALIZACION.</t>
  </si>
  <si>
    <t>https://community.secop.gov.co/Public/Tendering/OpportunityDetail/Index?noticeUID=CO1.NTC.7443629&amp;isFromPublicArea=True&amp;isModal=true&amp;asPopupView=true</t>
  </si>
  <si>
    <t>LEIDY MARCELA TRUJILLO MATIZ</t>
  </si>
  <si>
    <t>PRESTAR SERVICIOS DE APOYO A LA GESTIÓN AL COMPONENTE JURÍDICO Y ACOMPAÑAMIENTO AL PROCESO DE LIQUIDACIÓN DE LOS PROYECTOS, CONTRATOS Y/O CONVENIOS PRIORIZADOS POR LA SDHT EN LOS POLIGONOS DE INTERVENCION  INTEGRAL DE ESPACIO PUBLICO Y REVITALIZACION.</t>
  </si>
  <si>
    <t>https://community.secop.gov.co/Public/Tendering/OpportunityDetail/Index?noticeUID=CO1.NTC.7421625&amp;isFromPublicArea=True&amp;isModal=true&amp;asPopupView=true</t>
  </si>
  <si>
    <t>DANIELA ANDREA JOYA MORA</t>
  </si>
  <si>
    <t>PRESTAR SERVICIOS PROFESIONALES PARA DESARROLLAR ACTIVIDADES DEL PROCESO DE PAGOS A CARGO DE LA SUBDIRECCIÓN FINANCIERA, INCLUYENDO LA ELABORACIÓN DE ESTADO DE PAGOS Y APOYO EN LA GESTIÓN DE REGALÍAS.</t>
  </si>
  <si>
    <t>https://community.secop.gov.co/Public/Tendering/OpportunityDetail/Index?noticeUID=CO1.NTC.7411694&amp;isFromPublicArea=True&amp;isModal=true&amp;asPopupView=true</t>
  </si>
  <si>
    <t>NATHALY ALEJANDRA IBARRA PRADO</t>
  </si>
  <si>
    <t>PRESTAR SERVICIOS PROFESIONALES PARA REALIZAR ACTIVIDADES RELACIONADAS CON LA GESTION DEL FONDO DE SOLIDARIDAD Y REDISTRIBUCIÓN DEL INGRESO - FSRI Y EL OTORGAMIENTO DE BENEFICIOS ECONOMICOS A LOS PRESTADORES DE LOS SERVICIOS PUBLICOS DOMICILIARIOS ACUEDUCTO, ALCANTARILLADO Y ASEO EN EL DISTRITO CAPITAL</t>
  </si>
  <si>
    <t>MARIA JULIANA CABELLO CERVANTES</t>
  </si>
  <si>
    <t>PRESTAR SERVICIOS PROFESIONALES PARA ACOMPAÑAR A LA COMISIÓN DE VEEDURÍA DE LAS CURADURÍAS URBANAS DE BOGOTÁ EN EL ANÁLISIS Y SEGUIMIENTO DE LOS CASOS QUE LE SEAN ASIGNADOS EN LOS ASPECTOS TÉCNICOS Y/O ARQUITECTÓNICOS</t>
  </si>
  <si>
    <t>https://community.secop.gov.co/Public/Tendering/OpportunityDetail/Index?noticeUID=CO1.NTC.7420340&amp;isFromPublicArea=True&amp;isModal=true&amp;asPopupView=true</t>
  </si>
  <si>
    <t>JEIMMY LILIANA GOMEZ OYOLA</t>
  </si>
  <si>
    <t>PRESTAR SERVICIOS PROFESIONALES PARA APOYAR JURÍDICAMENTE EN LA RESOLUCIÓN DE RECURSOS Y DEMÁS ACTIVIDADES JURÍDICAS RELACIONADAS CON LAS INVESTIGACIONES ADMINISTRATIVAS DE LA INSPECCIÓN VIGILANCIA Y CONTROL DE VIVIENDA</t>
  </si>
  <si>
    <t>https://community.secop.gov.co/Public/Tendering/OpportunityDetail/Index?noticeUID=CO1.NTC.7424474&amp;isFromPublicArea=True&amp;isModal=true&amp;asPopupView=true</t>
  </si>
  <si>
    <t>MARIA BELARMINA PAZ OSPINA</t>
  </si>
  <si>
    <t>PRESTAR SERVICIOS DE APOYO A LA GESTIÓN DE LA SUBSECRETARÍA JURÍDICA PARA LA EJECUCIÓN DE ACTIVIDADES OPERATIVAS, DOCUMENTALES Y ADMINISTRATIVAS RELACIONADAS CON LOS PROCESOS DE PUBLICIDAD DE LOS ACTOS ADMINISTRATIVOS Y DEMÁS ACTUACIONES DE LOS PROCESOS A CARGO DE LA SUBSECRETARÍA.</t>
  </si>
  <si>
    <t>https://community.secop.gov.co/Public/Tendering/OpportunityDetail/Index?noticeUID=CO1.NTC.7422678&amp;isFromPublicArea=True&amp;isModal=true&amp;asPopupView=true</t>
  </si>
  <si>
    <t>JUAN MIGUEL VILLAMIL SANTAMARIA</t>
  </si>
  <si>
    <t>PRESTAR SERVICIOS PROFESIONALES PARA REALIZAR EL ANÁLISIS DE DATOS Y LA GENERACIÓN DE INFORMACIÓN FINANCIERA DE PROYECTOS DE VIVIENDA Y SUS USOS COMPLEMENTARIOS EN EL MARCO DE LA IMPLEMENTACIÓN DE INSTRUMENTOS DE PLANEACIÓN Y GESTIÓN DEL SUELO</t>
  </si>
  <si>
    <t>https://community.secop.gov.co/Public/Tendering/OpportunityDetail/Index?noticeUID=CO1.NTC.7428591&amp;isFromPublicArea=True&amp;isModal=true&amp;asPopupView=true</t>
  </si>
  <si>
    <t>LUIS FELIPE RAMOS RIOS</t>
  </si>
  <si>
    <t>PRESTAR SERVICIOS PROFESIONALES PARA REALIZAR LA REVISIÓN DEL COMPONENTE URBANÍSTICO, GESTIÓN Y SEGUIMIENTO DE PROYECTOS ENMARCADOS EN LOS INSTRUMENTOS DE PLANEACIÓN Y GESTIÓN NECESARIOS PARA LA HABILITACIÓN DEL SUELO CON BASE EN EL PLAN DE ORDENAMIENTO TERRITORIAL</t>
  </si>
  <si>
    <t>https://community.secop.gov.co/Public/Tendering/OpportunityDetail/Index?noticeUID=CO1.NTC.7430045&amp;isFromPublicArea=True&amp;isModal=true&amp;asPopupView=true</t>
  </si>
  <si>
    <t>GIOVANI  SALAS ARAQUE</t>
  </si>
  <si>
    <t>PRESTAR SERVICIOS PROFESIONALES ESPECIALIZADOS PARA ACOMPAÑAR TÉCNICAMENTE A LA SUBSECRETARÍA DE INSPECCIÓN, VIGILANCIA Y CONTROL DE VIVIENDA EN LA REVISIÓN Y/O ELABORACIÓN DE INFORMES TÉCNICOS RELACIONADOS CON  LA ENAJENACIÓN, ARRENDAMIENTO DE VIVIENDA Y LAS ACTIVIDADES DE MONITOREO DE LAS AREAS SUSCEPTIBLES DE OCUPACIÓN ILEGAL.</t>
  </si>
  <si>
    <t>https://community.secop.gov.co/Public/Tendering/OpportunityDetail/Index?noticeUID=CO1.NTC.7425155&amp;isFromPublicArea=True&amp;isModal=true&amp;asPopupView=true</t>
  </si>
  <si>
    <t>MARIA CAMILA RODRIGUEZ RESTREPO</t>
  </si>
  <si>
    <t>PRESTAR SERVICIOS PROFESIONALES PARA REALIZAR LA GESTIÓN TÉCNICA, OPERATIVA Y DE GESTIÓN PARA TRAMITAR Y ATENDER LOS REQUERIMIENTOS FRENTE A LOS PROCESOS ASOCIADOS AL RELACIONAMIENTO CON ACTORES DE INTERÉS DEL DESPACHO DE LA SDHT</t>
  </si>
  <si>
    <t>https://community.secop.gov.co/Public/Tendering/OpportunityDetail/Index?noticeUID=CO1.NTC.7434730&amp;isFromPublicArea=True&amp;isModal=true&amp;asPopupView=true</t>
  </si>
  <si>
    <t>Despacho - Asuntos Políticos</t>
  </si>
  <si>
    <t>MILTON JAVIER LATORRE MARIÑO</t>
  </si>
  <si>
    <t>CESAR ENRIQUE GONZALEZ ARDILA</t>
  </si>
  <si>
    <t>PRESTAR SERVICIOS PROFESIONALES PARA EL APOYO EN LA IMPLEMENTACIÓN, GESTIÓN Y TRAMITE DE LAS POLÍTICAS MIPG, SISTEMA INTEGRADO DE GESTIÓN Y DEMÁS PROCESOS MISIONALES A CARGO DE LA SUBSECRETARÍA DE GESTIÓN FINANCIERA</t>
  </si>
  <si>
    <t>https://community.secop.gov.co/Public/Tendering/OpportunityDetail/Index?noticeUID=CO1.NTC.7426155&amp;isFromPublicArea=True&amp;isModal=true&amp;asPopupView=true</t>
  </si>
  <si>
    <t>MARIA DEL CARMEN SANTANA SUAREZ</t>
  </si>
  <si>
    <t>PRESTAR SERVICIOS PROFESIONALES PARA LA FORMULACIÓN, DESARROLLO Y SEGUIMIENTO DE PLANES, POLÍTICAS, PROGRAMAS Y PROYECTOS DEL SERVICIO PUBLICO DE ASEO Y LA GESTIÓN DE RESIDUOS SÓLIDOS EN EL DISTRITO CAPITAL DESDE EL COMPONENTE REGULATORIO Y NORMATIVO</t>
  </si>
  <si>
    <t>https://community.secop.gov.co/Public/Tendering/OpportunityDetail/Index?noticeUID=CO1.NTC.7427259&amp;isFromPublicArea=True&amp;isModal=true&amp;asPopupView=true</t>
  </si>
  <si>
    <t>LUISA FERNANDA MORENO LOMBANA</t>
  </si>
  <si>
    <t>PRESTAR SERVICIOS PROFESIONALES PARA APOYAR A LA SUBSECRETARÍA DE COORDINACIÓN OPERATIVA EN LA ESTRUCTURACIÓN Y SEGUIMIENTO DE LAS ESTRATEGIAS PARA LA IMPLEMENTACIÓN DE LOS PLANES, PROGRAMAS, PROYECTOS Y GESTIÓN DE SU COMPETENCIA.</t>
  </si>
  <si>
    <t>https://community.secop.gov.co/Public/Tendering/OpportunityDetail/Index?noticeUID=CO1.NTC.7427439&amp;isFromPublicArea=True&amp;isModal=true&amp;asPopupView=true</t>
  </si>
  <si>
    <t>Subsecretaría de Coordinación Operativa</t>
  </si>
  <si>
    <t>CAMILO ANDRES PEÑUELA CANO</t>
  </si>
  <si>
    <t>NADIA MARGARITA FLOREZ LOPEZ</t>
  </si>
  <si>
    <t>PRESTAR SERVICIOS PROFESIONALES PARA REALIZAR EL ANÁLISIS DE LOS COMPONENTES URBANÍSTICOS Y LA GESTIÓN DE LOS PROYECTOS ENMARCADOS EN INSTRUMENTOS DE PLANEACIÓN Y GESTIÓN QUE INVOLUCREN LA HABILITACIÓN DE SUELO PARA VIVIENDA VIS/VIP, Y USOS COMPLEMENTARIOS.</t>
  </si>
  <si>
    <t>https://community.secop.gov.co/Public/Tendering/OpportunityDetail/Index?noticeUID=CO1.NTC.7429347&amp;isFromPublicArea=True&amp;isModal=true&amp;asPopupView=true</t>
  </si>
  <si>
    <t>JULIO GUILLERMO GARCIA URICOECHEA</t>
  </si>
  <si>
    <t>PRESTAR SERVICIOS PROFESIONALES PARA LA ARTICULACIÓN DE INFORMACIÓN RELACIONADA CON POLÍTICAS, PROGRAMAS, PROYECTOS E INSTRUMENTOS DE PLANEACIÓN, GESTIÓN Y FINANCIACIÓN, EN EL MARCO DE LAS INTERVENCIONES QUE SON PRIORIZADAS POR LA SUBSECRETARÍA DE COORDINACIÓN OPERATIVA DE LA SECRETARÍA DISTRITAL DEL HÁBITAT.</t>
  </si>
  <si>
    <t>https://community.secop.gov.co/Public/Tendering/OpportunityDetail/Index?noticeUID=CO1.NTC.7429636&amp;isFromPublicArea=True&amp;isModal=true&amp;asPopupView=true</t>
  </si>
  <si>
    <t>AMBAR MILENA BARBOSA RODRIGUEZ</t>
  </si>
  <si>
    <t>PRESTAR SERVICIOS PROFESIONALES PARA LA IMPLEMENTACIÓN DE POLÍTICAS Y PLANES DE SERVICIOS PÚBLICOS, CON ÉNFASIS EN LA CREACIÓN DE ALIANZAS Y LA CONSOLIDACIÓN DE ESTRATEGIAS PARTICIPATIVAS, PARA PROMOVER UN MODELO DE ECONOMÍA CIRCULAR INCLUSIVO Y SOSTENIBLE</t>
  </si>
  <si>
    <t>https://community.secop.gov.co/Public/Tendering/OpportunityDetail/Index?noticeUID=CO1.NTC.7431686&amp;isFromPublicArea=True&amp;isModal=true&amp;asPopupView=true</t>
  </si>
  <si>
    <t>JUAN CAMILO MOYA PATIÑO</t>
  </si>
  <si>
    <t>PRESTAR  SERVICIOS PROFESIONALES PARA APOYAR A LA SUBSECRETARÍA DE COORDINACIÓN OPERATIVA EN LA IMPLEMENTACIÓN DE LOS LINEAMIENTOS DE INTERVENCIÓN Y POLÍTICAS DE ORDENAMIENTO TERRITORIAL, ASÍ COMO EN EL SEGUIMIENTO Y EJECUCIÓN DE LAS INTERVENCIONES PRIORIZADAS DE MEJORAMIENTO INTEGRAL DE LA SECRETARÍA DISTRITAL DEL HÁBITAT.</t>
  </si>
  <si>
    <t>https://community.secop.gov.co/Public/Tendering/OpportunityDetail/Index?noticeUID=CO1.NTC.7436286&amp;isFromPublicArea=True&amp;isModal=true&amp;asPopupView=true</t>
  </si>
  <si>
    <t>MARIA CAMILA TRIANA MORENO</t>
  </si>
  <si>
    <t>PRESTAR SERVICIOS PROFESIONALES PARA EL DESARROLLO DE LAS ACTIVIDADES PROPIAS DEL COMPONENTE TECNICO EN EL MARCO DE LOS PROYECTOS DE MEJORAMIENTO INTEGRAL DEL HÁBITAT DE LA SUBDIRECCIÓN DE BARRIOS.</t>
  </si>
  <si>
    <t>https://community.secop.gov.co/Public/Tendering/OpportunityDetail/Index?noticeUID=CO1.NTC.7433887&amp;isFromPublicArea=True&amp;isModal=true&amp;asPopupView=true</t>
  </si>
  <si>
    <t>MARIA CAMILA VELEZ GARCIA</t>
  </si>
  <si>
    <t>PRESTAR SERVICIOS PROFESIONALES PARA APOYAR JURÍDICAMENTE EN LA RESOLUCIÓN DE RECURSOS Y DEMÁS ACTIVIDADES JURÍDICAS RELACIONADAS CON LAS INVESTIGACIONES ADMINISTRATIVAS DE LA INSPECCIÓN, VIGILANCIA Y CONTROL DE VIVIENDA.</t>
  </si>
  <si>
    <t>https://community.secop.gov.co/Public/Tendering/OpportunityDetail/Index?noticeUID=CO1.NTC.7436031&amp;isFromPublicArea=True&amp;isModal=true&amp;asPopupView=true</t>
  </si>
  <si>
    <t>KARL HEINZ SKINNER MALDONADO</t>
  </si>
  <si>
    <t>PRESTAR SERVICIOS PROFESIONALES PARA APOYAR EN LA IMPLEMENTACIÓN DE LOS MECANISMOS DE SEGUIMIENTO Y VALIDACIÓN AL DESARROLLO Y EJECUCIÓN DE LOS PLANES PARCIALES ADOPTADOS, E INSTRUMENTOS DE PLANEACIÓN Y GESTIÓN DEL SUELO DE ACUERDO CON LA NORMATIVIDAD VIGENTE.</t>
  </si>
  <si>
    <t>https://community.secop.gov.co/Public/Tendering/OpportunityDetail/Index?noticeUID=CO1.NTC.7438637&amp;isFromPublicArea=True&amp;isModal=true&amp;asPopupView=true</t>
  </si>
  <si>
    <t>ANDRES FELIPE SUAREZ DURANGO</t>
  </si>
  <si>
    <t>PRESTAR SERVICIOS PROFESIONALES DE APOYO A LA COORDINACION PARA REALIZAR LA PLANEACIÓN ESTRATÉGICA, SEGUIMIENTO Y CONTROL DE LAS ACTIVIDADES FINANCIERAS DE LOS PROYECTOS DE INVERSIÓN DE LA SUBDIRECCION DE BARRIOS DE LA SECRETARIA DISTRITAL DEL HÁBITAT.</t>
  </si>
  <si>
    <t>https://community.secop.gov.co/Public/Tendering/OpportunityDetail/Index?noticeUID=CO1.NTC.7436879&amp;isFromPublicArea=True&amp;isModal=true&amp;asPopupView=true</t>
  </si>
  <si>
    <t>YENI CONSTANZA VARGAS NUÑEZ</t>
  </si>
  <si>
    <t>PRESTAR SERVICIOS PROFESIONALES PARA APOYAR JURÍDICAMENTE A LA SUBDIRECCIÓN DE INVESTIGACIONES Y CONTROL DE VIVIENDA EN EL PROCESO DE COBRO PERSUASIVO Y DE PURACIÓN DE LA CARTERA POR SANCIONES IMPUESTAS A LOS INFRACTORES DE LAS NORMAS DE ENAJENACIÓN Y ARRENDAMIENTO.</t>
  </si>
  <si>
    <t>https://community.secop.gov.co/Public/Tendering/OpportunityDetail/Index?noticeUID=CO1.NTC.7437443&amp;isFromPublicArea=True&amp;isModal=true&amp;asPopupView=true</t>
  </si>
  <si>
    <t>Subdirección de Investigaciones y Control de Vivienda</t>
  </si>
  <si>
    <t>JAZMIN ROCIO OROZCO RODRIGUEZ</t>
  </si>
  <si>
    <t>BRIAN FELIPE PINILLA GARZON</t>
  </si>
  <si>
    <t>PRESTAR SERVICIOS PROFESIONALES COMO GESTOR SOCIAL PARA EL ACOMPAÑAMIENTO A LOS HOGARES POTENCIALMENTE BENEFICIARIOS DE LOS PROGRAMAS DE ACCESO A LA VIVIENDA GESTIONADOS POR LA SUBSECRETARÍA DE GESTIÓN FINANCIERA.</t>
  </si>
  <si>
    <t>https://community.secop.gov.co/Public/Tendering/OpportunityDetail/Index?noticeUID=CO1.NTC.7438800&amp;isFromPublicArea=True&amp;isModal=true&amp;asPopupView=true</t>
  </si>
  <si>
    <t>LORENA  CAJAMARCA GALEANO</t>
  </si>
  <si>
    <t>PRESTAR SERVICIOS PROFESIONALES PARA BRINDAR APOYO EN DESARROLLO Y MANEJO DE LOS APLICATIVOS SIDIVIC- SISTEMA DE INFORMACIÓN DISTRITAL DE INSPECCIÓN, VIGILANCIA Y CONTROL DE VIVIENDA.</t>
  </si>
  <si>
    <t>https://community.secop.gov.co/Public/Tendering/OpportunityDetail/Index?noticeUID=CO1.NTC.7437875&amp;isFromPublicArea=True&amp;isModal=true&amp;asPopupView=true</t>
  </si>
  <si>
    <t>JUAN MANUEL FORERO VARELA</t>
  </si>
  <si>
    <t>PRESTAR SERVICIOS PROFESIONALES PARA APOYAR LOS REQUERIMIENTOS Y EL LEVANTAMIENTO DE INFORMACIÓN PARA DESARROLLOS Y PRUEBAS QUE REQUIERA LA VENTANILLA ÚNICA DE LA CONSTRUCCIÓN - VUC</t>
  </si>
  <si>
    <t>https://community.secop.gov.co/Public/Tendering/OpportunityDetail/Index?noticeUID=CO1.NTC.7439098&amp;isFromPublicArea=True&amp;isModal=true&amp;asPopupView=true</t>
  </si>
  <si>
    <t>Subdirección de Apoyo a la Construcción</t>
  </si>
  <si>
    <t>JAIME OLAYA AMADO</t>
  </si>
  <si>
    <t>DIEGO CAMILO BECERRA CHAPARRO</t>
  </si>
  <si>
    <t>PRESTAR SERVICIOS PROFESIONALES PARA LA IMPLEMENTACIÓN Y ARTICULACIÓN DE PROGRAMAS, PROYECTOS E INSTRUMENTOS PARA EL FORTALECIMIENTO DE LOS PRESTADORES DE LOS SERVICIOS PÚBLICOS EN EL TERRRITORIO URBANO Y RURAL DEL DISTRITO CAPITAL</t>
  </si>
  <si>
    <t>https://community.secop.gov.co/Public/Tendering/OpportunityDetail/Index?noticeUID=CO1.NTC.7438893&amp;isFromPublicArea=True&amp;isModal=true&amp;asPopupView=true</t>
  </si>
  <si>
    <t>OMAR ELIECER MORENO VERA</t>
  </si>
  <si>
    <t>PRESTAR LOS SERVICIOS PROFESIONALES EN EL PROCESO DE GESTIÓN DOCUMENTAL CON LA EJECUCIÓN Y SEGUIMIENTO DE LAS ACTIVIDADES DE CORRESPONDENCIA EN LA SDHT.</t>
  </si>
  <si>
    <t>https://community.secop.gov.co/Public/Tendering/OpportunityDetail/Index?noticeUID=CO1.NTC.7449089&amp;isFromPublicArea=True&amp;isModal=true&amp;asPopupView=true</t>
  </si>
  <si>
    <t>ROXIE NATALIA MONTILLA FERNANDEZ</t>
  </si>
  <si>
    <t>PRESTAR SERVICIOS PROFESIONALES PARA APOYAR JURÍDICAMENTE EN LA PROYECCIÓN Y/O REVISIÓN DE LAS RESPUESTAS A LAS PETICIONES, QUEJAS Y SOLICITUDES RELACIONADAS CON LA ENAJENACIÓN DE VIVIENDA Y DEMÁS ACTIVIDADES ORIENTADAS A LA INSPECCIÓN, VIGILANCIA Y CONTROL DE VIVIENDA.</t>
  </si>
  <si>
    <t>https://community.secop.gov.co/Public/Tendering/OpportunityDetail/Index?noticeUID=CO1.NTC.7440964&amp;isFromPublicArea=True&amp;isModal=true&amp;asPopupView=true</t>
  </si>
  <si>
    <t>INGRID VIVIANA LAGUADO ENDEMANN</t>
  </si>
  <si>
    <t>PRESTAR SERVICIOS PROFESIONALES ESPECIALIZADOS PARA BRINDAR APOYO JURÍDICO, CONSOLIDACIÓN, REVISIÓN Y SEGUIMIENTO DE LOS PROCESOS QUE SE ADELANTEN EN LA SUBDIRECCIÓN DE INVESTIGACIONES Y CONTROL DE VIVIENDA, CON OCASIÓN A LA ENAJENACIÓN Y ARRENDAMIENTO DE VIVIENDA.</t>
  </si>
  <si>
    <t>https://community.secop.gov.co/Public/Tendering/OpportunityDetail/Index?noticeUID=CO1.NTC.7445151&amp;isFromPublicArea=True&amp;isModal=true&amp;asPopupView=true</t>
  </si>
  <si>
    <t>JUAN SEBASTIAN LOPEZ VENEGAS</t>
  </si>
  <si>
    <t>PRESTAR SERVICIOS PROFESIONALES PARA APOYAR JURÍDICAMENTE EN LA PROYECCIÓN DE LAS RESPUESTAS A LAS PETICIONES, QUEJAS Y SOLICITUDES RELACIONADAS CON LA ENAJENACIÓN DE VIVIENDA Y DEMÁS ACTIVIDADES ORIENTADAS A LA INSPECCIÓN, VIGILANCIA Y CONTROL DE VIVIENDA.</t>
  </si>
  <si>
    <t>https://community.secop.gov.co/Public/Tendering/OpportunityDetail/Index?noticeUID=CO1.NTC.7453702&amp;isFromPublicArea=True&amp;isModal=true&amp;asPopupView=true</t>
  </si>
  <si>
    <t>DIEGO ALEXANDER PRIETO RINCON</t>
  </si>
  <si>
    <t>PRESTACIÓN DE SERVICIOS DE APOYO A LA GESTIÓN, BRINDANDO ATENCIÓN, INFORMACIÓN Y ORIENTACIÓN A LOS CIUDADANOS QUE REQUIERAN ACCEDER A LOS SERVICIOS DE LA SECRETARÍA DISTRITAL DEL HÁBITAT.</t>
  </si>
  <si>
    <t>https://community.secop.gov.co/Public/Tendering/OpportunityDetail/Index?noticeUID=CO1.NTC.7449368&amp;isFromPublicArea=True&amp;isModal=true&amp;asPopupView=true</t>
  </si>
  <si>
    <t>OLGA LUCIA QUINTERO GALEANO</t>
  </si>
  <si>
    <t>PRESTAR LOS SERVICIOS PROFESIONALES EN EL PROCESO DE GESTION DOCUMENTAL CON INSTRUMENTOS ARCHIVISTICOS Y LOS PROTOCOLOS DE ARCHIVOS DE DDHH, DE LA SDHT.</t>
  </si>
  <si>
    <t>https://community.secop.gov.co/Public/Tendering/OpportunityDetail/Index?noticeUID=CO1.NTC.7451973&amp;isFromPublicArea=True&amp;isModal=true&amp;asPopupView=true</t>
  </si>
  <si>
    <t>CARLOS ARTURO SARMIENTO ROYERO</t>
  </si>
  <si>
    <t>PRESTAR SERVICIOS PROFESIONALES PARA REALIZAR EL ANÁLISIS, DESARROLLO E IMPLEMENTACIÓN DEL SISTEMA DE INFORMACIÓN DE GESTIÓN DEL SUELO Y DE LOS DEMÁS PRODUCTOS TECNOLÓGICOS QUE REQUIERA LA DEPENDENCIA.</t>
  </si>
  <si>
    <t>https://community.secop.gov.co/Public/Tendering/OpportunityDetail/Index?noticeUID=CO1.NTC.7451940&amp;isFromPublicArea=True&amp;isModal=true&amp;asPopupView=true</t>
  </si>
  <si>
    <t>PRESTAR SERVICIOS PROFESIONALES PARA REALIZAR EL ANÁLISIS, LA REVISIÓN Y LA ELABORACIÓN DE CONCEPTOS, ACTOS ADMINISTRATIVOS Y DOCUMENTACIÓN CON COMPONENTE JURÍDICO, A PARTIR DE LA IMPLEMENTACIÓN DE INSTRUMENTOS DE PLANEACIÓN Y GESTIÓN DEL SUELO.</t>
  </si>
  <si>
    <t>https://community.secop.gov.co/Public/Tendering/OpportunityDetail/Index?noticeUID=CO1.NTC.7451945&amp;isFromPublicArea=True&amp;isModal=true&amp;asPopupView=true</t>
  </si>
  <si>
    <t>EDGAR DANIEL CASTILLO MENDIETA</t>
  </si>
  <si>
    <t>PRESTAR SERVICIOS PROFESIONALES PARA LA IMPLEMENTACIÓN Y SEGUIMIENTO DEL SISTEMA INTEGRADO DE GESTIÓN, EN EL MARCO DEL MODELO INTEGRADO DE PLANEACIÓN Y GESTIÓN MIPG DE LA SUBSECRETARÍA DE INSPECCIÓN, VIGILANCIA Y CONTROL DE VIVIENDA.</t>
  </si>
  <si>
    <t>https://community.secop.gov.co/Public/Tendering/OpportunityDetail/Index?noticeUID=CO1.NTC.7457458&amp;isFromPublicArea=True&amp;isModal=true&amp;asPopupView=true</t>
  </si>
  <si>
    <t>YENNY LIZETH HERRERA HERNANDEZ</t>
  </si>
  <si>
    <t>PRESTAR SERVICIOS DE APOYO A LA GESTIÓN EN LAS ACTIVIDADES ADMINISTRATIVAS GENERADAS CON OCASIÓN A LAS ACTUACIONES ADMINISTRATIVAS A CARGO DE LA SUBDIRECCIÓN DE PREVENCIÓN Y SEGUIMIENTO</t>
  </si>
  <si>
    <t>https://community.secop.gov.co/Public/Tendering/OpportunityDetail/Index?noticeUID=CO1.NTC.7460122&amp;isFromPublicArea=True&amp;isModal=true&amp;asPopupView=true</t>
  </si>
  <si>
    <t>EMMA CECILIA BAUTISTA IBARRA</t>
  </si>
  <si>
    <t>PRESTAR SERVICIOS PROFESIONALES PARA LA REVISIÓN Y/O ELABORACIÓN DE INFORMES TÉCNICOS QUE DEN IMPULSO A LOS TRÁMITES QUE SE ADELANTAN EN LA SUBDIRECCIÓN DE PREVENCIÓN Y SEGUIMIENTO</t>
  </si>
  <si>
    <t>https://community.secop.gov.co/Public/Tendering/OpportunityDetail/Index?noticeUID=CO1.NTC.7463078&amp;isFromPublicArea=True&amp;isModal=true&amp;asPopupView=true</t>
  </si>
  <si>
    <t>JORGE IVAN NIÑO NOVA</t>
  </si>
  <si>
    <t>https://community.secop.gov.co/Public/Tendering/OpportunityDetail/Index?noticeUID=CO1.NTC.7454943&amp;isFromPublicArea=True&amp;isModal=true&amp;asPopupView=true</t>
  </si>
  <si>
    <t>MARIA ANGELICA SANCHEZ SIERRA</t>
  </si>
  <si>
    <t>PRESTAR SERVICIOS PROFESIONALES PARA APOYAR TÉCNICAMENTE LAS ACTIVIDADES DE MONITOREO Y PREVENCIÓN DE DESARROLLOS ILEGALES EN LAS AREAS SUSCEPTIBLES DE OCUPACIÓN ILEGAL O INFORMAL DEL DISTRITO CAPITAL</t>
  </si>
  <si>
    <t>https://community.secop.gov.co/Public/Tendering/OpportunityDetail/Index?noticeUID=CO1.NTC.7453580&amp;isFromPublicArea=True&amp;isModal=true&amp;asPopupView=true</t>
  </si>
  <si>
    <t>PAULA ANDREA GONZALEZ RODRIGUEZ</t>
  </si>
  <si>
    <t>https://community.secop.gov.co/Public/Tendering/OpportunityDetail/Index?noticeUID=CO1.NTC.7455226&amp;isFromPublicArea=True&amp;isModal=true&amp;asPopupView=true</t>
  </si>
  <si>
    <t>CARLOS ARTURO LOPEZ SUAREZ</t>
  </si>
  <si>
    <t>PRESTAR SERVICIOS DE APOYO A LA GESTIÓN AL PROCESO DE BIENES, SERVICIOS E INFRAESTRUCTURA, EN LO RELACIONADO CON EL PLAN DE MANTENIMIENTO PREVENTIVO Y CORRECTIVO DE LA INFRAESTRUCTURA FÍSICA DE LA ENTIDAD Y TEMAS ADMINISTRATIVOS DEL AREA, SEGUIMIENTO Y RESPUESTA A LAS MESAS DE AYUDA DEL PROCESO</t>
  </si>
  <si>
    <t>https://community.secop.gov.co/Public/Tendering/OpportunityDetail/Index?noticeUID=CO1.NTC.7456431&amp;isFromPublicArea=True&amp;isModal=true&amp;asPopupView=true</t>
  </si>
  <si>
    <t>INGRID YULIETH RUIZ LEMUS</t>
  </si>
  <si>
    <t>https://community.secop.gov.co/Public/Tendering/OpportunityDetail/Index?noticeUID=CO1.NTC.7459793&amp;isFromPublicArea=True&amp;isModal=true&amp;asPopupView=true</t>
  </si>
  <si>
    <t>SANTIAGO  HINCAPIE GARCIA</t>
  </si>
  <si>
    <t>PRESTAR SERVICIOS PROFESIONALES PARA DESARROLLAR ACTIVIDADES DE GESTIÓN AMBIENTAL Y SOCIAL DE LAS ACTIVIDADES LIDERADAS POR LA SUBDIRECCION DE SERVICIOS PUBLICOS EN EL TERRRITORIO URBANO Y RURAL DEL DISTRITO CAPITAL</t>
  </si>
  <si>
    <t>https://community.secop.gov.co/Public/Tendering/OpportunityDetail/Index?noticeUID=CO1.NTC.7460690&amp;isFromPublicArea=True&amp;isModal=true&amp;asPopupView=true</t>
  </si>
  <si>
    <t>PRESTAR SERVICIOS PROFESIONALES PARA EL SEGUIMIENTO Y LA IMPLEMENTACIÓN DE LA ESTRATEGIA DE RELACIONAMIENTO INSTITUCIONAL E INTERINSTITUCIONAL, INCLUYENDO IDENTIFICACIÓN DE OPORTUNIDADES DE COOPERACIÓN, LA GESTIÓN DE LA INFORMACIÓN RELEVANTE, LA ACTUALIZACIÓN DE LOS INSTRUMENTOS DE SEGUIMIENTO, LA PARTICIPACIÓN EN REUNIONES Y LA ELABORACIÓN DE DOCUMENTOS NECESARIOS PARA ALCANZAR LOS OBJETIVOS DE LA ESTRATEGIA.</t>
  </si>
  <si>
    <t>https://community.secop.gov.co/Public/Tendering/OpportunityDetail/Index?noticeUID=CO1.NTC.7466853&amp;isFromPublicArea=True&amp;isModal=true&amp;asPopupView=true</t>
  </si>
  <si>
    <t>DIANA CAROLINA MERCHAN BAQUERO</t>
  </si>
  <si>
    <t>PRESTAR SERVICIOS PROFESIONALES JURÍDICOS PARA REALIZAR REVISIÓN Y SEGUIMIENTO A RESPUESTAS DE DERECHOS DE PETICION Y DEMAS REQUERIMIENTOS EN EL MARCO DE LOS PROGRAMAS Y PROYECTOS DE ACCESO A LA VIVIENDA A CARGO DE LA SUBSECRETARIA DE GESTIÓN FINANCIERA</t>
  </si>
  <si>
    <t>https://community.secop.gov.co/Public/Tendering/OpportunityDetail/Index?noticeUID=CO1.NTC.7465261&amp;isFromPublicArea=True&amp;isModal=true&amp;asPopupView=true</t>
  </si>
  <si>
    <t>Prestación de Servicios</t>
  </si>
  <si>
    <t>PRESTAR EL SERVICIO INTEGRAL DE VIGILANCIA Y SEGURIDAD PRIVADA CON ARMA Y MEDIOS TECNOLOGICOS, PARA LA SEDE DE ARCHIVO CENTRAL DE LA SECRETARÍA DISTRITAL DEL HABITAT.</t>
  </si>
  <si>
    <t>https://community.secop.gov.co/Public/Tendering/OpportunityDetail/Index?noticeUID=CO1.NTC.7354214&amp;isFromPublicArea=True&amp;isModal=true&amp;asPopupView=true</t>
  </si>
  <si>
    <t>FUNCIONAMIENTO</t>
  </si>
  <si>
    <t>PAULA ANDREA BUITRAGO AVILA</t>
  </si>
  <si>
    <t>PRESTAR SERVICIOS PROFESIONALES PARA LA IMPLEMENTACIÓN Y SEGUIMIENTO DE LAS ESTRATEGIAS DE PARTICIPACIÓN CON ENFOQUE DIFERENCIAL, ASÍ COMO PARA EL SEGUIMIENTO Y REPORTE DE LOS COMPROMISOS DERIVADOS DE LAS POLÍTICAS PÚBLICAS RELACIONADAS CON LA PARTICIPACIÓN Y EL RELACIONAMIENTO CON LA CIUDADANÍA DEL SECTOR HÁBITAT</t>
  </si>
  <si>
    <t>https://community.secop.gov.co/Public/Tendering/OpportunityDetail/Index?noticeUID=CO1.NTC.7462258&amp;isFromPublicArea=True&amp;isModal=true&amp;asPopupView=true</t>
  </si>
  <si>
    <t>SARA NATALIA CASALLAS RODRIGUEZ</t>
  </si>
  <si>
    <t>PRESTAR SERVICIOS PROFESIONALES PARA EL DESARROLLO DE LAS ACTIVIDADES ADMINISTRATIVAS Y OPERATIVAS EN GESTIÓN DE CALIDAD QUE CONTRIBUYAN AL CUMPLIMIENTO DE LAS FUNCIONES ASIGNADAS A LA SUBDIRECCIÓN DE APOYO A LA CONSTRUCCIÓN EN LA SECRETARÍA DISTRITAL DEL HÁBITAT.</t>
  </si>
  <si>
    <t>https://community.secop.gov.co/Public/Tendering/OpportunityDetail/Index?noticeUID=CO1.NTC.7462223&amp;isFromPublicArea=True&amp;isModal=true&amp;asPopupView=true</t>
  </si>
  <si>
    <t>ANA LUCIA PRIETO VASQUEZ</t>
  </si>
  <si>
    <t>PRESTAR SERVICIOS DE APOYO A LA GESTIÓN EN LAS ACTIVIDADES ADMINISTRATIVAS GENERADASCON OCASIÓN A LAS ACTUACIONES ADMINISTRATIVAS A  CARGO DE LA SUBDIRECCIÓN DE INVESTIGACIONES</t>
  </si>
  <si>
    <t>https://community.secop.gov.co/Public/Tendering/OpportunityDetail/Index?noticeUID=CO1.NTC.7464197&amp;isFromPublicArea=True&amp;isModal=true&amp;asPopupView=true</t>
  </si>
  <si>
    <t>NURY ANDREA LUIS ALVAREZ</t>
  </si>
  <si>
    <t>PRESTAR SERVICIOS DE APOYO A LA GESTIÓN EN LAS ACTIVIDADES ADMINISTRATIVAS GENERADAS CON OCASIÓN A LAS ACTUACIONES ADMINISTRATIVAS A CARGO DE LA SUBDIRECCIÓN DE INVESTIGACIONES</t>
  </si>
  <si>
    <t>https://community.secop.gov.co/Public/Tendering/OpportunityDetail/Index?noticeUID=CO1.NTC.7473917&amp;isFromPublicArea=True&amp;isModal=true&amp;asPopupView=true</t>
  </si>
  <si>
    <t>ANDRES FELIPE AGUILAR SUAREZ</t>
  </si>
  <si>
    <t>PRESTAR SERVICIOS PROFESIONALES PARA APOYAR EN LA MEJORA Y ACTUALIZACIÓN DE LOS PROCESOS Y PROCEDIMIENTOS DE LA SUBDIRECCIÓN FINANCIERA, ADEMÁS DE REALIZAR INFORMES Y REPORTES DE SEGUIMIENTO Y CONTROL DE LA EJECUCIÓN FINANCIERA Y PRESUPUESTAL DE LA ENTIDAD.</t>
  </si>
  <si>
    <t>https://community.secop.gov.co/Public/Tendering/OpportunityDetail/Index?noticeUID=CO1.NTC.7470983&amp;isFromPublicArea=True&amp;isModal=true&amp;asPopupView=true</t>
  </si>
  <si>
    <t>SEBASTIAN  SAAD GIOVANNETTI</t>
  </si>
  <si>
    <t>PRESTAR SERVICIOS PROFESIONALES EN RELACIÓN AL SEGUIMIENTO, IMPLEMENTACIÓN Y TRAZABILIDAD DEL PROYECTO DE INVERSIÓN Y/O LAS METAS A CARGO DE LA SUBSECRETARÍA JURÍDICA</t>
  </si>
  <si>
    <t>https://community.secop.gov.co/Public/Tendering/OpportunityDetail/Index?noticeUID=CO1.NTC.7465186&amp;isFromPublicArea=True&amp;isModal=true&amp;asPopupView=true</t>
  </si>
  <si>
    <t>HECTOR MAURICIO GARCIA LOZADA</t>
  </si>
  <si>
    <t>PRESTAR SERVICIOS PROFESIONALES PARA LA SUSTANCIACIÓN DE LOS ACTOS ADMINISTRATIVOS Y DEMÁS ACTUACIONES QUE DEN IMPULSO A LOS PROCESOS ADMINISTRATIVOS SANCIONATORIOS.</t>
  </si>
  <si>
    <t>https://community.secop.gov.co/Public/Tendering/OpportunityDetail/Index?noticeUID=CO1.NTC.7466413&amp;isFromPublicArea=True&amp;isModal=true&amp;asPopupView=true</t>
  </si>
  <si>
    <t>MARITZA  POVEDA GONZALEZ</t>
  </si>
  <si>
    <t>PRESTAR SERVICIOS PROFESIONALES PARA BRINDAR APOYO ADMINISTRATIVO EN LO RELACIONADO CON LOS TRÁMITES E INFORMES DE SEGUIMIENTO Y EN LA IMPLEMENTACIÓN DEL SIG EN DE LA SUBDIRECCIÓN DE PREVENCIÓN Y SEGUIMIENTO.</t>
  </si>
  <si>
    <t>https://community.secop.gov.co/Public/Tendering/OpportunityDetail/Index?noticeUID=CO1.NTC.7466878&amp;isFromPublicArea=True&amp;isModal=true&amp;asPopupView=true</t>
  </si>
  <si>
    <t>ANGELA LILIANA NIETO SANCHEZ</t>
  </si>
  <si>
    <t>https://community.secop.gov.co/Public/Tendering/OpportunityDetail/Index?noticeUID=CO1.NTC.7467804&amp;isFromPublicArea=True&amp;isModal=true&amp;asPopupView=true</t>
  </si>
  <si>
    <t>MAURICIO  GARCIA ESGUERRA</t>
  </si>
  <si>
    <t>PRESTACIÓN DE SERVICIOS DE APOYO A LA GESTIÓN EN LA TOMA DEL INVENTARIO FÍSICO, REALIZANDO ACTIVIDADES OPERATIVAS Y DE CONTROL DE LOS BIENES PROPIEDAD DE LA ENTIDA, PROCESO DE BIENES, SERVICIOS E INFRAESTRUCTURA DE LA SECRETARÍA DISTRITAL DEL HÁBITAT</t>
  </si>
  <si>
    <t>https://community.secop.gov.co/Public/Tendering/OpportunityDetail/Index?noticeUID=CO1.NTC.7474565&amp;isFromPublicArea=True&amp;isModal=true&amp;asPopupView=true</t>
  </si>
  <si>
    <t>CLAUDIA  LEONEL CEDANO</t>
  </si>
  <si>
    <t>PRESTAR SERVICIOS PROFESIONALES PARA REALIZAR ACTIVIDADES RELACIONADAS CON EL FONDO DE SOLIDARIDAD Y REDISTRIBUCION DE INGRESOS, OTORGAMIENTO DEL BENEFICIO MINIMO VITAL Y OTROS BENEFICIOS ECONOMICOS EN MATERIA FINANCIERA EN EL AMBITO DE LOS SERVICIOS PUBLICOS DOMICILIARIOS</t>
  </si>
  <si>
    <t>https://community.secop.gov.co/Public/Tendering/OpportunityDetail/Index?noticeUID=CO1.NTC.7470167&amp;isFromPublicArea=True&amp;isModal=true&amp;asPopupView=true</t>
  </si>
  <si>
    <t>ANDREA FERNANDA GUZMAN RAMOS</t>
  </si>
  <si>
    <t>PRESTAR SERVICIOS PROFESIONALES DE APOYO A LA SUPERVISIÓN TÉCNICA  ESPECIALIZADA, PARA LA ESTRUCTURACIÓN, GESTION, CONTROL Y SEGUIMIENTO DE LOS PROYECTOS EN EL COMPONENTE DE PRACTICAS SOSTENIBLES Y ECOBARRIOS A CARGO DE LA SDHT, EN LOS POLIGONOS DE INTERVENCION  INTEGRAL DE ESPACIO PUBLICO Y REVITALIZACION EN SUS ETAPAS PRECONTRACTUAL, CONTRACTUAL Y POSTCONTRACTUAL, CON EL FIN DE GARANTIZAR EL DESARROLLO, EJECUCIÓN, Y CUMPLIMIENTO DE METAS Y OBJETIVOS DE LA ENTIDAD.</t>
  </si>
  <si>
    <t>https://community.secop.gov.co/Public/Tendering/OpportunityDetail/Index?noticeUID=CO1.NTC.7470879&amp;isFromPublicArea=True&amp;isModal=true&amp;asPopupView=true</t>
  </si>
  <si>
    <t>DANILO JOSE VILLAZON ESCOBAR</t>
  </si>
  <si>
    <t>PRESTAR SERVICIOS PROFESIONALES PARA PRESTAR APOYO A LA SUPERVISIÓN EN LA ELABORACIÓN, REVISIÓN Y VALIDACIÓN DEL COMPONENTE AMBIENTAL, ASÍ COMO EN LA IMPLEMENTACIÓN DE LAS MEDIDAS DE SEGURIDAD INDUSTRIAL Y SALUD OCUPACIONAL PARA LA FORMULACIÓN E IMPLEMENTACIÓN DE LOS PROYECTOS PRIORIZADOS POR LA SDHT, EN  LOS POLIGONOS DE INTERVENCION  INTEGRAL DE ESPACIO PUBLICO Y REVITALIZACION.</t>
  </si>
  <si>
    <t>https://community.secop.gov.co/Public/Tendering/OpportunityDetail/Index?noticeUID=CO1.NTC.7476377&amp;isFromPublicArea=True&amp;isModal=true&amp;asPopupView=true</t>
  </si>
  <si>
    <t>DIEGO FERNANDO NEUTA NIÑO</t>
  </si>
  <si>
    <t>PRESTAR SERVICIOS PROFESIONALES PARA EL ACOMPAÑAMIENTO TÉCNICO E INTEGRAL PARA APOYAR EN LA ELABORACIÓN DE ESTUDIOS ESPECIALIZADOS, CARTOGRAFÍAS Y SOPORTES TÉCNICOS CATASTRALES NECESARIOS PARA LA FORMULACIÓN, DISEÑO E IMPLEMENTACIÓN DE LAS INTERVENCIONES EN LOS PROYECTOS PRIORIZADOS POR LA SDHT.</t>
  </si>
  <si>
    <t>https://community.secop.gov.co/Public/Tendering/OpportunityDetail/Index?noticeUID=CO1.NTC.7478264&amp;isFromPublicArea=True&amp;isModal=true&amp;asPopupView=true</t>
  </si>
  <si>
    <t>LINA MARIA RAMIREZ FLOREZ</t>
  </si>
  <si>
    <t>PRESTAR SERVICIOS PROFESIONALES DE APOYO AL COMPONENTE SOCIAL DE LA SDHT, PARA ACOMPAÑAR LAS ACTIVIDADES DE ARTICULACIÓN, SEGUIMIENTO Y VINCULACIÓN CON COMUNIDADES, ENTIDADES E INTERESADOS, CON EL PROPÓSITO DE IMPLEMENTAR Y SOCIALIZAR CON LOS INTERESADOS LAS INTERVENCIONES PRIORIZADAS POR LA ENTIDAD</t>
  </si>
  <si>
    <t>https://community.secop.gov.co/Public/Tendering/OpportunityDetail/Index?noticeUID=CO1.NTC.7483710&amp;isFromPublicArea=True&amp;isModal=true&amp;asPopupView=true</t>
  </si>
  <si>
    <t>DANIEL FELIPE DUARTE HERNANDEZ</t>
  </si>
  <si>
    <t>PRESTAR SERVICIOS PROFESIONALES TÉCNICOS INTEGRALES PARA APOYAR EN LA ELABORACIÓN DE CARTOGRAFÍAS, ESTUDIOS TÉCNICOS Y CATASTRALES, ASÍ COMO LOS SOPORTES NECESARIOS QUE PERMITAN LA FORMULACIÓN Y EJECUCIÓN DE LAS INTERVENCIONES CORRESPONDIENTES A LOS PROYECTOS PRIORIZADOS POR LA SDHT EN LOS POLIGONOS DE INTERVENCION INTEGRAL DE ESPACIO PUBLICO Y REVITALIZACION.</t>
  </si>
  <si>
    <t>https://community.secop.gov.co/Public/Tendering/OpportunityDetail/Index?noticeUID=CO1.NTC.7484212&amp;isFromPublicArea=True&amp;isModal=true&amp;asPopupView=true</t>
  </si>
  <si>
    <t>LIZETH KATHERINE BERMUDEZ GOMEZ</t>
  </si>
  <si>
    <t>PRESTAR SERVICIOS PROFESIONALES PARA APOYAR LA SUPERVISIÓN TÉCNICA INTEGRAL DE LOS PROYECTOS Y/O CONTRATOS A CARGO DE LA SDHT, EN LOS POLIGONOS DE INTERVENCION INTEGRAL DE ESPACIO PUBLICO Y REVITALIZACION CON EL PROPÓSITO DE GARANTIZAR SU CORRECTA EJECUCIÓN EN CADA UNA DE SUS ETAPAS (PRECONTRACTUAL, CONTRACTUAL Y POSTCONTRACTUAL), PARA EL CUMPLIMIENTO DE LAS METAS Y OBJETIVOS ESTABLECIDOS POR LA ADMINISTRACIÓN.</t>
  </si>
  <si>
    <t>https://community.secop.gov.co/Public/Tendering/OpportunityDetail/Index?noticeUID=CO1.NTC.7476303&amp;isFromPublicArea=True&amp;isModal=true&amp;asPopupView=true</t>
  </si>
  <si>
    <t>BRAHAM STUART HERNANDEZ GONZALEZ</t>
  </si>
  <si>
    <t>PRESTAR SERVICIOS PROFESIONALES PARA BRINDAR ACOMPAÑAMIENTO TÉCNICO EN EL SEGUIMIENTO Y CONTROL DE PROYECTOS MISIONALES DE COMPETENCIA DE LA SUBSECRETARIA DE COORDINACIÓN OPERATIVA QUE SEAN PRIORIZADOS POR LA SECRETARÍA DISTRITAL DEL HÁBITAT.</t>
  </si>
  <si>
    <t>https://community.secop.gov.co/Public/Tendering/OpportunityDetail/Index?noticeUID=CO1.NTC.7473887&amp;isFromPublicArea=True&amp;isModal=true&amp;asPopupView=true</t>
  </si>
  <si>
    <t>LUCERO  TORRES TORO</t>
  </si>
  <si>
    <t>PRESTAR SERVICIOS DE APOYO A LA GESTIÓN PARA REALIZAR ACTIVIDADES PROPIAS DE LOS PROCESOS ADMINISTRATIVOS DERIVADOS DE LA ESTRUCTURACIÓN DE LAS ESTRATEGIAS EN LA IMPLEMENTACIÓN DE PLANES, PROGRAMAS Y PROYECTOS PRIORIZADOS POR LA SUBSECRETARIA DE COORDINACIÓN OPERATIVA</t>
  </si>
  <si>
    <t>https://community.secop.gov.co/Public/Tendering/OpportunityDetail/Index?noticeUID=CO1.NTC.7481809&amp;isFromPublicArea=True&amp;isModal=true&amp;asPopupView=true</t>
  </si>
  <si>
    <t>ANIBAL DAVID MARIN CASTAÑO</t>
  </si>
  <si>
    <t>PRESTAR SERVICIOS PROFESIONALES A LA OFICINA ASESORA DE COMUNICACIONES PARA EL MANEJO DE REDES Y LA GENERACIÓN DE CONTENIDOS Y TEXTOS DE ALTA CALIDAD, RELACIONADOS CON LOS PROGRAMAS, PLANES Y PROYECTOS DE LA SDHT, PARA PUBLICOS EXTERNOS Y MEDIOS DE COMUNICACIÓN.</t>
  </si>
  <si>
    <t>https://community.secop.gov.co/Public/Tendering/OpportunityDetail/Index?noticeUID=CO1.NTC.7487608&amp;isFromPublicArea=True&amp;isModal=true&amp;asPopupView=true</t>
  </si>
  <si>
    <t>YERALDIN  MATEUS CHACON</t>
  </si>
  <si>
    <t>PRESTAR LOS SERVICIOS DE APOYO ADMINISTRATIVO INHERENTES AL PROCESO DE GESTION DOCUMENTAL.</t>
  </si>
  <si>
    <t>https://community.secop.gov.co/Public/Tendering/OpportunityDetail/Index?noticeUID=CO1.NTC.7478949&amp;isFromPublicArea=True&amp;isModal=true&amp;asPopupView=true</t>
  </si>
  <si>
    <t>EDNA JACQUELINE ARDILA FLOREZ</t>
  </si>
  <si>
    <t>PRESTAR SERVICIOS PROFESIONALES PARA ACOMPAÑAR DESDE EL ASPECTOFINANCIERO Y CONTABLE LOS PROCESOS DE INTERVENCIÓN QUE SE ADELANTAN CONOCASIÓN DE LA INSPECCIÓN, VIGILANCIA Y CONTROL DE VIVIENDA</t>
  </si>
  <si>
    <t>https://community.secop.gov.co/Public/Tendering/OpportunityDetail/Index?noticeUID=CO1.NTC.7479798&amp;isFromPublicArea=True&amp;isModal=true&amp;asPopupView=true</t>
  </si>
  <si>
    <t>GLADYS  LUNA GAONA</t>
  </si>
  <si>
    <t>PRESTAR SERVICIOS DE APOYO A LA GESTIÓN EN ACTIVIDADES ADMINISTRATIVAS Y OPERATIVAS REQUERIDAS EN LA SUBSECRETARÍA DE GESTIÓN FINANCIERA DE LA SECRETARÍA DISTRITAL DEL HÁBITAT</t>
  </si>
  <si>
    <t>https://community.secop.gov.co/Public/Tendering/OpportunityDetail/Index?noticeUID=CO1.NTC.7478972&amp;isFromPublicArea=True&amp;isModal=true&amp;asPopupView=true</t>
  </si>
  <si>
    <t>PRESTAR SERVICIOS PROFESIONALES PARA APOYAR LAS ACTIVIDADES REQUERIDAS EN EL COMPONENTE TÉCNICO TOPOGRAFICO NECESARIO PARA LOS INSTRUMENTOS URBANISTICOS DE LEGALIZACIÓN Y FORMALIZACIÓN EN SU ETAPA DE GESTIÓN Y ESTUDIOS PREVIOS EN EL ÁMBITO DE LAS INTERVENCIONES INTEGRALES DE LA SECRETARÍA DISTRITAL DEL HÁBITAT.</t>
  </si>
  <si>
    <t>https://community.secop.gov.co/Public/Tendering/OpportunityDetail/Index?noticeUID=CO1.NTC.7481142&amp;isFromPublicArea=True&amp;isModal=False</t>
  </si>
  <si>
    <t>MYRIAM STELLA DIAZ OSORIO</t>
  </si>
  <si>
    <t>PRESTAR SERVICIOS PROFESIONALES PARA REALIZAR LA GESTIÓN ADMINISTRATIVA Y ACTIVIDADES TECNICAS QUE ADELANTEN EN LOS PROCESOS QUE TIENE A CARGO LA SUBDIRECCIÓN DE BARRIOS DE LA SECRETARÍA DISTRITAL DEL HÁBITAT.</t>
  </si>
  <si>
    <t>https://community.secop.gov.co/Public/Tendering/OpportunityDetail/Index?noticeUID=CO1.NTC.7484737&amp;isFromPublicArea=True&amp;isModal=true&amp;asPopupView=true</t>
  </si>
  <si>
    <t>ANDRES CAMILO OSORIO MARTINEZ</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</si>
  <si>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</si>
  <si>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https://community.secop.gov.co/Public/Tendering/OpportunityDetail/Index?noticeUID=CO1.NTC.7489175&amp;isFromPublicArea=True&amp;isModal=true&amp;asPopupView=true</t>
  </si>
  <si>
    <t>1-2025</t>
  </si>
  <si>
    <t>2-2025</t>
  </si>
  <si>
    <t>3-2025</t>
  </si>
  <si>
    <t>4-2025</t>
  </si>
  <si>
    <t>5-2025</t>
  </si>
  <si>
    <t>6-2025</t>
  </si>
  <si>
    <t>7-2025</t>
  </si>
  <si>
    <t>8-2025</t>
  </si>
  <si>
    <t>9-2025</t>
  </si>
  <si>
    <t>10-2025</t>
  </si>
  <si>
    <t>11-2025</t>
  </si>
  <si>
    <t>12-2025</t>
  </si>
  <si>
    <t>13-2025</t>
  </si>
  <si>
    <t>14-2025</t>
  </si>
  <si>
    <t>15-2025</t>
  </si>
  <si>
    <t>16-2025</t>
  </si>
  <si>
    <t>18-2025</t>
  </si>
  <si>
    <t>19-2025</t>
  </si>
  <si>
    <t>20-2025</t>
  </si>
  <si>
    <t>21-2025</t>
  </si>
  <si>
    <t>22-2025</t>
  </si>
  <si>
    <t>23-2025</t>
  </si>
  <si>
    <t>24-2025</t>
  </si>
  <si>
    <t>25-2025</t>
  </si>
  <si>
    <t>26-2025</t>
  </si>
  <si>
    <t>27-2025</t>
  </si>
  <si>
    <t>28-2025</t>
  </si>
  <si>
    <t>29-2025</t>
  </si>
  <si>
    <t>30-2025</t>
  </si>
  <si>
    <t>31-2025</t>
  </si>
  <si>
    <t>32-2025</t>
  </si>
  <si>
    <t>33-2025</t>
  </si>
  <si>
    <t>34-2025</t>
  </si>
  <si>
    <t>35-2025</t>
  </si>
  <si>
    <t>36-2025</t>
  </si>
  <si>
    <t>37-2025</t>
  </si>
  <si>
    <t>38-2025</t>
  </si>
  <si>
    <t>39-2025</t>
  </si>
  <si>
    <t>40-2025</t>
  </si>
  <si>
    <t>41-2025</t>
  </si>
  <si>
    <t>43-2025</t>
  </si>
  <si>
    <t>44-2025</t>
  </si>
  <si>
    <t>45-2025</t>
  </si>
  <si>
    <t>46-2025</t>
  </si>
  <si>
    <t>47-2025</t>
  </si>
  <si>
    <t>48-2025</t>
  </si>
  <si>
    <t>49-2025</t>
  </si>
  <si>
    <t>50-2025</t>
  </si>
  <si>
    <t>51-2025</t>
  </si>
  <si>
    <t>52-2025</t>
  </si>
  <si>
    <t>53-2025</t>
  </si>
  <si>
    <t>54-2025</t>
  </si>
  <si>
    <t>55-2025</t>
  </si>
  <si>
    <t>56-2025</t>
  </si>
  <si>
    <t>57-2025</t>
  </si>
  <si>
    <t>58-2025</t>
  </si>
  <si>
    <t>59-2025</t>
  </si>
  <si>
    <t>60-2025</t>
  </si>
  <si>
    <t>61-2025</t>
  </si>
  <si>
    <t>62-2025</t>
  </si>
  <si>
    <t>63-2025</t>
  </si>
  <si>
    <t>64-2025</t>
  </si>
  <si>
    <t>65-2025</t>
  </si>
  <si>
    <t>66-2025</t>
  </si>
  <si>
    <t>67-2025</t>
  </si>
  <si>
    <t>68-2025</t>
  </si>
  <si>
    <t>69-2025</t>
  </si>
  <si>
    <t>70-2025</t>
  </si>
  <si>
    <t>71-2025</t>
  </si>
  <si>
    <t>72-2025</t>
  </si>
  <si>
    <t>73-2025</t>
  </si>
  <si>
    <t>74-2025</t>
  </si>
  <si>
    <t>75-2025</t>
  </si>
  <si>
    <t>76-2025</t>
  </si>
  <si>
    <t>77-2025</t>
  </si>
  <si>
    <t>78-2025</t>
  </si>
  <si>
    <t>79-2025</t>
  </si>
  <si>
    <t>80-2025</t>
  </si>
  <si>
    <t>81-2025</t>
  </si>
  <si>
    <t>82-2025</t>
  </si>
  <si>
    <t>86-2025</t>
  </si>
  <si>
    <t>87-2025</t>
  </si>
  <si>
    <t>88-2025</t>
  </si>
  <si>
    <t>89-2025</t>
  </si>
  <si>
    <t>90-2025</t>
  </si>
  <si>
    <t>91-2025</t>
  </si>
  <si>
    <t>92-2025</t>
  </si>
  <si>
    <t>93-2025</t>
  </si>
  <si>
    <t>94-2025</t>
  </si>
  <si>
    <t>95-2025</t>
  </si>
  <si>
    <t>96-2025</t>
  </si>
  <si>
    <t>97-2025</t>
  </si>
  <si>
    <t>98-2025</t>
  </si>
  <si>
    <t>99-2025</t>
  </si>
  <si>
    <t>100-2025</t>
  </si>
  <si>
    <t>101-2025</t>
  </si>
  <si>
    <t>102-2025</t>
  </si>
  <si>
    <t>103-2025</t>
  </si>
  <si>
    <t>104-2025</t>
  </si>
  <si>
    <t>105-2025</t>
  </si>
  <si>
    <t>106-2025</t>
  </si>
  <si>
    <t>107-2025</t>
  </si>
  <si>
    <t>108-2025</t>
  </si>
  <si>
    <t>109-2025</t>
  </si>
  <si>
    <t>110-2025</t>
  </si>
  <si>
    <t>111-2025</t>
  </si>
  <si>
    <t>112-2025</t>
  </si>
  <si>
    <t>113-2025</t>
  </si>
  <si>
    <t>114-2025</t>
  </si>
  <si>
    <t>115-2025</t>
  </si>
  <si>
    <t>116-2025</t>
  </si>
  <si>
    <t>117-2025</t>
  </si>
  <si>
    <t>118-2025</t>
  </si>
  <si>
    <t>119-2025</t>
  </si>
  <si>
    <t>120-2025</t>
  </si>
  <si>
    <t>121-2025</t>
  </si>
  <si>
    <t>122-2025</t>
  </si>
  <si>
    <t>123-2025</t>
  </si>
  <si>
    <t>124-2025</t>
  </si>
  <si>
    <t>125-2025</t>
  </si>
  <si>
    <t>126-2025</t>
  </si>
  <si>
    <t>127-2025</t>
  </si>
  <si>
    <t>128-2025</t>
  </si>
  <si>
    <t>129-2025</t>
  </si>
  <si>
    <t>130-2025</t>
  </si>
  <si>
    <t>131-2025</t>
  </si>
  <si>
    <t>132-2025</t>
  </si>
  <si>
    <t>133-2025</t>
  </si>
  <si>
    <t>134-2025</t>
  </si>
  <si>
    <t>135-2025</t>
  </si>
  <si>
    <t>136-2025</t>
  </si>
  <si>
    <t>137-2025</t>
  </si>
  <si>
    <t>138-2025</t>
  </si>
  <si>
    <t>139-2025</t>
  </si>
  <si>
    <t>140-2025</t>
  </si>
  <si>
    <t>141-2025</t>
  </si>
  <si>
    <t>142-2025</t>
  </si>
  <si>
    <t>143-2025</t>
  </si>
  <si>
    <t>144-2025</t>
  </si>
  <si>
    <t>145-2025</t>
  </si>
  <si>
    <t>146-2025</t>
  </si>
  <si>
    <t>147-2025</t>
  </si>
  <si>
    <t>148-2025</t>
  </si>
  <si>
    <t>149-2025</t>
  </si>
  <si>
    <t>150-2025</t>
  </si>
  <si>
    <t>152-2025</t>
  </si>
  <si>
    <t>153-2025</t>
  </si>
  <si>
    <t>154-2025</t>
  </si>
  <si>
    <t>155-2025</t>
  </si>
  <si>
    <t>156-2025</t>
  </si>
  <si>
    <t>158-2025</t>
  </si>
  <si>
    <t>160-2025</t>
  </si>
  <si>
    <t>162-2025</t>
  </si>
  <si>
    <t>163-2025</t>
  </si>
  <si>
    <t>165-2025</t>
  </si>
  <si>
    <t>166-2025</t>
  </si>
  <si>
    <t>167-2025</t>
  </si>
  <si>
    <t>168-2025</t>
  </si>
  <si>
    <t>170-2025</t>
  </si>
  <si>
    <t>171-2025</t>
  </si>
  <si>
    <t>175-2025</t>
  </si>
  <si>
    <t>176-2025</t>
  </si>
  <si>
    <t>177-2025</t>
  </si>
  <si>
    <t>178-2025</t>
  </si>
  <si>
    <t>180-2025</t>
  </si>
  <si>
    <t>182-2025</t>
  </si>
  <si>
    <t>185-2025</t>
  </si>
  <si>
    <t>186-2025</t>
  </si>
  <si>
    <t>187-2025</t>
  </si>
  <si>
    <t>188-2025</t>
  </si>
  <si>
    <t>189-2025</t>
  </si>
  <si>
    <t>190-2025</t>
  </si>
  <si>
    <t>193-2025</t>
  </si>
  <si>
    <t>194-2025</t>
  </si>
  <si>
    <t>195-2025</t>
  </si>
  <si>
    <t>196-2025</t>
  </si>
  <si>
    <t>198-2025</t>
  </si>
  <si>
    <t>200-2025</t>
  </si>
  <si>
    <t>201-2025</t>
  </si>
  <si>
    <t>202-2025</t>
  </si>
  <si>
    <t>204-2025</t>
  </si>
  <si>
    <t>208-2025</t>
  </si>
  <si>
    <t>212-2025</t>
  </si>
  <si>
    <t>214-2025</t>
  </si>
  <si>
    <t>215-2025</t>
  </si>
  <si>
    <t>218-2025</t>
  </si>
  <si>
    <t>220-2025</t>
  </si>
  <si>
    <t>AREA</t>
  </si>
  <si>
    <t>SUPERVISOR</t>
  </si>
  <si>
    <t>17-2025</t>
  </si>
  <si>
    <t>42-2025</t>
  </si>
  <si>
    <t>83-2025</t>
  </si>
  <si>
    <t>84-2025</t>
  </si>
  <si>
    <t>85-2025</t>
  </si>
  <si>
    <t>151-2025</t>
  </si>
  <si>
    <t>157-2025</t>
  </si>
  <si>
    <t>159-2025</t>
  </si>
  <si>
    <t>161-2025</t>
  </si>
  <si>
    <t>164-2025</t>
  </si>
  <si>
    <t>169-2025</t>
  </si>
  <si>
    <t>172-2025</t>
  </si>
  <si>
    <t>173-2025</t>
  </si>
  <si>
    <t>174-2025</t>
  </si>
  <si>
    <t>179-2025</t>
  </si>
  <si>
    <t>181-2025</t>
  </si>
  <si>
    <t>183-2025</t>
  </si>
  <si>
    <t>184-2025</t>
  </si>
  <si>
    <t>191-2025</t>
  </si>
  <si>
    <t>192-2025</t>
  </si>
  <si>
    <t>197-2025</t>
  </si>
  <si>
    <t>199-2025</t>
  </si>
  <si>
    <t>203-2025</t>
  </si>
  <si>
    <t>205-2025</t>
  </si>
  <si>
    <t>206-2025</t>
  </si>
  <si>
    <t>207-2025</t>
  </si>
  <si>
    <t>209-2025</t>
  </si>
  <si>
    <t>210-2025</t>
  </si>
  <si>
    <t>211-2025</t>
  </si>
  <si>
    <t>213-2025</t>
  </si>
  <si>
    <t>216-2025</t>
  </si>
  <si>
    <t>217-2025</t>
  </si>
  <si>
    <t>219-2025</t>
  </si>
  <si>
    <t>221-2025</t>
  </si>
  <si>
    <t>222-2025</t>
  </si>
  <si>
    <t>223-2025</t>
  </si>
  <si>
    <t>224-2025</t>
  </si>
  <si>
    <t>225-2025</t>
  </si>
  <si>
    <t>226-2025</t>
  </si>
  <si>
    <t>227-2025</t>
  </si>
  <si>
    <t>228-2025</t>
  </si>
  <si>
    <t>229-2025</t>
  </si>
  <si>
    <t>230-2025</t>
  </si>
  <si>
    <t>231-2025</t>
  </si>
  <si>
    <t>232-2025</t>
  </si>
  <si>
    <t>233-2025</t>
  </si>
  <si>
    <t>234-2025</t>
  </si>
  <si>
    <t>235-2025</t>
  </si>
  <si>
    <t>236-2025</t>
  </si>
  <si>
    <t>237-2025</t>
  </si>
  <si>
    <t>238-2025</t>
  </si>
  <si>
    <t>239-2025</t>
  </si>
  <si>
    <t>240-2025</t>
  </si>
  <si>
    <t>241-2025</t>
  </si>
  <si>
    <t>242-2025</t>
  </si>
  <si>
    <t>243-2025</t>
  </si>
  <si>
    <t>244-2025</t>
  </si>
  <si>
    <t>245-2025</t>
  </si>
  <si>
    <t>246-2025</t>
  </si>
  <si>
    <t>247-2025</t>
  </si>
  <si>
    <t>248-2025</t>
  </si>
  <si>
    <t>249-2025</t>
  </si>
  <si>
    <t>250-2025</t>
  </si>
  <si>
    <t>251-2025</t>
  </si>
  <si>
    <t>252-2025</t>
  </si>
  <si>
    <t>253-2025</t>
  </si>
  <si>
    <t>254-2025</t>
  </si>
  <si>
    <t>255-2025</t>
  </si>
  <si>
    <t>256-2025</t>
  </si>
  <si>
    <t>257-2025</t>
  </si>
  <si>
    <t>258-2025</t>
  </si>
  <si>
    <t>259-2025</t>
  </si>
  <si>
    <t>260-2025</t>
  </si>
  <si>
    <t>261-2025</t>
  </si>
  <si>
    <t>262-2025</t>
  </si>
  <si>
    <t>263-2025</t>
  </si>
  <si>
    <t>264-2025</t>
  </si>
  <si>
    <t>265-2025</t>
  </si>
  <si>
    <t>266-2025</t>
  </si>
  <si>
    <t>267-2025</t>
  </si>
  <si>
    <t>268-2025</t>
  </si>
  <si>
    <t>269-2025</t>
  </si>
  <si>
    <t>270-2025</t>
  </si>
  <si>
    <t>271-2025</t>
  </si>
  <si>
    <t>272-2025</t>
  </si>
  <si>
    <t>273-2025</t>
  </si>
  <si>
    <t>274-2025</t>
  </si>
  <si>
    <t>275-2025</t>
  </si>
  <si>
    <t>276-2025</t>
  </si>
  <si>
    <t>277-2025</t>
  </si>
  <si>
    <t>278-2025</t>
  </si>
  <si>
    <t>279-2025</t>
  </si>
  <si>
    <t>280-2025</t>
  </si>
  <si>
    <t>281-2025</t>
  </si>
  <si>
    <t>282-2025</t>
  </si>
  <si>
    <t>283-2025</t>
  </si>
  <si>
    <t>284-2025</t>
  </si>
  <si>
    <t>285-2025</t>
  </si>
  <si>
    <t>286-2025</t>
  </si>
  <si>
    <t>287-2025</t>
  </si>
  <si>
    <t>288-2025</t>
  </si>
  <si>
    <t>289-2025</t>
  </si>
  <si>
    <t>290-2025</t>
  </si>
  <si>
    <t>291-2025</t>
  </si>
  <si>
    <t>292-2025</t>
  </si>
  <si>
    <t>293-2025</t>
  </si>
  <si>
    <t>294-2025</t>
  </si>
  <si>
    <t>295-2025</t>
  </si>
  <si>
    <t>296-2025</t>
  </si>
  <si>
    <t>297-2025</t>
  </si>
  <si>
    <t>298-2025</t>
  </si>
  <si>
    <t>299-2025</t>
  </si>
  <si>
    <t>300-2025</t>
  </si>
  <si>
    <t>301-2025</t>
  </si>
  <si>
    <t>302-2025</t>
  </si>
  <si>
    <t>303-2025</t>
  </si>
  <si>
    <t>304-2025</t>
  </si>
  <si>
    <t>305-2025</t>
  </si>
  <si>
    <t>306-2025</t>
  </si>
  <si>
    <t>307-2025</t>
  </si>
  <si>
    <t>309-2025</t>
  </si>
  <si>
    <t>310-2025</t>
  </si>
  <si>
    <t>311-2025</t>
  </si>
  <si>
    <t>312-2025</t>
  </si>
  <si>
    <t>313-2025</t>
  </si>
  <si>
    <t>314-2025</t>
  </si>
  <si>
    <t>315-2025</t>
  </si>
  <si>
    <t>316-2025</t>
  </si>
  <si>
    <t>317-2025</t>
  </si>
  <si>
    <t>318-2025</t>
  </si>
  <si>
    <t>319-2025</t>
  </si>
  <si>
    <t>320-2025</t>
  </si>
  <si>
    <t>321-2025</t>
  </si>
  <si>
    <t>322-2025</t>
  </si>
  <si>
    <t>323-2025</t>
  </si>
  <si>
    <t>324-2025</t>
  </si>
  <si>
    <t>325-2025</t>
  </si>
  <si>
    <t>326-2025</t>
  </si>
  <si>
    <t>327-2025</t>
  </si>
  <si>
    <t>328-2025</t>
  </si>
  <si>
    <t>329-2025</t>
  </si>
  <si>
    <t>330-2025</t>
  </si>
  <si>
    <t>331-2025</t>
  </si>
  <si>
    <t>332-2025</t>
  </si>
  <si>
    <t>333-2025</t>
  </si>
  <si>
    <t>334-2025</t>
  </si>
  <si>
    <t>335-2025</t>
  </si>
  <si>
    <t>336-2025</t>
  </si>
  <si>
    <t>337-2025</t>
  </si>
  <si>
    <t>338-2025</t>
  </si>
  <si>
    <t>339-2025</t>
  </si>
  <si>
    <t>340-2025</t>
  </si>
  <si>
    <t>341-2025</t>
  </si>
  <si>
    <t>342-2025</t>
  </si>
  <si>
    <t>343-2025</t>
  </si>
  <si>
    <t>344-2025</t>
  </si>
  <si>
    <t>345-2025</t>
  </si>
  <si>
    <t>346-2025</t>
  </si>
  <si>
    <t>347-2025</t>
  </si>
  <si>
    <t>348-2025</t>
  </si>
  <si>
    <t>349-2025</t>
  </si>
  <si>
    <t>350-2025</t>
  </si>
  <si>
    <t>351-2025</t>
  </si>
  <si>
    <t>352-2025</t>
  </si>
  <si>
    <t>353-2025</t>
  </si>
  <si>
    <t>354-2025</t>
  </si>
  <si>
    <t>355-2025</t>
  </si>
  <si>
    <t>356-2025</t>
  </si>
  <si>
    <t>357-2025</t>
  </si>
  <si>
    <t>358-2025</t>
  </si>
  <si>
    <t>359-2025</t>
  </si>
  <si>
    <t>360-2025</t>
  </si>
  <si>
    <t>361-2025</t>
  </si>
  <si>
    <t>362-2025</t>
  </si>
  <si>
    <t>363-2025</t>
  </si>
  <si>
    <t>364-2025</t>
  </si>
  <si>
    <t>365-2025</t>
  </si>
  <si>
    <t>366-2025</t>
  </si>
  <si>
    <t>367-2025</t>
  </si>
  <si>
    <t>368-2025</t>
  </si>
  <si>
    <t>369-2025</t>
  </si>
  <si>
    <t>370-2025</t>
  </si>
  <si>
    <t>371-2025</t>
  </si>
  <si>
    <t>372-2025</t>
  </si>
  <si>
    <t>373-2025</t>
  </si>
  <si>
    <t>374-2025</t>
  </si>
  <si>
    <t>375-2025</t>
  </si>
  <si>
    <t>376-2025</t>
  </si>
  <si>
    <t>377-2025</t>
  </si>
  <si>
    <t>378-2025</t>
  </si>
  <si>
    <t>379-2025</t>
  </si>
  <si>
    <t>380-2025</t>
  </si>
  <si>
    <t>381-2025</t>
  </si>
  <si>
    <t>382-2025</t>
  </si>
  <si>
    <t>383-2025</t>
  </si>
  <si>
    <t>384-2025</t>
  </si>
  <si>
    <t>385-2025</t>
  </si>
  <si>
    <t>386-2025</t>
  </si>
  <si>
    <t>387-2025</t>
  </si>
  <si>
    <t>388-2025</t>
  </si>
  <si>
    <t>389-2025</t>
  </si>
  <si>
    <t>390-2025</t>
  </si>
  <si>
    <t>391-2025</t>
  </si>
  <si>
    <t>392-2025</t>
  </si>
  <si>
    <t>393-2025</t>
  </si>
  <si>
    <t>394-2025</t>
  </si>
  <si>
    <t>395-2025</t>
  </si>
  <si>
    <t>396-2025</t>
  </si>
  <si>
    <t>397-2025</t>
  </si>
  <si>
    <t>398-2025</t>
  </si>
  <si>
    <t>399-2025</t>
  </si>
  <si>
    <t>400-2025</t>
  </si>
  <si>
    <t>401-2025</t>
  </si>
  <si>
    <t>402-2025</t>
  </si>
  <si>
    <t>403-2025</t>
  </si>
  <si>
    <t>404-2025</t>
  </si>
  <si>
    <t>405-2025</t>
  </si>
  <si>
    <t>406-2025</t>
  </si>
  <si>
    <t>407-2025</t>
  </si>
  <si>
    <t>408-2025</t>
  </si>
  <si>
    <t>409-2025</t>
  </si>
  <si>
    <t>410-2025</t>
  </si>
  <si>
    <t>411-2025</t>
  </si>
  <si>
    <t>412-2025</t>
  </si>
  <si>
    <t>413-2025</t>
  </si>
  <si>
    <t>414-2025</t>
  </si>
  <si>
    <t>415-2025</t>
  </si>
  <si>
    <t>416-2025</t>
  </si>
  <si>
    <t>417-2025</t>
  </si>
  <si>
    <t>418-2025</t>
  </si>
  <si>
    <t>419-2025</t>
  </si>
  <si>
    <t>420-2025</t>
  </si>
  <si>
    <t>421-2025</t>
  </si>
  <si>
    <t>422-2025</t>
  </si>
  <si>
    <t>423-2025</t>
  </si>
  <si>
    <t>424-2025</t>
  </si>
  <si>
    <t>425-2025</t>
  </si>
  <si>
    <t>426-2025</t>
  </si>
  <si>
    <t>427-2025</t>
  </si>
  <si>
    <t>428-2025</t>
  </si>
  <si>
    <t>429-2025</t>
  </si>
  <si>
    <t>430-2025</t>
  </si>
  <si>
    <t>431-2025</t>
  </si>
  <si>
    <t>432-2025</t>
  </si>
  <si>
    <t>433-2025</t>
  </si>
  <si>
    <t>434-2025</t>
  </si>
  <si>
    <t>435-2025</t>
  </si>
  <si>
    <t>436-2025</t>
  </si>
  <si>
    <t>437-2025</t>
  </si>
  <si>
    <t>438-2025</t>
  </si>
  <si>
    <t>439-2025</t>
  </si>
  <si>
    <t>440-2025</t>
  </si>
  <si>
    <t>441-2025</t>
  </si>
  <si>
    <t>442-2025</t>
  </si>
  <si>
    <t>443-2025</t>
  </si>
  <si>
    <t>444-2025</t>
  </si>
  <si>
    <t>445-2025</t>
  </si>
  <si>
    <t>446-2025</t>
  </si>
  <si>
    <t>447-2025</t>
  </si>
  <si>
    <t>448-2025</t>
  </si>
  <si>
    <t>449-2025</t>
  </si>
  <si>
    <t>450-2025</t>
  </si>
  <si>
    <t>451-2025</t>
  </si>
  <si>
    <t>452-2025</t>
  </si>
  <si>
    <t>453-2025</t>
  </si>
  <si>
    <t>454-2025</t>
  </si>
  <si>
    <t>455-2025</t>
  </si>
  <si>
    <t>456-2025</t>
  </si>
  <si>
    <t>457-2025</t>
  </si>
  <si>
    <t>458-2025</t>
  </si>
  <si>
    <t>459-2025</t>
  </si>
  <si>
    <t>460-2025</t>
  </si>
  <si>
    <t>461-2025</t>
  </si>
  <si>
    <t>462-2025</t>
  </si>
  <si>
    <t>463-2025</t>
  </si>
  <si>
    <t>464-2025</t>
  </si>
  <si>
    <t>465-2025</t>
  </si>
  <si>
    <t>466-2025</t>
  </si>
  <si>
    <t>467-2025</t>
  </si>
  <si>
    <t>468-2025</t>
  </si>
  <si>
    <t>469-2025</t>
  </si>
  <si>
    <t>470-2025</t>
  </si>
  <si>
    <t>471-2025</t>
  </si>
  <si>
    <t>472-2025</t>
  </si>
  <si>
    <t>473-2025</t>
  </si>
  <si>
    <t>475-2025</t>
  </si>
  <si>
    <t>476-2025</t>
  </si>
  <si>
    <t>477-2025</t>
  </si>
  <si>
    <t>478-2025</t>
  </si>
  <si>
    <t>479-2025</t>
  </si>
  <si>
    <t>480-2025</t>
  </si>
  <si>
    <t>481-2025</t>
  </si>
  <si>
    <t>482-2025</t>
  </si>
  <si>
    <t>483-2025</t>
  </si>
  <si>
    <t>484-2025</t>
  </si>
  <si>
    <t>485-2025</t>
  </si>
  <si>
    <t>486-2025</t>
  </si>
  <si>
    <t>487-2025</t>
  </si>
  <si>
    <t>488-2025</t>
  </si>
  <si>
    <t>489-2025</t>
  </si>
  <si>
    <t>490-2025</t>
  </si>
  <si>
    <t>491-2025</t>
  </si>
  <si>
    <t>492-2025</t>
  </si>
  <si>
    <t>493-2025</t>
  </si>
  <si>
    <t>494-2025</t>
  </si>
  <si>
    <t>495-2025</t>
  </si>
  <si>
    <t>496-2025</t>
  </si>
  <si>
    <t>497-2025</t>
  </si>
  <si>
    <t>498-2025</t>
  </si>
  <si>
    <t>499-2025</t>
  </si>
  <si>
    <t>500-2025</t>
  </si>
  <si>
    <t>501-2025</t>
  </si>
  <si>
    <t>502-2025</t>
  </si>
  <si>
    <t>503-2025</t>
  </si>
  <si>
    <t>504-2025</t>
  </si>
  <si>
    <t>505-2025</t>
  </si>
  <si>
    <t>506-2025</t>
  </si>
  <si>
    <t>507-2025</t>
  </si>
  <si>
    <t>508-2025</t>
  </si>
  <si>
    <t>509-2025</t>
  </si>
  <si>
    <t>510-2025</t>
  </si>
  <si>
    <t>511-2025</t>
  </si>
  <si>
    <t>512-2025</t>
  </si>
  <si>
    <t>513-2025</t>
  </si>
  <si>
    <t>514-2025</t>
  </si>
  <si>
    <t>515-2025</t>
  </si>
  <si>
    <t>517-2025</t>
  </si>
  <si>
    <t>518-2025</t>
  </si>
  <si>
    <t>519-2025</t>
  </si>
  <si>
    <t>520-2025</t>
  </si>
  <si>
    <t>521-2025</t>
  </si>
  <si>
    <t>522-2025</t>
  </si>
  <si>
    <t>523-2025</t>
  </si>
  <si>
    <t>524-2025</t>
  </si>
  <si>
    <t>525-2025</t>
  </si>
  <si>
    <t>526-2025</t>
  </si>
  <si>
    <t>527-2025</t>
  </si>
  <si>
    <t>528-2025</t>
  </si>
  <si>
    <t>529-2025</t>
  </si>
  <si>
    <t>530-2025</t>
  </si>
  <si>
    <t>531-2025</t>
  </si>
  <si>
    <t>532-2025</t>
  </si>
  <si>
    <t>533-2025</t>
  </si>
  <si>
    <t>534-2025</t>
  </si>
  <si>
    <t>535-2025</t>
  </si>
  <si>
    <t>536-2025</t>
  </si>
  <si>
    <t>537-2025</t>
  </si>
  <si>
    <t>538-2025</t>
  </si>
  <si>
    <t>539-2025</t>
  </si>
  <si>
    <t>540-2025</t>
  </si>
  <si>
    <t>541-2025</t>
  </si>
  <si>
    <t>542-2025</t>
  </si>
  <si>
    <t>543-2025</t>
  </si>
  <si>
    <t>544-2025</t>
  </si>
  <si>
    <t>545-2025</t>
  </si>
  <si>
    <t>546-2025</t>
  </si>
  <si>
    <t>547-2025</t>
  </si>
  <si>
    <t>549-2025</t>
  </si>
  <si>
    <t>550-2025</t>
  </si>
  <si>
    <t>551-2025</t>
  </si>
  <si>
    <t>553-2025</t>
  </si>
  <si>
    <t>554-2025</t>
  </si>
  <si>
    <t>555-2025</t>
  </si>
  <si>
    <t>556-2025</t>
  </si>
  <si>
    <t>558-2025</t>
  </si>
  <si>
    <t>559-2025</t>
  </si>
  <si>
    <t>560-2025</t>
  </si>
  <si>
    <t>561-2025</t>
  </si>
  <si>
    <t>562-2025</t>
  </si>
  <si>
    <t>564-2025</t>
  </si>
  <si>
    <t>565-2025</t>
  </si>
  <si>
    <t>566-2025</t>
  </si>
  <si>
    <t>567-2025</t>
  </si>
  <si>
    <t>568-2025</t>
  </si>
  <si>
    <t>569-2025</t>
  </si>
  <si>
    <t>570-2025</t>
  </si>
  <si>
    <t>571-2025</t>
  </si>
  <si>
    <t>573-2025</t>
  </si>
  <si>
    <t>574-2025</t>
  </si>
  <si>
    <t>576-2025</t>
  </si>
  <si>
    <t>577-2025</t>
  </si>
  <si>
    <t>578-2025</t>
  </si>
  <si>
    <t>579-2025</t>
  </si>
  <si>
    <t>580-2025</t>
  </si>
  <si>
    <t>581-2025</t>
  </si>
  <si>
    <t>582-2025</t>
  </si>
  <si>
    <t>583-2025</t>
  </si>
  <si>
    <t>584-2025</t>
  </si>
  <si>
    <t>585-2025</t>
  </si>
  <si>
    <t>586-2025</t>
  </si>
  <si>
    <t>590-2025</t>
  </si>
  <si>
    <t>591-2025</t>
  </si>
  <si>
    <t>592-2025</t>
  </si>
  <si>
    <t>593-2025</t>
  </si>
  <si>
    <t>594-2025</t>
  </si>
  <si>
    <t>596-2025</t>
  </si>
  <si>
    <t>597-2025</t>
  </si>
  <si>
    <t>600-2025</t>
  </si>
  <si>
    <t>601-2025</t>
  </si>
  <si>
    <t>604-2025</t>
  </si>
  <si>
    <t>605-2025</t>
  </si>
  <si>
    <t>607-2025</t>
  </si>
  <si>
    <t>142549-2025</t>
  </si>
  <si>
    <t>142658-2025</t>
  </si>
  <si>
    <t>CLAUDIA MARCELA GARCIA</t>
  </si>
  <si>
    <t>NATALIA  URREGO ALVAREZ</t>
  </si>
  <si>
    <t>ANGELA MILENA MENDOZA VEGA</t>
  </si>
  <si>
    <t>DANIEL FELIPE ARTEAGA CHIMA</t>
  </si>
  <si>
    <t>SANTIAGO  AMORTEGUI DUARTE</t>
  </si>
  <si>
    <t>NATALIA  URIBE ABISAMBRA</t>
  </si>
  <si>
    <t>SUSAN FERNANDA HOYOS OCAMPO</t>
  </si>
  <si>
    <t>ALFONSO MORENO BUITRAGO</t>
  </si>
  <si>
    <t>NATALIA  GUTIERREZ PEÑALOZA</t>
  </si>
  <si>
    <t>DANIEL ALEJANDRO CANO OLMOS</t>
  </si>
  <si>
    <t>CARLOS ANDRES BENAVIDES REYES</t>
  </si>
  <si>
    <t>JHON FREDY GOMEZ TRUJILLO</t>
  </si>
  <si>
    <t>ELISA MARIA ISAZA BERNHARD</t>
  </si>
  <si>
    <t>LEIDY DANIELA BARRERO GUASCA</t>
  </si>
  <si>
    <t>CARLOS IVAN RIVERA TRUJILLO</t>
  </si>
  <si>
    <t>MARCO FIDEL GOMEZ CORREDOR</t>
  </si>
  <si>
    <t>COOPERATIVA DE TRABAJO ASOCIADO SEJARPI CTA</t>
  </si>
  <si>
    <t>TAMMY  ROZENBOIM MATIZ</t>
  </si>
  <si>
    <t>MANUEL FEDERICO RIOS LEON</t>
  </si>
  <si>
    <t>VALENTINA  VELEZ DIAZ</t>
  </si>
  <si>
    <t>ANDRES FELIPE VILLAMIL CASTRO</t>
  </si>
  <si>
    <t>JENNY  GARZON TRIVIÑO</t>
  </si>
  <si>
    <t>CRISTIAN CAMILO PEÑA TABARQUINO</t>
  </si>
  <si>
    <t>ANDRES FELIPE LEGUIZAMO SANCHEZ</t>
  </si>
  <si>
    <t>LINA FERNANDA INFANTE REYES</t>
  </si>
  <si>
    <t>SERGIO ALEJANDRO AVELLA FIGUEROA</t>
  </si>
  <si>
    <t>ANDRES FERNANDO BAHAMON CHAVARRO</t>
  </si>
  <si>
    <t>NORA VIVIANA ARCINIEGAS RODRIGUEZ</t>
  </si>
  <si>
    <t>SANTIAGO  LOPEZ RAMIREZ</t>
  </si>
  <si>
    <t>DANIEL FELIPE GOMEZ PARRA</t>
  </si>
  <si>
    <t>RODOLFO ORLANDO BELTRAN CUBILLOS</t>
  </si>
  <si>
    <t>PAULA NATALIA GUZMAN ALBADAN</t>
  </si>
  <si>
    <t>SANDRA MILENA ANZOLA LOPEZ</t>
  </si>
  <si>
    <t>CATALINA  CASTAÑO GRANDA</t>
  </si>
  <si>
    <t>CESAR AUGUSTO FRANCO TRIANA</t>
  </si>
  <si>
    <t>FARID  RODRIGUEZ GRANOBLES</t>
  </si>
  <si>
    <t>CRISTIAN CAMILO MONTAÑEZ CAMACHO</t>
  </si>
  <si>
    <t>RAFAEL LEIBER MALAGON AGUDELO</t>
  </si>
  <si>
    <t>VICTOR FABIAN BUITRAGO TORO</t>
  </si>
  <si>
    <t>JAIRO ENRIQUE MOSQUERA PAEZ</t>
  </si>
  <si>
    <t>GABRIELA  PANESSO TIRADO</t>
  </si>
  <si>
    <t>EDILBERTO ENRIQUE CARDENAS CHAVARRO</t>
  </si>
  <si>
    <t>ANDRES FERNANDO DIAZ GUZMAN</t>
  </si>
  <si>
    <t>DIANA CAROLINA MEDINA BARAJAS</t>
  </si>
  <si>
    <t>ANA MARIA LAGOS CARDENAS</t>
  </si>
  <si>
    <t>GERMAN ALBERTO BAQUIRO DUQUE</t>
  </si>
  <si>
    <t>ARNOLD EDUARDO CONTA MARTINEZ</t>
  </si>
  <si>
    <t>CRISTIAN MAURICIO NOVOA CALLEJAS</t>
  </si>
  <si>
    <t>PAULA CAMILA VEGA BUSTOS</t>
  </si>
  <si>
    <t>LAURA XIMENA ROJAS CALDERON</t>
  </si>
  <si>
    <t>SANTIAGO  GARCIA MONTAÑA</t>
  </si>
  <si>
    <t>LUISA FERNANDA ROBAYO ALVARADO</t>
  </si>
  <si>
    <t>JOHN ALEXANDER CARDENAS MANCIPE</t>
  </si>
  <si>
    <t>JUAN CARLOS TORRES VALLEJO</t>
  </si>
  <si>
    <t>DIANA MARCELA PINEDA RODRIGUEZ</t>
  </si>
  <si>
    <t>JULIAN DAVID CASTRO AGUDELO</t>
  </si>
  <si>
    <t>JORGE IVAN RUBIO RICO</t>
  </si>
  <si>
    <t>JHOAN STEVE JIMENEZ HERNANDEZ</t>
  </si>
  <si>
    <t>HERNAN DARIO ENRIQUEZ SIERRA</t>
  </si>
  <si>
    <t>JHON ALVARO PEREZ CRUZ</t>
  </si>
  <si>
    <t>EDEL JOSE AMAYA PEREZ</t>
  </si>
  <si>
    <t>JAIRO ANDRES GRAJALES SALINAS</t>
  </si>
  <si>
    <t>JULIO CESAR BUITRAGO VARGAS</t>
  </si>
  <si>
    <t>DANILO  PEÑARANDA CASTILLA</t>
  </si>
  <si>
    <t>LUZ DARY PULIDO CRUZ</t>
  </si>
  <si>
    <t>JULIAN FERNANDO GONZALEZ NIÑO</t>
  </si>
  <si>
    <t>MONICA DANIELA CANO RAMIREZ</t>
  </si>
  <si>
    <t>ADRIANA MARIA CRISTIANO LOPEZ</t>
  </si>
  <si>
    <t>ALEJANDRO  SANCHEZ DIAZ</t>
  </si>
  <si>
    <t>KAREN DAYANNA VELANDIA SOLANO</t>
  </si>
  <si>
    <t>LYDA NIYIRETH OSMA PIRAZAN</t>
  </si>
  <si>
    <t>DAYANA MILDRED SALAZAR MUÑOZ</t>
  </si>
  <si>
    <t>OSCAR ALFREDO CLEVES CARREÑO</t>
  </si>
  <si>
    <t>GIOVANNI  SOTO CAGUA</t>
  </si>
  <si>
    <t>GHEINER SAUL CARDENAS MANZANARES</t>
  </si>
  <si>
    <t>CLAUDIA PATRICIA CEBALLOS GARCIA</t>
  </si>
  <si>
    <t>DIANA ELIZABETH SALINAS GUTIERREZ</t>
  </si>
  <si>
    <t>CARLOS ARTURO BENAVIDES CASTRILLON</t>
  </si>
  <si>
    <t>MAGDA ROSARIO MENDOZA GOMEZ</t>
  </si>
  <si>
    <t>ECO CORP SAS</t>
  </si>
  <si>
    <t>MARIA OLGA PEÑA MARIÑO</t>
  </si>
  <si>
    <t>PAUBLA VANESSA MURCIA TOVAR</t>
  </si>
  <si>
    <t>KAREN JULIETH RIVERA MUÑOZ</t>
  </si>
  <si>
    <t>MANUEL ALFONSO DURAN RIVERA</t>
  </si>
  <si>
    <t>CAMILO HERNANDO GOMEZ CARDENAS</t>
  </si>
  <si>
    <t>NELSON ALEJANDRO BOHORQUEZ RUIZ</t>
  </si>
  <si>
    <t>LAURA MARCELA BUITRAGO HERRERA</t>
  </si>
  <si>
    <t>JENIFER LORENA BELTRAN PENAGOS</t>
  </si>
  <si>
    <t>TANIA ALEJANDRA MEDINA BONILLA</t>
  </si>
  <si>
    <t>CESAR AUGUSTO HENAO TRUJILLO</t>
  </si>
  <si>
    <t>NOHEMY  BENAVIDES BARBOSA</t>
  </si>
  <si>
    <t>LAURA ALEJANDRA HINCAPIE CRUZ</t>
  </si>
  <si>
    <t>EDWIN YAMID ORTIZ SALAS</t>
  </si>
  <si>
    <t>MARY SOL BATERO CALVO</t>
  </si>
  <si>
    <t>ALEX ANDRES CORREA GUTIERREZ</t>
  </si>
  <si>
    <t>MARTHA VIVIANA DURAN PLATA</t>
  </si>
  <si>
    <t>LUIS ALBERTO CONDE ALONSO</t>
  </si>
  <si>
    <t>CAMILO  IBARRA CUBILLOS</t>
  </si>
  <si>
    <t>CRISTIAN JAVIER PAREJA PULIDO</t>
  </si>
  <si>
    <t>DIANA MARCELA ARCILA SUAREZ</t>
  </si>
  <si>
    <t>JENNY KATHERYNNE ALGARRA PUERTO</t>
  </si>
  <si>
    <t>LUISA FERNANDA VELASCO LIZARAZO</t>
  </si>
  <si>
    <t>BERTHA LUCIA GOMEZ MORENO</t>
  </si>
  <si>
    <t>MARTA CECILIA MENGUAL QUINTERO</t>
  </si>
  <si>
    <t>GLORIA VERONICA ZAMBRANO OCAMPO</t>
  </si>
  <si>
    <t>CARLOS ARTURO LOPEZ OSPINA</t>
  </si>
  <si>
    <t>MAYRA MELISSA HERNANDEZ TORRES</t>
  </si>
  <si>
    <t>KARIN STEFANIA PUPO BENITO REVOLLO</t>
  </si>
  <si>
    <t>HUGO ALEJANDRO LOPEZ LOPEZ</t>
  </si>
  <si>
    <t>JOSE ALFONSO SALAZAR FERRO</t>
  </si>
  <si>
    <t>YUMMAY DURLEY LONDOÑO SANCHEZ</t>
  </si>
  <si>
    <t>JENNY MARITZA BARRERA SUAREZ</t>
  </si>
  <si>
    <t>CONSUELO  ARIZA MAHECHA</t>
  </si>
  <si>
    <t>OLGA SUSANA TORRES TORRES</t>
  </si>
  <si>
    <t>ERNESTO FABRIZIO ARMELLA VELASQUEZ</t>
  </si>
  <si>
    <t>DAVID DARIO NEGRETE AVILA</t>
  </si>
  <si>
    <t>GRACE VIVIANA GOMEZ PARIS</t>
  </si>
  <si>
    <t>LAURA CATALINA MOLANO DIAZ</t>
  </si>
  <si>
    <t>MARIO ALBERTO ALARCON JARRO</t>
  </si>
  <si>
    <t>FREDY LEONARDO OSTOS PAVA</t>
  </si>
  <si>
    <t>FERNANDO  BARBOSA OSORIO</t>
  </si>
  <si>
    <t>EVELIN  PEÑA TOMANN</t>
  </si>
  <si>
    <t>JAVIER ALBERTO RODRIGUEZ CADENA</t>
  </si>
  <si>
    <t>DIANA PATRICIA COVALEDA SALAS</t>
  </si>
  <si>
    <t>NANCY JULIETTE CRUZ MEDINA</t>
  </si>
  <si>
    <t>BRIGHITTE AMPARO PARRA MELO</t>
  </si>
  <si>
    <t>JOSE GABRIEL PERDOMO GUZMAN</t>
  </si>
  <si>
    <t>WALDO YECID ORTIZ ROMERO</t>
  </si>
  <si>
    <t>DUBAN ESNEIDER ROBERTO PINEDA</t>
  </si>
  <si>
    <t>LUIS MARIO ARAUJO BECERRA</t>
  </si>
  <si>
    <t>DANIEL  ARCILA RAMOS</t>
  </si>
  <si>
    <t>ELIZABETH NATALIA AYALA JAIMES</t>
  </si>
  <si>
    <t>MONICA ANDREA GARAVITO DIAZ</t>
  </si>
  <si>
    <t>JOSE FRANCK MACHADO MORENO</t>
  </si>
  <si>
    <t>ANTONIO JOSE TORRES FRANCO</t>
  </si>
  <si>
    <t>YUDY JACEL ALVAREZ CAMBEROS</t>
  </si>
  <si>
    <t>GENNA PAMELA MARTINEZ GUANA</t>
  </si>
  <si>
    <t>MAYRA ALEJANDRA MONTENEGRO VARGAS</t>
  </si>
  <si>
    <t>LISSA MARIA RUIZ ORJUELA</t>
  </si>
  <si>
    <t>EDNA LUCIA PERILLA MEDINA</t>
  </si>
  <si>
    <t>RAFAEL  GUTIERREZ TORRES</t>
  </si>
  <si>
    <t>CAMILO ANDRES OROZCO PATERNINA</t>
  </si>
  <si>
    <t>MILTON DAVID ORTIZ ROMERO</t>
  </si>
  <si>
    <t>MONICA MARCELA MENDEZ SALAZAR</t>
  </si>
  <si>
    <t>RAFAEL BERNARDO SANTOS RUEDA</t>
  </si>
  <si>
    <t>SUAREZ BELTRAN SAS</t>
  </si>
  <si>
    <t>JUAN CARLOS CASTRO MELO</t>
  </si>
  <si>
    <t>WILSON DAVID LOPEZ GRANADA</t>
  </si>
  <si>
    <t>YANERY  OSORIO CORTES</t>
  </si>
  <si>
    <t>DELFI KATERINE RODRIGUEZ GONGORA</t>
  </si>
  <si>
    <t>JOSE PABLO RUEDA SERRANO</t>
  </si>
  <si>
    <t>LUZ DARY SANTANA GOMEZ</t>
  </si>
  <si>
    <t>CLAUDIA PATRICIA TRIVIÑO ROJAS</t>
  </si>
  <si>
    <t>EVER EDWIN GALLEGO LEON</t>
  </si>
  <si>
    <t>WILLIAM JAIR GIL JAIME</t>
  </si>
  <si>
    <t>ALDUMAR  FORERO ORJUELA</t>
  </si>
  <si>
    <t>CLARA MARGARITA MARIA REY PLAZAS</t>
  </si>
  <si>
    <t>RAMIRO  BARON GALLARDO</t>
  </si>
  <si>
    <t>JUAN SEBASTIAN PORRAS SANCHEZ</t>
  </si>
  <si>
    <t>CINDY NATALIA GUERRERO CONTRERAS</t>
  </si>
  <si>
    <t>XIMENA BIBIANA QUIMBAYO GODOY</t>
  </si>
  <si>
    <t>SANDRA MILENA GUZMAN GUIO</t>
  </si>
  <si>
    <t>PEDRO ANTONIO SOLARTE PORTILLA</t>
  </si>
  <si>
    <t>GLADYS NAYIBE BARRERA SOPO</t>
  </si>
  <si>
    <t>ZAIDA FABIOLA WILCHES ORTIZ</t>
  </si>
  <si>
    <t>DIANA MILENA GOMEZ BARAHONA</t>
  </si>
  <si>
    <t>HECTOR FABIAN GRAJALES RIOS</t>
  </si>
  <si>
    <t>ANDREA JOHANA NIÑO ACUÑA</t>
  </si>
  <si>
    <t>JOSE DAVID MELENDEZ MELO</t>
  </si>
  <si>
    <t>MARCELA  ROZO COVALEDA</t>
  </si>
  <si>
    <t>STEPHANIE  MURCIA MAYORGA</t>
  </si>
  <si>
    <t>MICHEL VANESSA OVIEDO GUTIERREZ</t>
  </si>
  <si>
    <t>YEISSON FERNANDO ORTIZ SABOGAL</t>
  </si>
  <si>
    <t>JENNY ALEXANDRA ROBAYO MONTENEGRO</t>
  </si>
  <si>
    <t>LAURA FERNANDA ZUÑIGA ROJAS</t>
  </si>
  <si>
    <t>DIANA CAROLINA GONZALEZ CANCELADO</t>
  </si>
  <si>
    <t>ERIKA PAOLA VELANDIA PARRA</t>
  </si>
  <si>
    <t>JUAN SEBASTIAN ARCHILA BARRERA</t>
  </si>
  <si>
    <t>WILSON ALFONSO RAMIREZ MORALES</t>
  </si>
  <si>
    <t>JORGE DANIEL PAVAJEAU ORTIZ</t>
  </si>
  <si>
    <t>GIRADU  CIFUENTES CIFUENTES</t>
  </si>
  <si>
    <t>KENNY CATALINA GUEVARA BAQUERO</t>
  </si>
  <si>
    <t>ANNIE RITA ALVAREZ PACHECO</t>
  </si>
  <si>
    <t>JANETH ADRIANA ZAMBRANO ROSERO</t>
  </si>
  <si>
    <t>ALEJANDRA MARIA DEVIA ORJUELA</t>
  </si>
  <si>
    <t>SINDY PAOLA TUNJANO LESMES</t>
  </si>
  <si>
    <t>LUZ YEINNY GUERRERO CAMARGO</t>
  </si>
  <si>
    <t>ANA MARIA PARRA CRUZ</t>
  </si>
  <si>
    <t>JOHN ALBERTO MARTINEZ VARGAS</t>
  </si>
  <si>
    <t>FRAN CRISTIAN CARDONA JIMENEZ</t>
  </si>
  <si>
    <t>LINA PAOLA GARCES APONTE</t>
  </si>
  <si>
    <t>ALEXANDER  CORTES RAMIREZ</t>
  </si>
  <si>
    <t>YESICA PAOLA CAMACHO PERALTA</t>
  </si>
  <si>
    <t>LEYDI ROCIO AYALA CAMARGO</t>
  </si>
  <si>
    <t>MAURICIO  HERRERA BERMUDEZ</t>
  </si>
  <si>
    <t>CARMEN SOFIA TINOCO MENDOZA</t>
  </si>
  <si>
    <t>YENNY SAREN RAMIREZ RAMIREZ</t>
  </si>
  <si>
    <t>RENE ALEJANDRO SANCHEZ PRIETO</t>
  </si>
  <si>
    <t>FRANCISCO JAVIER RINCON ESCOBAR</t>
  </si>
  <si>
    <t>ANDRES FELIPE RUBIANO PARAMO</t>
  </si>
  <si>
    <t>JUAN SEBASTIAN GOMEZ CABEZAS</t>
  </si>
  <si>
    <t>VERONICA ANDREA CHAPARRO PULIDO</t>
  </si>
  <si>
    <t>EDNA CAROLINA RODRIGUEZ PINZON</t>
  </si>
  <si>
    <t>NANCY MERY VILLARREAL HERNANDEZ</t>
  </si>
  <si>
    <t>NORBERTO  HERREÑO MARCHAN</t>
  </si>
  <si>
    <t>DIANA CAROLINA NIÑO CLAVIJO</t>
  </si>
  <si>
    <t>JULIE PAOLA RODRIGUEZ SAENZ</t>
  </si>
  <si>
    <t>IBETH DALILA LOZANO PUENTES</t>
  </si>
  <si>
    <t>ROBERTO  VELASQUEZ VELASQUEZ</t>
  </si>
  <si>
    <t>PAULA CAMILA ACOSTA TACHACK</t>
  </si>
  <si>
    <t>LUCERO ANDREA CONTRERAS HURTADO</t>
  </si>
  <si>
    <t>KAROL VANESSA MARROQUIN TRIANA</t>
  </si>
  <si>
    <t>JIMENA  D'ACHIARDI CASTRO</t>
  </si>
  <si>
    <t>ZAIRA SOFIA HERRERA MAHECHA</t>
  </si>
  <si>
    <t>RODRIGO HIDALGO ISAZA</t>
  </si>
  <si>
    <t>GUSTAVO ERNESTO ALVAREZ LOPEZ</t>
  </si>
  <si>
    <t>ALVARO  BARRETO LUGO</t>
  </si>
  <si>
    <t>DANIEL  LATORRE CONTRERAS</t>
  </si>
  <si>
    <t>MARIA CAMILA MUÑOZ REYES</t>
  </si>
  <si>
    <t>JOSE GIOVANNI BONILLA RODRIGUEZ</t>
  </si>
  <si>
    <t>CRISTIAN RODRIGO BOLAÑOS SOLARTE</t>
  </si>
  <si>
    <t>DEISY CATALINA NIÑO MORANTES</t>
  </si>
  <si>
    <t>CARLOS ANDRES MORENO VILLAMIZAR</t>
  </si>
  <si>
    <t>ANGELICA MARIA JENNIFER DEMETRIO ROMERO</t>
  </si>
  <si>
    <t>RUTH ALEJANDRA GONZALEZ GORDILLO</t>
  </si>
  <si>
    <t>JOHNY  CUELLAR PELAEZ</t>
  </si>
  <si>
    <t>ANA JUDITH ABREU MURCIA</t>
  </si>
  <si>
    <t>GLORIA PATRICIA NIETO TRUJILLO</t>
  </si>
  <si>
    <t>PAULA XIMENA DAZA PATIÑO</t>
  </si>
  <si>
    <t>SARA MILENA AGUIRRE BARRERA</t>
  </si>
  <si>
    <t>IRMA LORENA NIÑO PINILLA</t>
  </si>
  <si>
    <t>NICOLAS  SANCHEZ CASTRO</t>
  </si>
  <si>
    <t>DIANA CAROLINA RICO OROZCO</t>
  </si>
  <si>
    <t>ALBERT DANIEL RAMIREZ ROBAYO</t>
  </si>
  <si>
    <t>DIANA ALEJANDRA ROZO CORONA</t>
  </si>
  <si>
    <t>FABIAN EDUARDO ESPINEL QUINTERO</t>
  </si>
  <si>
    <t>RICARDO ALONSO MONTOYA MONTOYA</t>
  </si>
  <si>
    <t>AMMY JULIETH MORA PARRALES</t>
  </si>
  <si>
    <t>LUZ JANETH CASTRO POLANCO</t>
  </si>
  <si>
    <t>LEONARDO ANDRES GUTIERREZ LEON</t>
  </si>
  <si>
    <t>LUIS ALEJANDRO FAJARDO RAMIREZ</t>
  </si>
  <si>
    <t>CARLOS FABIAN HAMON ALARCON</t>
  </si>
  <si>
    <t>ANA ZULEIMA BARRERO RODRIGUEZ</t>
  </si>
  <si>
    <t>LUISA FERNANDA JIMENEZ ORTIZ</t>
  </si>
  <si>
    <t>MARIBEL  PADRON BERNAL</t>
  </si>
  <si>
    <t>CLAUDIA PATRICIA SILVA GUATAQUI</t>
  </si>
  <si>
    <t>JAVIER EFRAIN NARVAEZ CARRASQUILLA</t>
  </si>
  <si>
    <t>CHRISTIAN CAMILO AMADO GODOY</t>
  </si>
  <si>
    <t>PAULA VIVIANA MEDINA ALEJO</t>
  </si>
  <si>
    <t>KAREN JULIETH MORENO NOVOA</t>
  </si>
  <si>
    <t>GABINO  HERNANDEZ BLANCO</t>
  </si>
  <si>
    <t>FABIO ANDRES ALEGRIA MORENO</t>
  </si>
  <si>
    <t>EDGAR GUILLERMO URRUTIA AGUIRRE</t>
  </si>
  <si>
    <t>ANGY LEONOR PRIETO CORREDOR</t>
  </si>
  <si>
    <t>PAULA LIZZETTE RUIZ CAMACHO</t>
  </si>
  <si>
    <t>JENNY FERNANDA VELANDIA CASTRO</t>
  </si>
  <si>
    <t>LAURA ALEJANDRA CARRANZA CARVAJAL</t>
  </si>
  <si>
    <t>KARLA IVETTE GOMEZ HERNANDEZ</t>
  </si>
  <si>
    <t>ANGIE DAYANNA GUILLEN AVILA</t>
  </si>
  <si>
    <t>NUBIA STELLA REY ESTUPIÑAN</t>
  </si>
  <si>
    <t>VICTOR ANDRES FARFAN MEJIA</t>
  </si>
  <si>
    <t>ANGELICA MARCELA LOPEZ CUBILLOS</t>
  </si>
  <si>
    <t>LUISA FERNANDA ORJUELA OCAMPO</t>
  </si>
  <si>
    <t>ADRIANA AMPARO BEJARANO BELTRAN</t>
  </si>
  <si>
    <t>JOHANNA ANDREA OSPINA ORTIZ</t>
  </si>
  <si>
    <t>NELSON EDUARDO MUÑOZ SUTA</t>
  </si>
  <si>
    <t>DIANA PAOLA PIZA BARRIGA</t>
  </si>
  <si>
    <t>DAVID ANDRES GRAJALES MARIN</t>
  </si>
  <si>
    <t>HILDA MARIA BARRAGAN APONTE</t>
  </si>
  <si>
    <t>BELMA LORENA LUQUE SANCHEZ</t>
  </si>
  <si>
    <t>KARINA  GUZMAN LEAL</t>
  </si>
  <si>
    <t>LAURA CONSTANZA GAMBOA MEDINA</t>
  </si>
  <si>
    <t>MIGUEL SAVIER DUCUARA VERA</t>
  </si>
  <si>
    <t>LUZ ANYELA MENDEZ LOZANO</t>
  </si>
  <si>
    <t>MARIA ANGELICA ORTIZ MAYA</t>
  </si>
  <si>
    <t>PAOLA ANDREA ORTEGON GOMEZ</t>
  </si>
  <si>
    <t>DIANA CAROLINA MARTINEZ GONZALEZ</t>
  </si>
  <si>
    <t>ALEXANDER  LOAIZA BARRETO</t>
  </si>
  <si>
    <t>ADRIANA IVONNE CARDENAS ANAYA</t>
  </si>
  <si>
    <t>FREDI YECID MUNAR VERANO</t>
  </si>
  <si>
    <t>FRANCY ANDREA ESPITIA ROJAS</t>
  </si>
  <si>
    <t>ANDERSON ESTIBEN SANABRIA TORRES</t>
  </si>
  <si>
    <t>JUAN CARLOS CARDENAS RODRIGUEZ</t>
  </si>
  <si>
    <t>LUCILA  TIBADUIZA AVILA</t>
  </si>
  <si>
    <t>DAVID ARTURO RECIO BARRENECHE</t>
  </si>
  <si>
    <t>MARIA ALEJANDRA GOMEZ GALEANO</t>
  </si>
  <si>
    <t>DANIELA  LOPEZ RESTREPO</t>
  </si>
  <si>
    <t>NICOLAS DEL CASTILLO ALBARRACIN CONDIA</t>
  </si>
  <si>
    <t>CAROLINA  OVALLE FONTANILLA</t>
  </si>
  <si>
    <t xml:space="preserve">HENRY  MARTINEZ </t>
  </si>
  <si>
    <t>LILIANA MARCELA ROA AVILEZ</t>
  </si>
  <si>
    <t>ERIKA MARIA BLANCO VARGAS</t>
  </si>
  <si>
    <t>JOSE ALEJANDRO CUERVO RODRIGUEZ</t>
  </si>
  <si>
    <t>MARIAN ALEJANDRA RODRIGUEZ DURAN</t>
  </si>
  <si>
    <t>JORGE IGNACIO PUERTA GUERRA</t>
  </si>
  <si>
    <t>LAURA VALENTINA ALIPIO PEDREROS</t>
  </si>
  <si>
    <t>HAMILTON  BARRIOS ORDOÑEZ</t>
  </si>
  <si>
    <t>LEIDY CATERINE MARTINEZ PRIETO</t>
  </si>
  <si>
    <t>CAMILA  MONTERO VASQUEZ</t>
  </si>
  <si>
    <t>CRISTIAN EDUARDO MEDINA VELASCO</t>
  </si>
  <si>
    <t>JULIAN DAVID CASTRILLON UMAÑA</t>
  </si>
  <si>
    <t>ERNESTO EMILIANO ROJAS SALAMANCA</t>
  </si>
  <si>
    <t>MARIA ALEJANDRA ESCOBAR RICO</t>
  </si>
  <si>
    <t>JAVIER ENRIQUE VENEGAS TIMOTEL</t>
  </si>
  <si>
    <t>DIEGO IVAN NAVARRO JIMENEZ</t>
  </si>
  <si>
    <t>ADRIANA  VILLANEDA URIBE</t>
  </si>
  <si>
    <t>DIEGO FELIPE LOPEZ RODRIGUEZ</t>
  </si>
  <si>
    <t>SONIA MERCEDES PRIETO ROMERO</t>
  </si>
  <si>
    <t>MARIBEL  HINOJOSA BONILLA</t>
  </si>
  <si>
    <t>DAVID ALEJANDRO GARZON CAICEDO</t>
  </si>
  <si>
    <t>YESSICA MARIA BELTRAN TORO</t>
  </si>
  <si>
    <t>CARLOS CESAR CASTILLA HERNANDEZ</t>
  </si>
  <si>
    <t>ELIZABETH  SANCHEZ CUELLAR</t>
  </si>
  <si>
    <t>JENYFFER JARLEY MEZA BERMUDEZ</t>
  </si>
  <si>
    <t>SARA ISABEL ARMENTA ECHEVERRY</t>
  </si>
  <si>
    <t>DIANA VANESSA ACOSTA RAMOS</t>
  </si>
  <si>
    <t>LINDA YERALDIN MARTINEZ MORENO</t>
  </si>
  <si>
    <t>VIVIAN XIMENA FERNANDEZ PEREZ</t>
  </si>
  <si>
    <t>OSCAR MAURICIO HERNANDEZ BELTRAN</t>
  </si>
  <si>
    <t>YILMAR YEISSON TORRES BENITEZ</t>
  </si>
  <si>
    <t>CARLOS GABRIEL GUTIERREZ PACHECO</t>
  </si>
  <si>
    <t>CAROLINA  VALBUENA TALERO</t>
  </si>
  <si>
    <t>SEBASTIAN RICARDO CARDENAS CUESTA</t>
  </si>
  <si>
    <t>JENNIFFER  ZAMUDIO GONZALEZ</t>
  </si>
  <si>
    <t>JAYDY MILENA SALAZAR SANDOVAL</t>
  </si>
  <si>
    <t>JORGE ANDRES MORALES ROMERO</t>
  </si>
  <si>
    <t>ALEJANDRO  PINILLA CABRERA</t>
  </si>
  <si>
    <t>JENNYFER TATIANA BRAUSIN VEGA</t>
  </si>
  <si>
    <t>ANA CAROLINA ARAUJO CHAVEZ</t>
  </si>
  <si>
    <t>JOSE MOISES CETINA TALADICHE</t>
  </si>
  <si>
    <t>DIDIMA  VIVAS RIAÑO</t>
  </si>
  <si>
    <t>ANDREA DEL PILAR SIERRA CORTES</t>
  </si>
  <si>
    <t>LIZBETH  RODRIGUEZ AGUDELO</t>
  </si>
  <si>
    <t>OSCAR MAURICIO SALAZAR VEGA</t>
  </si>
  <si>
    <t>CLAUDIA ALEJANDRA REYES GARCIA</t>
  </si>
  <si>
    <t>DIANA MILENA AVENDAÑO RIVERA</t>
  </si>
  <si>
    <t>DANIEL ESTEBAN ALARCON ROBLES</t>
  </si>
  <si>
    <t>JAVIER FERNANDO CAICEDO MONTOYA</t>
  </si>
  <si>
    <t>LINA PAOLA GARCIA CARRILLO</t>
  </si>
  <si>
    <t>DANIEL SANTIAGO CRISTIANO GONZALEZ</t>
  </si>
  <si>
    <t>NATALIA  BUSTAMANTE ACOSTA</t>
  </si>
  <si>
    <t>JEIMY CATALINA MORENO CASTAÑEDA</t>
  </si>
  <si>
    <t>DIEGO LEONARDO GARZON ARENAS</t>
  </si>
  <si>
    <t>LEIDY YOANA PARRA MORENO</t>
  </si>
  <si>
    <t>LIDA ESPERANZA FUENTES ROJAS</t>
  </si>
  <si>
    <t>JORGE IVAN GARZON PINZON</t>
  </si>
  <si>
    <t>YUDY CAROLINA MUÑOZ PRECIADO</t>
  </si>
  <si>
    <t>CLAUDIA YANETH DIAZ ULLOA</t>
  </si>
  <si>
    <t>LEANDRO  BARRAGAN NIETO</t>
  </si>
  <si>
    <t>CARLOS ALBERTO HERRERA CELY</t>
  </si>
  <si>
    <t>LEYDI TATIANA RAMIREZ SUAREZ</t>
  </si>
  <si>
    <t>KENNY DAVID FERNANDEZ ACOSTA</t>
  </si>
  <si>
    <t>NORMA LORENA RAMIREZ GARCIA</t>
  </si>
  <si>
    <t>JULIETH ALEXANDRA CORREALES ORTEGA</t>
  </si>
  <si>
    <t>RICARDO  DOMINGUEZ IRISARRI</t>
  </si>
  <si>
    <t>VIVIANA MARIA PERDOMO VELASCO</t>
  </si>
  <si>
    <t>LUIS EDUARDO LIZ GONZALEZ</t>
  </si>
  <si>
    <t>ADIBI JALIMA JALAFES MONTES</t>
  </si>
  <si>
    <t>CINDY JOHANA VALDERRAMA AMEZQUITA</t>
  </si>
  <si>
    <t>LUIS GONZALO LOPEZ CAMARGO</t>
  </si>
  <si>
    <t>MARITZA ALEJANDRA SOLANO GUECHA</t>
  </si>
  <si>
    <t>JESSICA  VALENCIA GUERRERO</t>
  </si>
  <si>
    <t>HOLLMAN ANDRES SILVA GUZMAN</t>
  </si>
  <si>
    <t>ANGELICA JOHANA GOMEZ MONTAÑO</t>
  </si>
  <si>
    <t>ROBERTO DARIO ARAZO SILVA</t>
  </si>
  <si>
    <t>RICHARD URIEL HERRERA VIGOYA</t>
  </si>
  <si>
    <t>CESAR AUGUSTO ORTEGA VARGAS</t>
  </si>
  <si>
    <t>MAURICIO  BETANCUR VIVAS</t>
  </si>
  <si>
    <t>WILLIAM HERNANDO ROMERO CASTRO</t>
  </si>
  <si>
    <t>CATHERIN ANDREA ALVAREZ HERNANDEZ</t>
  </si>
  <si>
    <t>ANDRES MAURICIO HINCAPIE NIÑO</t>
  </si>
  <si>
    <t>GINA ALEJANDRA SUAREZ MEJIA</t>
  </si>
  <si>
    <t>MARTHA LUCIA ARDILA GARCES</t>
  </si>
  <si>
    <t>JUAN MANUEL MONCADA URBINA</t>
  </si>
  <si>
    <t>ZARETH IVANA DONCEL BARACALDO</t>
  </si>
  <si>
    <t>LUIS ARTURO CAMACHO CESPEDES</t>
  </si>
  <si>
    <t>KAREN LORENA GAITAN MEDINA</t>
  </si>
  <si>
    <t>MARIA CRISTINA HERRERA CALDERON</t>
  </si>
  <si>
    <t>MANUEL DAVID AREVALO HIGARRERO</t>
  </si>
  <si>
    <t>DIANA MARCELA QUIQUE CASTAÑEDA</t>
  </si>
  <si>
    <t>NICOLL GABRIELA BELTRAN DIAZ</t>
  </si>
  <si>
    <t>WILLIAM FABIAN HOLGUIN CANDIA</t>
  </si>
  <si>
    <t>CRISTIAN CAMILO GUERRERO CALVO</t>
  </si>
  <si>
    <t>ELIZABETH  CORTES VARGAS</t>
  </si>
  <si>
    <t>CARLOS FELIPE GARCIA GIL</t>
  </si>
  <si>
    <t>CARLOS ANDRETTI MENJURA ROJAS</t>
  </si>
  <si>
    <t>HASBLEYDY  MEDINA ROJAS</t>
  </si>
  <si>
    <t>JORGE ANDRES MORENO MORALES</t>
  </si>
  <si>
    <t>JAVIER ALFONSO TORRES TORRES</t>
  </si>
  <si>
    <t>MARIO ORLANDO CUECA GONZALEZ</t>
  </si>
  <si>
    <t>LEIDY CATALINA GONZALEZ GUATIBONZA</t>
  </si>
  <si>
    <t>IGNACIO ANDRES VALENCIA CARVAJAL</t>
  </si>
  <si>
    <t>UNION TEMPORAL AMP 2022</t>
  </si>
  <si>
    <t>CONSORCIO IAD DINAMICO SOFTWAREONE</t>
  </si>
  <si>
    <t>PRESTAR SERVICIOS PROFESIONALES DE CARÁCTER SOCIAL PARA EL  SEGUIMIENTO Y ATENCIÓN A HOGARES EN EL MARCO DE LOS PROGRAMAS Y PROYECTOS DE ACCESO A LA VIVIENDA GESTIONADAS POR LA SUBSECRETARÍA DE GESTIÓN FINANCIERA</t>
  </si>
  <si>
    <t>PRESTAR SERVICIOS PROFESIONALES PARA EL REGISTRO FOTOGRÁFICO Y AUDIOVISUAL DE LAS ACTIVIDADES, PROGRAMAS Y PROYECTOS DE LA SDHT</t>
  </si>
  <si>
    <t>PRESTAR SERVICIOS PROFESIONALES PARA LA EDICIÓN, REVISIÓN, PRODUCCIÓN Y GENERACIÓN DE TEXTOS DE ALTA CALIDAD PARA PÁGINA WEB, CANALES INTERNOS, EXTERNOS Y REDES SOCIALES DE LA SDHT.</t>
  </si>
  <si>
    <t>PRESTAR SERVICIOS PROFESIONALES PARA LA OFICINA ASESORA DE COMUNICACIONES PARA LA PRODUCCIÓN, REDACCIÓN Y DIVULGACIÓN DE CONTENIDO PARA MEDIOS,DE LOS PLANES PROGRAMAS Y PROYECTOS DE LA SDHT.</t>
  </si>
  <si>
    <t>PRESTAR SERVICIOS PROFESIONALES PARA REALIZAR ACTIVIDADES QUE PERMITAN DETERMINAR EL CUMPLIMIENTO DE LAS METAS, PROGRAMAS Y PROYECTOS, DE ACUERDO CON LAS FUNCIONES DE LA SUBDIRECCIÓN DE SERVICIOS PÚBLICOS.</t>
  </si>
  <si>
    <t>PRESTAR SERVICIOS PROFESIONALES PARA APOYAR LAS ACTIVIDADES DE ARTICULACIÓN, SOCIALIZACIÓN, DESARROLLO Y SEGUIMIENTO, FRENTE A LA PREVENCIÓN DE DESARROLLOS ILEGALES EN LAS AREAS SUSCEPTIBLES DE OCUPACIÓN ILEGAL O INFORMAL DEL DISTRITO CAPITAL</t>
  </si>
  <si>
    <t>PRESTAR SERVICIOS PROFESIONALES PARA LASUSTANCIACIÓN DE LOS ACTOS ADMINISTRATIVOS Y DEMÁS ACTUACIONES QUE DEN IMPULSOA LOS PROCESOS ADMINISTRATIVOS SANCIONATORIOS</t>
  </si>
  <si>
    <t>PRESTAR SERVICIOS PROFESIONALES PARA ELABORAR MODELACIONES, PRESENTACIONES, INFORMES E INSUMOS GRÁFICOS RELACIONADOS CON LA IMPLEMENTACIÓN DE INSTRUMENTOS DE PLANEACIÓN Y GESTIÓN DEL SUELO A CARGO DE LA DEPENDENCIA.</t>
  </si>
  <si>
    <t>PRESTAR SERVICIOS PROFESIONALES PARA EL ACOMPAÑAMIENTO DE LAS INICIATIVAS, ACTIVIDADES Y ACCIONES DE LA SECRETARÍA DISTRITAL DE HABITAT RELACIONADAS CON TODOS LOS ACTORES DE LA SOCIEDAD PARA EL MEJORAMIENTO DE LA GESTIÓN INSTITUCIONAL.</t>
  </si>
  <si>
    <t>PRESTAR SERVICIOS PROFESIONALES PARA REALIZAR SEGUIMIENTO OPERATIVO AL PLAN DE ACCIÓN,  A INSTRUMENTOS DE FINANCIACIÓN DE VIVIENDA Y BRINDAR APOYO ADMINISTRATIVO EN LA SUBSECRETARIA DE GESTIÓN FINANCIERA.</t>
  </si>
  <si>
    <t>PRESTAR SERVICIOS PROFESIONALES JURÍDICOS PARA REALIZAR LAS ACTIVIDADES DE SEGUIMIENTO Y ARTICULACIÓN INTERINSTITUCIONAL PARA LA ASIGNACIÓN DE SUBSIDIOS CON ENFOQUE DIFERENCIAL EN LOS PROGRAMAS DE ACCESO A LA VIVIENDA GESTIONADOS POR LA SUBSECRETARIA DE GESTIÓN FINANCIERA.</t>
  </si>
  <si>
    <t>PRESTAR SERVICIOS PROFESIONALES DE CARACTER TÉCNICO PARA REALIZAR ACTIVIDADES DE VERIFICACIÓN Y SEGUIMIENTO ARQUITECTÓNICO Y URBANÍSTICO DE PROYECTOS DE VIVIENDA EN EL MARCO DE LOS PROGRAMAS DE ACCESO A LA VIVIENDA DEFINIDOS POR LA SECRETARÍA DISTRITAL DEL HÁBITAT</t>
  </si>
  <si>
    <t>PRESTAR SERVICIOS PROFESIONALES EN DERECHO PARA EL DESARROLLO DE LAS ETAPAS Y ACTUACIONES JURÍDICAS, REALIZANDO LA CONCEPTUALIZACIÓN, ELABORACIÓN, SEGUIMIENTO Y TRÁMITE DE LAS ACTIVIDADES DESARROLLADAS EN LA SUBSECRETARÍA JURÍDICA, EN EL MARCO DE SUS COMPETENCIAS Y MISIONALIDAD.</t>
  </si>
  <si>
    <t>PRESTAR SERVICIOS PROFESIONALES PARA APOYAR JURÍDICAMENTE EN LA FUNCIÓN DE VIGILANCIA DE ENAJENADORES DE VIVIENDA Y ARRENDADORES A CARGO DE LA SUBDIRECCIÓN DE PREVENCIÓN Y SEGUIMIENTO.</t>
  </si>
  <si>
    <t>PRESTAR SERVICIOS PROFESIONALES EN LA SUBDIRECCIÓN FINANCIERA, CON EL OBJETIVO DE APOYAR INTEGRALMENTE EL PROCESO PRESUPUESTAL. INCLUYENDO LA EJECUCIÓN DE TAREAS RELACIONADAS CON EL REGISTRO, SEGUIMIENTO Y CONTROL DE LAS OPERACIONES PRESUPUESTARIAS, ASEGURANDO LA CORRECTA APLICACIÓN DE LOS RECURSOS ASIGNADOS, ASI COMO TAMBIEN PARTICIPAR EN LA PLANIFICACIÓN FINANCIERA DEL FONDO DE SOLIDARIDAD Y REDISTRIBUCIÓN DEL INGRESO, GARANTIZANDO EL CUMPLIMIENTO DE SUS OBJETIVOS SOCIALES Y ECONÓMICOS Y  DESEMPEÑAR ACTIVIDADES RELACIONADAS CON LA CARGA, SEGUIMIENTO Y GESTIÓN DEL PROGRAMA ANUAL MENSUALIZADO DE CAJA (PAC) DE LA SECRETARÍA DISTRITAL DE HÁBITAT, PROMOVIENDO LA EFICIENCIA Y TRANSPARENCIA EN EL MANEJO DE LOS RECURSOS FINANCIEROS</t>
  </si>
  <si>
    <t>PRESTAR SERVICIOS PROFESIONALES PARA EL ACOMPAÑAMIENTO JURÍDICO REQUERIDO EN EL MARCO DE LOS PROYECTOS Y PROGRAMAS GESTIONADOS POR LA SUBSECRETARÍA DE GESTIÓN FINANCIERA.</t>
  </si>
  <si>
    <t>PRESTAR SERVICIOS PROFESIONALES AL COMPONENTE SOCIAL DE LA SDHT, MEDIANTE EL ACOMPAÑAMIENTO A LAS ACTIVIDADES DE ARTICULACIÓN, SEGUIMIENTO Y VINCULACIÓN CON COMUNIDADES, INSTITUCIONES Y GRUPOS DE INTERÉS, PARA LA IMPLEMENTACIÓN DE LAS INTERVENCIONES PRIORIZADAS POR LA ENTIDAD EN LOS POLÍGONOS DE INTERVENCIÓN INTEGRAL DE ESPACIO PÚBLICO Y REVITALIZACIÓN.</t>
  </si>
  <si>
    <t>PRESTAR SERVICIOS PROFESIONALES PARA EL ACOMPAÑAMIENTO TÉCNICO INTEGRAL EN EL SEGUIMIENTO DE LOS PROYECTOS Y/O CONTRATOS EN LOS POLIGONOS DE INTERVENCION  INTEGRAL DE ESPACIO PUBLICO Y REVITALIZACION  EN CADA UNA DE SUS ETAPAS (PRECONTRACTUAL, CONTRACTUAL Y POSTCONTRACTUAL) A CARGO DE LA SDHT, ASEGURANDO LA CORRECTA IMPLEMENTACIÓN LAS ESTRATEGIAS Y LINEAMIENTOS ESTABLEIDOS POR LA ENTIDAD.</t>
  </si>
  <si>
    <t>PRESTAR SERVICIOS PROFESIONALES PARA EL DESARROLLO, DIGITALIZACIÓN Y ADMINISTRACIÓN DE CONTENIDOS DE LA PLATAFORMA DE EDUCACIÓN VIRTUAL DE LA ESCUELA DEL HÁBITAT DE LA SDHT.</t>
  </si>
  <si>
    <t>PRESTAR SERVICIOS PROFESIONALES PARA EL ANÁLISIS, REVISIÓN, GESTIÓN Y SEGUIMIENTO TÉCNICO A LOS PROYECTOS Y PROGRAMAS A CARGO DE LA SUBSECRETARIA DE GESTIÓN FINANCIERA.</t>
  </si>
  <si>
    <t>PRESTAR SERVICIOS PROFESIONALES A LA OFICINA ASESORA DE COMUNICACIONES EN LA CREACIÓN Y DIVULGACIÓN DE CONTENIDO PARA REDES SOCIALES DE LA SDHT</t>
  </si>
  <si>
    <t>PRESTAR SERVICIOS DE APOYO A LA GESTION A LA OFICINA ASESORA DE COMUNICACIONES EN LAS ACTIVIDADES OPERATIVAS, LOGÍSTICAS Y ADMINISTRATIVAS DE LA SDHT</t>
  </si>
  <si>
    <t>PRESTAR SERVICIOS PROFESIONALES PARA BRINDAR ACOMPAÑAMIENTO JURÍDICO ESPECIALIZADO Y ASESORÍA EN LOS PROGRAMAS DE ACCESO A SOLUCIONES HABITACIONALES GESTIONADOS DESDE LA SUBSECRETARÍA DE GESTIÓN FINANCIERA.</t>
  </si>
  <si>
    <t>PRESTAR SERVICIOS PROFESIONALES PARA APOYAR JURÍDICAMENTE EN LA REVISIÓN Y EN EL TRÁMITE Y RESPUESTA DE LAS PETICIONES, QUEJAS Y SOLICITUDES RELACIONADAS CON LA ENAJENACIÓN DE VIVIENDA Y DEMÁS ACTIVIDADES ORIENTADAS A LA INSPECCIÓN, VIGILANCIA Y CONTROL DE VIVIENDA</t>
  </si>
  <si>
    <t>PRESTAR SERVICIOS PROFESIONALES PARA REALIZAR EL ACOMPAÑAMIENTO FINANCIERO A LA EJECUCIÓN  DE LOS PROGRAMAS DE ACCESO A LA VIVIENDA GESTIONADOS POR LA SUBSECRETARÍA DE GESTIÓN FINANCIERA.</t>
  </si>
  <si>
    <t>PRESTAR SERVICIOS PROFESIONALES PARA REAALIZAR ACTIVIDADES RELACIONADAS CON LA IMPLEMENTACIÓN DE POLÍTICAS Y PLANES QUE PROMUEVAN EL DESARROLLO SOSTENIBLE, LA RESILIENCIA CLIMÁTICA Y LA ECONOMÍA CIRCULAR, EN EL MARCO DE LA GESTIÓN DE LOS SERVICIOS PÚBLICOS EN EL DISTRITO INCLUYENDO ENFOQUE REGIONAL</t>
  </si>
  <si>
    <t>PRESTAR SERVICIOS PROFESIONALES DESDE EL COMPONENTE TÉCNICO EN EL SEGUIMIENTO DE LAS ACTIVIDADES EN EL MARCO DE LAS INTERVENCIONES INTEGRALES DE LA SECRETARÍA DISTRITAL DEL HÁBITAT.</t>
  </si>
  <si>
    <t>PRESTAR SERVICIOS PROFESIONALES PARA EL DESARROLLO DE ESPACIOS PEDAGÓGICOS PARA LA PROMOCIÓN DE LA EDUCACIÓN AMBIENTAL LAS ACTIVIDADES LIDERADAS POR LA SUBDIRECCIÓN DE SERVICIOS PÚBLICOS EN EL TERRITORIO URBANO Y RURAL DEL DISTRITO CAPITAL.</t>
  </si>
  <si>
    <t>PRESTAR SERVICIOS PROFESIONALES PARA LA ELABORACIÓN DE INFORMES TÉCNICOS Y DEMÁS ACTIVIDADES RELACIONADAS CON LOS TRÁMITES QUE SE ADELANTAN EN LA SUBDIRECCIÓN DE INVESTIGACIONES Y CONTROL DE VIVIENDA</t>
  </si>
  <si>
    <t>PRESTAR SERVICIOS PROFESIONALES DE APOYO JURÍDICO PARA SUSTANCIAR INVESTIGACIONES ADMINISTRATIVAS RELACIONADAS CON LA ENAJENACIÓN Y ARRENDAMIENTO DE VIVIENDA.</t>
  </si>
  <si>
    <t>PRESTAR SERVICIOS PROFESIONALES PARA REALIZAR EL ANALISIS DE LA INFORMACION DE LAS EMPRESAS DE SERVICIOS PUBLICOS EN EL MARCO DEL CATASTRO UNIFICADO DE REDES Y USUARIOS, INTEGRADA EN EL DATA LAKE DE LA SDHT, GARANTIZANDO EL DESARROLLO Y DESPLIEGUE DE DASH-BOARDS Y TABLEROS DE INFORMACIÓN EN EL SISTEMA DE INFORMACIÓN MISIONAL, EN EL MARCO DE LOS PLANES, PROGRAMAS Y PROYECTOS DEL SECTOR HÁBITAT</t>
  </si>
  <si>
    <t>PRESTAR SERVICIOS PROFESIONALES PARA LA IMPLEMENTACIÓN Y SEGUIMIENTO A TEMAS ESTRATÉGICOS DE LA SECRETARÍA DISTRITAL DEL HÁBITAT, APOYANDO EN EL DESARROLLO Y LA ELABORACION DE DOCUMENTOS CLAVE QUE CONTRIBUYAN AL CUMPLIMIENTO DE LOS OBJETIVOS DEL DESPACHO.</t>
  </si>
  <si>
    <t>PRESTAR SERVICIOS PROFESIONALES PARA LA GESTIÓN, IMPLEMENTACION, DESAROLLO Y FORTALECIMIENTO DE LOS PROCESOS INSTITUCIONALES, EN EL MARCO DE LOS PLANES, PROGRAMAS Y PROYECTOS MISIONALES Y DE CARÁCTER ESTRATÉGICO DE LA SECRETARIA DISTRITAL DEL HÁBITAT.</t>
  </si>
  <si>
    <t>PRESTAR SERVICIOS PROFESIONALES PARA LA IMPLEMENTACIÓN DE LA ESTRATEGIA DE GOBIERNO DE DATOS DE LA ENTIDAD Y LA ADMINISTRACIÓN DE LOS CONTENIDOS DEL OBSERVATORIO DEL HÁBITAT DEL DISTRITO CAPITAL.</t>
  </si>
  <si>
    <t>PRESTAR SERVICIOS PROFESIONALES PARA ATENDER Y GESTIONAR LOS REQUERIMIENTOS DE ACTORES POLÍTICOS Y LA COMUNIDAD EN GENERAL, DIRIGIDOS AL DESPACHO DE LA SECRETARIA DISTRITAL DE HABITAT PARA EL FORTALECIMIENTO LA GESTIÓN INSTITUCIONAL.</t>
  </si>
  <si>
    <t>PRESTAR SERVICIOS PROFESIONALES ESPECIALIZADOS PARA APOYAR LA GESTIÓN DE LOS PROCESOS INSTITUCIONALES Y MISIONALES CON LOS DIFERENTES SECTORES DE LA ADMINISTRACIÓN, ENTIDADES PÚBLICAS, ORGANIZACIONES PRIVADAS Y DEMÁS ACTORES ESTRATÉGICOS, PARA EL CUMPLIMIENTO DE LOS PLANES, PROGRAMAS Y PROYECTOS DE LA ENTIDAD Y DEL SECTOR HÁBITAT</t>
  </si>
  <si>
    <t>PRESTAR SERVICIOS PROFESIONALES PARA LA GESTION EN LA AGENDA ESTRATEGICA DE LA SECRETARIA DEL HABITAT, EL SEGUIMIENTO Y ACOMPAÑAMIENTO A LOS COMPROMISOS ASIGNADOS AL DESPACHO, ESTABLECIDOS EN EL MARCO DE LOS PLANES, PROGRAMAS Y PROYECTOS DE CARÁCTER ESTRATÉGICO DE LA ENTIDAD Y DEL SECTOR HÁBITAT.</t>
  </si>
  <si>
    <t>PRESTAR SERVICIOS PROFESIONALES PARA GESTIONAR LOS REQUERIMIENTOS, SOLICITUDES DE LOS ACTORES POLÍTICOS Y REALIZAR EL ACOMPAÑAMIENTO A LOS TRÁMITES Y PROCEDIMIENTOS DEL DESPACHO A CARGO DE LA SECRETARÍA DISTRITAL DEL HÁBITAT</t>
  </si>
  <si>
    <t>PRESTAR SERVICIOS PROFESIONALES ESPECIALIZADOS PARA REALIZAR ACTIVIDADES RELACIONADAS CON EL SEGUIMIENTO DE LAS POLÍTICAS PÚBLICAS A CARGO DE LA SECRETARÍA DISTRITAL DE HABITAT, PARA EL MEJORAMIENTO DE LA GESTIÓN INSTITUCIONAL.</t>
  </si>
  <si>
    <t>PRESTAR SERVICIOS PROFESIONALES ESPECIALIZADOS PARA BRINDAR ASISTENCIA TÉCNICA EN LOS TEMAS RELACIONADOS CON PLANES, PROGRAMAS Y PROYECTOS PARA EL ACOMPAÑAMIENTO Y SEGUIMIENTO A LAS JUNTAS DIRECTIVAS Y EN LOS ESPACIOS DE ARTICULACIÓN INTER E INTRAINSTITUCIONAL EN LOS QUE PARTICIPE EL DESPACHO DE LA SECRETARÍA DISTRITAL DEL HÁBITAT.</t>
  </si>
  <si>
    <t>PRESTAR SERVICIOS PROFESIONALES ESPECIALIZADOS PARA REALIZAR ACTIVIDADES PARA EL SEGUIMIENTO DEL CUMPLIMIENTO DE LAS METAS Y OBJETIVOS MISIONALES DE LA SECRETARÍA DISTRITAL DE HABITAT, PARA EL MEJORAMIENTO DE LA GESTIÓN INSTITUCIONAL.</t>
  </si>
  <si>
    <t>PRESTAR SERVICIOS PROFESIONALES PARA EL FORTALECIMIENTO, IMPLEMENTACIÓN Y SEGUIMIENTO INTEGRAL DE LA ESTRATEGIA DE RELACIONAMIENTO INTERINSTITUCIONAL A ESCALA REGIONAL, NACIONAL E INTERNACIONAL DE LA SECRETARÍA DISTRITAL DEL HÁBITAT, MEDIANTE LA GESTIÓN Y MONITOREO DE PROYECTOS, IDENTIFICACIÓN, ANÁLISIS Y PROMOCIÓN DE OPORTUNIDADES Y RELACIONES ESTRATÉGICAS, PROPICIAR Y HACER SEGUIMIENTO A EVENTOS RELEVANTES, GESTIÓN DE ALIANZAS ESTRATÉGICAS Y ELABORACIÓN DE INSUMOS, ANÁLISIS Y DOCUMENTOS ESTRATÉGICOS.</t>
  </si>
  <si>
    <t>PRESTAR SERVICIOS DE APOYO A LA GESTIÓN EN LAS ACTIVIDADES ADMINISTRATIVAS GENERADASCON OCASIÓN A LAS ACTUACIONESADMINISTRATIVAS A CARGO DE LA SUBDIRECCIÓN DE INVESTIGACIONES</t>
  </si>
  <si>
    <t>PRESTAR SERVICIOS PROFESIONALES ESPECIALIZADOS PARA ELABORAR DOCUMENTOS TÉCNICOS Y ANÁLISIS DESDE LOS COMPONENTES ECONÓMICO, FINANCIERO, DE PLANEACIÓN Y DE GESTIÓN, A ESCALA URBANA Y REGIONAL, PARA LA TOMA DE DECISIONES EN POLÍTICA PÚBLICA DEL SECTOR.</t>
  </si>
  <si>
    <t>PRESTAR SERVICIOS PROFESIONALES PARA APOYAR A LA SUBSECRETARÍA DE COORDINACIÓN OPERATIVA EN LOS ASUNTOS JURÍDICOS QUE SE REQUIERAN EN EL MARCO DE LOS PROGRAMAS Y PROYECTOS MISIONALES DE SU COMPETENCIA</t>
  </si>
  <si>
    <t>PRESTAR SERVICIOS PROFESIONALES PARA EJECUTAR ACTIVIDADES PARA LA IMPLEMENTACIÓN DE ESTRATEGIAS DE FINANCIACIÓN DE LOS PROGRAMAS Y PROYECTOS GESTIONADOS POR LA SUBSECRETARÍA DE GESTIÓN FINANCIERA.</t>
  </si>
  <si>
    <t>PRESTAR SERVICIOS PROFESIONALES PARA EL DISEÑO, DESARROLLO, OPTIMIZACIÓN Y ACTUALIZACIÓN CONTINUA DE LA PLATAFORMA TECNOLÓGICA Y SUS MÓDULOS INTEGRADOS EN LA VENTANILLA ÚNICA DE LA CONSTRUCCIÓN (VUC), ASEGURANDO FUNCIONALIDAD, EFICIENCIA Y ADAPTABILIDAD A GESTIÓN DE TRÁMITES Y HERRAMIENTAS ASOCIADAS.</t>
  </si>
  <si>
    <t>PRESTAR SERVICIOS PROFESIONALES PARA EL DISEÑO, DESARROLLO, OPTIMIZACIÓN Y ACTUALIZACIÓN CONTINUA DE LA PLATAFORMA TECNOLÓGICA Y SUS MÓDULOS INTEGRADOS EN LA VENTANILLA ÚNICA DE LA CONSTRUCCIÓN (VUC), ASEGURANDO FUNCIONALIDAD, EFICIENCIA Y ADAPTABILIDAD A GESTIÓN DE TRAMITES Y HERRAMIENTAS ASOCIADAS.</t>
  </si>
  <si>
    <t>PRESTAR LOS SERVICIOS PROFESIONALES NECESARIOS PARA LA GESTIÓN INTEGRAL DEL PRESUPUESTO, LA CONTRATACIÓN, EL SEGUIMIENTO FINANCIERO Y LA ASISTENCIA TÉCNICA EN EL MARCO DE LAS FUNCIONES ESTABLECIDAS POR LA ENTIDAD PARA LA SUBDIRECCIÓN DE APOYO A LA CONSTRUCCIÓN</t>
  </si>
  <si>
    <t>PRESTAR SERVICIOS PROFESIONALES ESPECIALIZADOS EN LA ORIENTACIÓN, ESTRUCTURACIÓN Y ADECUACIÓN DE LOS MARCOS NORMATIVOS RELACIONADOS CON LOS PROCESOS DE URBANISMO Y CONSTRUCCIÓN, INCLUYENDO LOS ASPECTOS VINCULADOS AL PLAN DE ORDENAMIENTO TERRITORIAL, LA POLÍTICA PÚBLICA INTEGRAL DE GESTIÓN DEL HÁBITAT Y EL PLAN MAESTRO DE HÁBITAT, CON EL FIN DE ASEGURAR SU CONFORMIDAD LEGAL Y OPTIMIZACIÓN EN SU APLICACIÓN.</t>
  </si>
  <si>
    <t>PRESTAR SERVICIOS PROFESIONALES JURIDICOS PARA ADELANTAR LOS PROCESOS ADMINISTATIVOS SANCIONARIOS QUE SE REQUIERA LA SECRETARIA DISTRITAL DEL HABITAT.</t>
  </si>
  <si>
    <t>PRESTAR SERVICIOS PROFESIONALES PARA TRAMITAR LOS REQUERIMIENTOS JURIDICOS EN EL MARCO DEL PROCESO DE GESTION CONTRACTUAL DE LA SECRETARÍA DISTRITAL DEL HÁBITAT.</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</si>
  <si>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</si>
  <si>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LA ADMINISTRACIÓN DE BASES DE DATOS Y LA GESTIÓN DE PLATAFORMAS DE LA GESTIÓN CONTRACTUAL DE LA ENTIDAD.</t>
  </si>
  <si>
    <t>PRESTAR SERVICIOS PROFESIONALES PARA REALIZAR LA REVISIÓN, ESTRUCTURACIÓN Y GESTIÓN DE LOS PROCESOS DE SELECCIÓN, ASI COMO LOS DEMAS TEMAS JURIDICOS QUE ADELANTE LA SUBDIRECCION ADMINISTRATIVA.</t>
  </si>
  <si>
    <t>PRESTAR SERVICIOS PROFESIONALES EN LA ARTICULACIÓN Y SEGUIMIENTO A LOS PROCESOS DE GESTIÓN DE LA SUBDIRECCIÓN ADMINISTRATIVA DE LA SECRETARIA DISTRITAL DEL HABITAT</t>
  </si>
  <si>
    <t>PRESTAR SERVICIOS PROFESIONALES EN LA REVISIÓN, SEGUIMIENTO, CONSOLIDACIÓN Y CIERRE DE LOS PLANES DE MEJORAMIENTO, PLAN DE ACCIÓN Y DEMÁS TRÁMITES ADMINISTRATIVOS DE LA SUBDIRECCIÓN ADMINISTRATIVA.</t>
  </si>
  <si>
    <t>PRESTACIÓN DE SERVICIOS PROFESIONALES PARA REALIZAR SEGUIMIENTO ADMINISTRATIVO Y PRESUPUESTAL A CARGO LOS PROCESOS QUE LIDERA LA SUBDIRECCIÓN ADMINSTRATIVA</t>
  </si>
  <si>
    <t>PRESTAR SERVICIOS PROFESIONALES EN LA ELABORACIÓN, REVISIÓN Y SEGUIMIENTO DE LOS PLANES Y PROGRAMAS INSTITUCIONALES, ASÍ COMO EN LA GENERACIÓN DE INFORMES CORRESPONDIENTES, EN EL MARCO DE LAS COMPETENCIAS ASIGNADAS A LA SUBSECRETARÍA DE GESTIÓN CORPORATIVA</t>
  </si>
  <si>
    <t>PRESTAR SERVICIOS PROFESIONALES PARA REALIZAR EL ANALISIS Y SEGUIMIENTO JURIDICO DE LOS TEMAS A CARGO DE LA SUBDIRECCIÓN ADMINISTRATIVA.</t>
  </si>
  <si>
    <t>PRESTAR SERVICIOS PROFESIONALES EN LAS ACTIVIDADES DEL PROCESO DE GESTIÓN DE TALENTO HUMANO QUE REQUIERAN APOYO JURÍDICO.</t>
  </si>
  <si>
    <t>PRESTAR SERVICIOS PROFESIONALES DE CARÁCTER JURÍDICO Y ADMINISTRATIVO DE LOS PROCESOS QUE SE ENCUENTRAN A CARGO DE LA SUBSECRETARIA DE GESTIÓN CORPORATIVA</t>
  </si>
  <si>
    <t>PRESTAR SERVICIOS PROFESIONALES PARA REALIZAR LAS GESTIONES ASOCIADAS A LA VERIFICACIÓN ARQUITECTÓNICA DE LOS PROYECTOS DE VIVIENDA EN EL MARCO DE LAS ESTRATEGIAS Y PROGRAMAS DE ACCESO A LA VIVIENDA DEFINIDOS POR LA SECRETARIA DISTRITAL DEL HÁBITAT.</t>
  </si>
  <si>
    <t>PRESTAR SERVICIOS PROFESIONALES ESPECIALIZADOS PARA LA GESTIÓN DE ACTIVIDADES RELACIONADAS CON LA ESTRUCTURACIÓN, PROMOCIÓN Y DIVULGACIÓN DE  LOS DISTINTOS PROGRAMAS DE ACCESO DE LA VIVIENDA DEFINIDOS POR LA SECRETARIA DISTRITAL DEL HÁBITAT</t>
  </si>
  <si>
    <t>PRESTAR SERVICIOS PROFESIONALES PARA REALIZAR SEGUIMIENTO Y MONITOREO A LAS ACCIONES MISIONALES RELACIONADAS CON LAS POLÍTICAS PÚBLICAS DEL SECTOR, ASÍ COMO PARA ELABORAR, REVISAR Y ANALIZAR DOCUMENTOS TÉCNICOS EN TEMAS DEL SECTOR HÁBITAT Y LA REGIÓN.</t>
  </si>
  <si>
    <t>PRESTAR SERVICIOS PROFESIONALES JURÍDICOS PARA LA ELABORACIÓN, PROYECCIÓN DE DOCUMENTOS, ACTOS ADMINISTRATIVOS, REVISIÓN Y SEGUIMIENTO A LOS DOCUMENTOS DE RESPUESTA DE LOS DERECHOS DE PETICIÓN QUE SEAN COMPETENCIA DE LA SUBSECRETARIA DE GESTIÓN FINANCIERA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</si>
  <si>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</si>
  <si>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PARA LA CREACIÓN DE ESTRATEGIAS Y CAMPAÑAS DIGITALES ASI COMO PARA LA GENERACIÓN DE CONTENIDOS PARA REDES SOCIALES DE LA SDHT.</t>
  </si>
  <si>
    <t>PRESTAR SERVICIOS PROFESIONALES  PARA EL CUBRIMIENTO, PRODUCCIÓN Y DIVULGACIÓN DE CONTENIDOS DE  COMUNICACIÓN DIGITAL Y COMUNITARIA DE LA SDHT.</t>
  </si>
  <si>
    <t>PRESTAR SERVICIOS DE APOYO A LA GESTION A LA OFICINA ASESORA DE COMUNICACIONES EN EL DISEÑO Y REALIZACIÓN DE CONTENIDOS GRÁFICOS EN LA SDHT</t>
  </si>
  <si>
    <t>PRESTAR SERVICIOS PROFESIONALES PARA BRINDAR APOYO EN LAS ACTIVIDADES QUE REQUIERAN LA IMPLEMENTACIÓN DE NUEVOS SERVICIOS EN EL COMPONENTE TÉCNICO QUE CONTRIBUYAN AL CUMPLIMIENTO DE LAS FUNCIONES ASIGNADAS A LA SECRETARÍA DISTRITAL DEL HÁBITAT</t>
  </si>
  <si>
    <t>PRESTAR SERVICIOS PROFESIONALES EN EL ACOMPAÑAMIENTO TÉCNICO DEL DESARROLLO DEL PROGRAMA DE MEJORAMIENTO DE VIVIENDA DE LA SECRETARIA DISTRITAL DEL HÁBITAT.</t>
  </si>
  <si>
    <t>PRESTAR SERVICIOS PROFESIONALES PARA APOYAR EL SEGUIMIENTO SOCIAL A LA EJECUCIÓN Y LA ESTRUCTURACIÓN DE LOS HOGARES DEL PROGRAMA DE PROMOCIÓN Y ACCESO A SOLUCIONES HABITACIONALES DE LA SECRETARIA DISTRITAL DEL HÁBITAT.</t>
  </si>
  <si>
    <t>PRESTAR SERVICIOS PROFESIONALES PARA REALIZAR EL SEGUIMIENTO INTEGRAL A LAS ACTIVIDADES TÉCNICAS, FINANCIERAS, ADMINISTRATIVAS Y JURÍDICAS DE LOS PROYECTOS, CONTRATOS Y/O CONVENIOS PRIORIZADOS POR LA SDHT, EN LOS POLÍGONOS DE INTERVENCIÓN INTEGRAL DE ESPACIO PÚBLICO Y REVITALIZACIÓN DE CONFORMIDAD CON LAS METAS DEFINIDAS POR LA ENTIDAD.</t>
  </si>
  <si>
    <t>PRESTAR SERVICIOS PROFESIONALES ESPECIALIZADOS EN LA FORMULACIÓN E IMPLEMENTACIÓN DE LAS POLÍTICAS DE ORDENAMIENTO TERRITORIAL, Y APOYAR Y/O REALIZAR EL SEGUIMIENTO EN LA PLANIFICACIÓN Y EJECUCIÓN DE LAS INTERVENCIONES EN LOS TERRITORIOS PRIORIZADOS POR LA SECRETARÍA DISTRITAL DEL HÁBITAT A CARGO DE LA SUBSECRETARÍA DE COORDINACIÓN OPERATIVA.</t>
  </si>
  <si>
    <t>PRESTAR SERVICIOS PROFESIONALES ESPECIALIZADOS PARA LA GESTIÓN JURÍDICA NECESARIA PARA LA FORMULACIÓN E IMPLEMENTACIÓN DE LOS PROYECTOS PRIORIZADOS A CARGO DE LA SUBSECRETARÍA DE COORDINACIÓN OPERATIVA.</t>
  </si>
  <si>
    <t>PRESTAR SERVICIOS PROFESIONALES JURÍDICAS EN EL MARCO DEL PROGRAMA DE PROMOCIÓN Y ACCESO A SOLUCIONES HABITACIONALES DE LA SECRETARIA DISTRITAL DEL HÁBITAT.</t>
  </si>
  <si>
    <t>PRESTAR SERVICIOS PROFESIONALES EN LA EJECUCIÓN, SEGUIMIENTO, Y DESARROLLO DEL PLAN INSTITUCIONAL DE CAPACITACIÓN, ASÍ COMO LAS GESTIONES DERIVADAS DEL TRÁMITE DE LAS CONVOCATORIAS DE EMPLEO ANTE LA COMISIÓN NACIONAL DEL SERVICIO CIVIL.</t>
  </si>
  <si>
    <t>PRESTAR SERVICIOS DE APOYO A LA GESTIÓN EN LAS TAREAS ADMINISTRATIVAS Y DE MANEJO DOCUMENTAL, QUE SE GENERAN A PARTIR DE LA IMPLEMENTACIÓN DE INSTRUMENTOS DE PLANEACIÓN Y GESTIÓN DEL SUELO.</t>
  </si>
  <si>
    <t>PRESTAR SERVICIOS PROFESIONALES DE APOYO A LA SUPERVISIÓN TÉCNICA INTEGRAL, ESPECIALIZADA, PARA LA ESTRUCTURACIÓN, GESTION, CONTROL Y SEGUIMIENTO A LOS PROYECTOS A CARGO DE LA SDHT, EN LOS POLIGONOS DE INTERVENCION INTEGRAL DE ESPACIO PUBLICO Y REVITALIZACION.</t>
  </si>
  <si>
    <t>PRESTAR SERVICIOS PROFESIONALES INTEGRALES PARA APOYAR LA GESTIÓN FINANCIERA Y PRESUPUESTAL, ASÍ COMO EL REGISTRO Y SEGUIMIENTO DE LAS OPERACIONES PRESUPUESTALES DE LOS PROYECTOS, CONTRATOS Y/O CONVENIOS A CARGO DE LA SDHT EN LOS POLÍGONOS DE INTERVENCIÓN INTEGRAL DE ESPACIO PÚBLICO Y REVITALIZACIÓN.</t>
  </si>
  <si>
    <t>PRESTAR SERVICIOS PROFESIONALES PARA ADELANTAR LAS ACTIVIDADES RELACIONADAS CON EL MIPG, ACTUALIZACION DE DOCUMENTOS DEL SIG DEL PROCESO CONTRACTUAL, ASÍ COMO EL SEGUIMIENTO A PLANES DE MEJORAMIENTO, ADMINISTRACION DE BASES DE DATOS Y GENERACIÓN DE INFORMES REQUERIDOS POR LA SDHT.</t>
  </si>
  <si>
    <t>PRESTAR SERVICIOS PROFESIONALES EN ACTIVIDADES RELACIONADAS CON EL PROCESO DE PAGOS, INCLUYENDO LA EMISIÓN DE RECIBOS DE PAGO Y COMPROBANTES CONTABLES, ASÍ COMO LA REALIZACIÓN DE LAS CONCILIACIONES CONTABLES DE LA SUBDIRECCIÓN FINANCIERA DE LA SECRETARÍA DISTRITAL DEL HÁBITAT.</t>
  </si>
  <si>
    <t>PRESTAR LOS SERVICIOS PROFESIONALES A LA SUBSECRETARÍA DE GESTIÓN CORPORATIVA APOYANDO EN LA ARTICULACIÓN SEGUIMIENTO Y CONTROL DE LOS TEMAS A SU CARGO, EN ARAS DE ATENDER CON OPORTUNIDAD LOS REQUERIMIENTOS PARA EL CUMPLIMIENTO DE LAS METAS Y DEMÁS GESTIÓN ORGANIZACIONAL.</t>
  </si>
  <si>
    <t>PRESTAR SERVICIOS PROFESIONALES PARA ADELANTAR LA GESTIÓN RELACIONADA CON LOS ANÁLISIS DEL SECTOR DE LOS PROCESOS DE SELECCIÓN QUE ADELANTE LA ENTIDAD, ASÍ COMO APOYAR LA ELABORACIÓN DE INFORMES Y RESPUETAS A REQUERIMIENTOS EN EL MARCO DE LA GESTIÓN CONTRACTUAL.</t>
  </si>
  <si>
    <t>PRESTAR SERVICIOS DE APOYO A LA GESTIÓN EN LOS PROCESOS ADMINISTRATIVOS QUE HACEN PARTE DE LA SUBSECRETARIA DE GESTIÓN CORPORATIVA.</t>
  </si>
  <si>
    <t>PRESTAR SERVICIOS PROFESIONALES PARA DESARROLLAR LAS ACCIONES REQUERIDAD EN LA ETAPA PRECONTRACTUAL, CONTRACTUAL Y POSCONTRACTUAL DE LOS DIFERENTES PROCESOS DE ADQUISICIÓN DEL PROCESO DE BIENES, SERVICIOS E INFRAESTRUCTURA - SUBDIRECCIÓN ADMINISTRATIVA DE LA SECRETARÍA DISTRITAL DEL HÁBITAT.</t>
  </si>
  <si>
    <t>PRESTAR SERVICIOS PROFESIONALES A LA SDHT EN LAS ACTIVIDADES RELACIONADAS CON LA TRANSMISIÓN DE REPORTES, ANÁLISIS, CLASIFICACIÓN, REGISTRO Y CONCILIACIÓN  EN EL PROCESO DE GESTIÓN FINANCIERA , PARA LEGALIZACIÓN DE CARGAS URBANÍSTICAS, FIDUCIAS Y CONVENIOS ASIGNADOS, ASÍ COMO LA CONCILIACIÓN DE OPERACIONES RECIPROCAS.</t>
  </si>
  <si>
    <t>PRESTAR LOS SERVICIOS PROFESIONALES JURIDICOS EN EL PROCESO DE GESTION DOCUMENTAL E INSTRUMENTOS TECNICOS ARCHIVISTICOS DE LA SDHT.</t>
  </si>
  <si>
    <t>PRESTAR SERVICIOS PROFESIONALES PARA LLEVAR A CABO ACTIVIDADES RELACIONADAS CON LA IMPLEMENTACIÓN, MANTENIMIENTO, SOSTENIBILIDAD Y MEJORA CONTINUA DEL SISTEMA DE GESTIÓN DE LA SDHT EN EL MARCO DEL MODELO INTEGRADO DE PLANEACIÓN Y GESTIÓN MIPG.</t>
  </si>
  <si>
    <t>PRESTAR SERVICIOS PROFESIONALES PARA EFECTUAR LA GESTIÓN PRECONTRACTUAL, CONTRACTUAL Y POSTCONTRACTUAL Y LOS TRAMITES ADMINISTRATIVOS DE LA OFICINA ASESORA DE COMUNICACIONES</t>
  </si>
  <si>
    <t>PRESTAR SERVICIOS PROFESIONALES EN LA SUBDIRECCIÓN FINANCIERA DE LA SECRETARIA DISTRITAL DEL HABITAT PARA FORTALECER EL DESARROLLO Y SEGUIMIENTO DEL PROCESO FINANCIERO DE LA ENTIDAD EN LA CONCILIACIÓN DEL SISTEMA DE PROCESOS JUDICIALES SIPROJ, EN EL SEGUIMIENTO DE LOS REGISTROS CONTABLES, DE PASIVOS CONTINGENTES SEGUIMIENTO Y LEGALIZACION DE CONVENIOS ASIGNADOS.</t>
  </si>
  <si>
    <t>PRESTAR SERVICIOS PROFESIONALES PARA DESARROLLAR LAS ACTIVIDADES JURÍDICAS DERIVADAS DE LAS ETAPAS PRECONTRACTUAL, CONTRACTUAL Y POSTCONTRACTUAL DE LOS PROCESOS DE SELECCIÓN, ASÍ COMO APOYAR EN LA DEFINICIÓN DE DOCUMENTOS SIG PARA LAS ETAPAS ANTES MENCIONADAS ADELANTADOS POR LA SECRETARÍA DISTRITAL DEL HÁBITAT.</t>
  </si>
  <si>
    <t>PRESTAR SERVICIOS PROFESIONALES DESARROLANDO BASES DE DATOS , TABLEROS DE VISUALIZACIÓN, Y SEGUIMIENTO EN TODO LO RELACIONADO CON EL PRESUPUESTO Y REQUERIMIENTOS FINANCIEROS DEL PROCESO DE BIENES, SERVICIOS E INFRAESTRUCTURA DE LA SECRETARIA DISTRITAL DEL HÁBITAT</t>
  </si>
  <si>
    <t>PRESTAR SERVICIOS PROFESIONALES ESPECIALIZADOS PARA ASESORAR, REVISAR Y ACOMPAÑAR A LA COMISIÓN DE VEEDURÍA DE LAS CURADURÍAS URBANAS DE BOGOTA EN EL ANÁLISIS Y SEGUIMIENTO DE LOS CASOS QUE LE SEAN ASIGNADOS EN LOS ASPECTOS TÉCNICOS Y/O ARQUITECTÓNICOS</t>
  </si>
  <si>
    <t>PRESTAR SERVICIOS PROFESIONALES PARA APOYAR LA GESTIÓN ADMINISTRATIVA INTEGRAL Y DE ACTUALIZACIÓN, IMPLEMENTACIÓN, SEGUIMIENTO Y CONTROL DE LOS PROCESOS Y PROCEDIMIENTOS ASOCIADOS AL SISTEMA DE GESTIÓN DE CALIDAD Y MIPG DE LA SDHT.</t>
  </si>
  <si>
    <t>PRESTAR SERVICIOS PROFESIONALES CONCERNIENTES A LA EJECUCIÓN, DESARROLLO, EVALUACIÓN, SEGUIMIENTO Y MODIFICACIÓN DEL SISTEMA DE SEGURIDAD Y SALUD EN EL TRABAJO SGSST DE LA SECRETARÍA DISTRITAL DEL HÁBITAT.</t>
  </si>
  <si>
    <t>PRESTAR SERVICIOS DE APOYO A LA GESTION PARA EL DESARROLLO DE ACTIVIDADES ASISTENCIALES Y OPERATIVAS QUE GARANTICEN EL MANEJO E INGRESO DE LA INFORMACION, LA APLICACION DEL SISTEMA DE GESTION DOCUMENTAL Y LA ADMINISTRACION DEL ARCHIVO FISICO DE LA SUBDIRECCION DE SERVICIOS PUBLICOS</t>
  </si>
  <si>
    <t>PRESTAR SERVICIOS PROFESIONALES EN LA ARTICULACIÓN DEL COMPONENTE POBLACIONAL DEL ORDEN DISTRITAL Y LAS ACTIVIDADES DE SEGUIMIENTO E IMPLEMENTACIÓN DE LOS PLANES DE ACCIÓN DE LAS POLÍTICAS PÚBLICAS EN EL MARCO DE LA FORMULACIÓN Y SEGUIMIENTO DE INSTRUMENTOS DEL SECTOR HÁBITAT.</t>
  </si>
  <si>
    <t>PRESTAR SERVICIOS PROFESIONALES PARA REALIZAR, REVISAR Y APOYAR JURIDICAMENTE LA GESTION CONTRACTUAL Y ADMINISTRATIVA EN LAS DIFERENTES ETAPAS DE LOS PROCESOS CONTRACTUALES REQUERIDOS EN EL COMPONENTE DE PARTICIPACIÓN Y RELACIONAMIENTO CON LA CIUDADANÍA.</t>
  </si>
  <si>
    <t>PRESTAR SERVICIOS TÉCNICOS PROFESIONALES PARA APOYAR LA SUPERVISIÓN Y EL SEGUIMIENTO DE LOS PROYECTOS, CONTRATOS Y/O CONVENIOS PRIORIZADOS POR LA SDHT EN LOS POLÍGONOS DE INTERVENCIÓN INTEGRAL DE ESPACIO PÚBLICO Y REVITALIZACIÓN EN CADA UNA DE SUS ETAPAS CONTRACTUALES, Y DE CONFORMIDAD CON LAS METAS DEFINIDAS POR LA ENTIDAD.</t>
  </si>
  <si>
    <t>PRESTAR SERVICIOS JURÍDICOS PROFESIONALES DE CARÁCTER INTEGRAL PARA APOYAR LA GESTIÓN PRECONTRACTUAL, CONTRACTUAL Y POSTCONTRACTUAL PARA ACOMPAÑAR LA FORMULACIÓN E IMPLEMENTACIÓN DE LOS PROYECTOS, CONTRATOS Y/O CONVENIOS DE LA SDHT EN LOS POLÍGONOS DE INTERVENCIÓN INTEGRAL DE ESPACIO PÚBLICO Y REVITALIZACIÓN.</t>
  </si>
  <si>
    <t>PRESTAR SERVICIOS PROFESIONALES DE APOYO A LA SUPERVISIÓN TÉCNICA INTEGRAL PARA EL SEGUIMIENTO Y CONTROL DE LOS PROYECTOS, CONTRATOS Y/O CONVENIOS PRIORIZADOS POR LA SDHT, EN LOS POLIGONOS DE INTERVENCION INTEGRAL DE ESPACIO PUBLICO Y REVITALIZACION.</t>
  </si>
  <si>
    <t>PRESTAR SERVICIOS PROFESIONALES INTEGRALES PARA APOYAR EN LA ESTRUCTURACIÓN, EJECUCIÓN Y ACOMPAÑAMIENTO TÉCNICO DE LOS PROYECTOS, CONTRATOS Y/O CONVENIOS DE LA SDHT, EN LOS POLIGONOS DE INTERVENCION INTEGRAL DE ESPACIO PUBLICO Y REVITALIZACION ASEGURANDO EL CUMPLIMIENTO DE LOS INDICADORES DE GESTIÓN Y RESULTADOS DEFINIDOS POR LA ENTIDAD.</t>
  </si>
  <si>
    <t>PRESTAR SERVICIOS PROFESIONALES DE APOYO A LA SUPERVISIÓN TÉCNICA INTEGRAL PARA EL CONTROL Y SEGUIMIENTO DE LOS PROYECTOS Y/O CONTRATOS EN  LOS POLIGONOS DE INTERVENCIÓN  INTEGRAL DE ESPACIO PUBLICO Y REVITALIZACIÓN.</t>
  </si>
  <si>
    <t>PRESTAR SERVICIOS PROFESIONALES INTEGRALES PARA APOYAR EN LA ESTRUCTURACIÓN, EJECUCIÓN Y ACOMPAÑAMIENTO TÉCNICO, EN SUS DIFERENTES ETAPAS, A LOS PROYECTOS, CONTRATOS Y/O CONVENIOS DE LA SDHT, EN LOS POLÍGONOS DE INTERVENCIÓN INTEGRAL DE ESPACIO PÚBLICO Y REVITALIZACIÓN ASEGURANDO EL CUMPLIMIENTO DE LOS INDICADORES DE GESTIÓN Y RESULTADOS DEFINIDOS POR LA ENTIDAD.</t>
  </si>
  <si>
    <t>PRESTAR SERVICIOS DE APOYO A LA GESTIÓN TÉCNICA DE LOS CONTRATOS Y/O PROYECTOS A CARGO DE LA SDHT, EN LOS POLIGONOS DE INTERVENCION INTEGRAL DE ESPACIO PUBLICO Y REVITALIZACION.</t>
  </si>
  <si>
    <t>PRESTAR SERVICIOS PROFESIONALES PARA REALIZAR EL ANÁLISIS Y GENERACIÓN DE INFORMACIÓN FINANCIERA PARA LA FORMULACIÓN DE ESTRATEGIAS Y ACCIONES DE FINANCIACIÓN DE LOS PROYECTOS QUE HABILITAN SUELO PARA VIVIENDA Y USOS COMPLEMENTARIOS EN LA CIUDAD.</t>
  </si>
  <si>
    <t>PRESTAR SERVICIOS PROFESIONALES ESPECIALIZADOS PARA ADELANTAR LA GESTIÓN DE PROYECTOS ENMARCADOS EN INSTRUMENTOS DE PLANEACIÓN Y GESTIÓN QUE PERMITAN LA HABILITACIÓN DE SUELO PARA VIVIENDA VIP/VIS Y USOS COMPLEMENTARIOS PARA EL CUMPLIMIENTO DE LAS METAS INSTITUCIONALES DE LA ENTIDAD.</t>
  </si>
  <si>
    <t>PRESTAR SERVICIOS PROFESIONALES PARA DAR APOYO TÉCNICO EN MATERIA AMBIENTAL A LOS PROYECTOS URBANÍSTICOS ENMARCADOS EN LOS INSTRUMENTOS DE PLANEACIÓN QUE GENEREN SOLUCIONES HABITACIONALES EN EL DISTRITO CAPITAL.</t>
  </si>
  <si>
    <t>PRESTAR SERVICIOS PROFESIONALES EN LA GESTIÓN, IMPLEMENTACIÓN Y SEGUIMIENTO DE ACCIONES PARA LA HABILITACIÓN DE SUELO DESTINADO A VIVIENDA Y USOS COMPLEMENTARIOS.</t>
  </si>
  <si>
    <t>PRESTAR SERVICIOS PROFESIONALES PARA REALIZAR SEGUIMIENTO, CONTROL Y GENERACIÓN DE INFORMACIÓN RELACIONADA CON LA IMPLEMENTACIÓN DE INSTRUMENTOS DE PLANEACIÓN Y GESTIÓN DEL SUELO.</t>
  </si>
  <si>
    <t>PRESTAR SERVICIOS PROFESIONALES ESPECIALIZADOS EN LA FORMULACIÓN E IMPLEMENTACIÓN DE ESTRATEGIAS Y ACCIONES PARA LA HABILITACIÓN DE SUELO EN LOS PROYECTOS DEL SECTOR HÁBITAT.</t>
  </si>
  <si>
    <t>PRESTAR SERVICIOS PROFESIONALES PARA LLEVAR A CABO LAS LABORES OPERATIVAS, ADMINISTRATIVAS Y DE GESTIÓN DE INFORMACIÓN, A PARTIR DE LA APLICACIÓN DE INSTRUMENTOS DE GESTIÓN DEL SUELO.</t>
  </si>
  <si>
    <t>PRESTAR SERVICIOS PROFESIONALES PARA DAR APOYO Y SOPORTE JURÍDICO EN LA ELABORACIÓN, REVISIÓN Y GESTIÓN DE LOS DOCUMENTOS Y PROCESOS CONTRACTUALES A CARGO DE LA DEPENDENCIA.</t>
  </si>
  <si>
    <t>PRESTAR SERVICIOS PROFESIONALES ESPECIALIZADOS PARA REALIZAR EL ACOMPAÑAMIENTO Y SEGUIMIENTO FINANCIERO PARA LA EJECUCIÓN DE LOS PROGRAMAS DE ACCESO A LA VIVIENDA GESTIONADOS POR LA SUBSECRETARÍA DE GESTIÓN FINANCIERA</t>
  </si>
  <si>
    <t>PRESTAR SERVICIOS PROFESIONALES EN LA FORMULACIÓN, EJECUCIÓN Y SEGUIMIENTO DE LAS ESTRATEGIAS DE PARTICIPACIÓN CIUDADANA Y GESTIÓN SOCIAL DISEÑADAS E IMPLEMENTADAS POR LAS ENTIDADES DEL SECTOR HÁBITAT</t>
  </si>
  <si>
    <t>PRESTAR SERVICIOS PROFESIONALES PARA ATENDER LOS TEMAS ADMINISTRATIVOS QUE REQUIERA EL PROCESO DE BIENES, SERVICIOS E INFRAESTRUCTURA DE LA SECRETARÍA DISTRITAL DEL HÁBITAT, EN ESPECIAL EL SEGUIMIENTO A LA EFICIENCIA DE LA GESTION ADMINISTRATIVA DE LOS ELEMENTOS DE CONSUMO QUE HACEN PARTE DE DICHO PROCESO.</t>
  </si>
  <si>
    <t>PRESTAR SERVICIOS PROFESIONALES A LA OFICINA ASESORA DE COMUNICACIONES EN LOS PROCESOS ADMINISTRATIVOS, FINANCIEROS Y DE SEGUIMIENTO AL PLAN DE COMUNICIACIONES</t>
  </si>
  <si>
    <t>PRESTAR SERVICIOS PROFESIONALES PARA APOYAR JURÍDICAMENTE EN LA PROYECCIÓN DE LAS RESPUESTAS A LAS PETICIONES, QUEJAS Y SOLICITUDES RELACIONADAS CON LA ENAJENACIÓN DE VIVIENDA Y DEMÁS ACTIVIDADES ORIENTADAS A LA INSPECCIÓN, VIGILANCIA Y CONTROL DE VIVIENDA</t>
  </si>
  <si>
    <t>PRESTAR SERVICIOS PROFESIONALES PARA ELABORAR MODELOS DE DATOS, CONSOLIDAR Y ACTUALIZAR LA INFORMACIÓN GEOGRÁFICA Y ALFANUMÉRICA PARA LA BASE CORPORATIVA EN EL MARCO DEL SISTEMA DE INFORMACIÓN DEL SECTOR HÁBITAT.</t>
  </si>
  <si>
    <t>PRESTAR SERVICIOS PROFESIONALES PARA DESARROLLAR ESTRATEGIAS PEDAGÓGICAS Y DE DIVULGACIÓN DE LOS ESPACIOS DE INTERCAMBIO DE CONOCIMIENTO DE LA ESCUELA VIRTUAL DEL HÁBITAT.</t>
  </si>
  <si>
    <t>PRESTAR SERVICIOS PROFESIONALES A LA ADMINISTRACIÓN EN EL INGRESO, REGISTRO, MANEJO Y CONTROL DE LOS INVENTARIOS DE BIENES DE PROPIEDAD DE LA ENTIDAD A CARGO DEL PROCESO DE GESTIÓN DE BIENES, SERVICIOS E INFRAESTRUCTURA - SUBDIRECCIÓN ADMINISTRATIVA DE LA SECRETARÍA DISTRITAL DE HÁBITAT.</t>
  </si>
  <si>
    <t>PRESTAR SERVICIOS DE APOYO A LA GESTIÓN EN LA ORGANIZACIÓN ARCHIVÍSTICA Y DE GESTIÓN DE LOS PROCESOS DISCIPLINARIOS QUE SE ADELANTEN EN LA OFICINA DE CONTROL DISCIPLINARIO INTERNO DE LA SECRETARÍA DISTRITAL DE HÁBITAT.</t>
  </si>
  <si>
    <t>PRESTAR SERVICIOS PROFESIONALES PARA BRINDAR APOYO JURÍDICO CON EL FIN DE SUSTANCIAR LAS ACTUACIONES ADMINISTRATIVAS EN LOS ASUNTOS QUE SE TRAMITAN EN LA OFICINA DE CONTROL DISCIPLINARIO INTERNO DE LA SDHT, ASÍ MISMO APOYAR LAS DIFERENTES ACTIVIDADES RELACIONADAS CON EL SISTEMA MIPG DE LA OCDI.</t>
  </si>
  <si>
    <t>PRESTAR SERVICIOS PROFESIONALES EN DERECHO ESPECIALIZADOS PARA ORIENTAR A LA SECRETARÍA DISTRITAL DEL HÁBITAT EN LOS TEMAS DE ALTA COMPLEJIDAD QUE SURJAN EN LA ENTIDAD A CARGO DE LA SUBSECRETARIA DE CORPORATIVA</t>
  </si>
  <si>
    <t>PRESTAR SERVICIOS PROFESIONALES PARA LA GESTIÓN DE BASES DE DATOS GEOGRÁFICAS, ANÁLISIS ESPACIALES Y GENERACIÓN DE CARTOGRAFÍA EN EL MARCO DE LOS PLANES DE INTERVENCIÓN PARA EL MEJORAMIENTO INTEGRAL DE LA SECRETARIA DISTRITAL DEL HÁBITAT.</t>
  </si>
  <si>
    <t>PRESTAR SERVICIOS PROFESIONALES DESDE EL COMPONENTE JURÍDICO PARA LA GESTIÓN Y SEGUIMIENTO DE LOS PROGRAMAS Y PROYECTOS QUE SE DESARROLLAN EN LA SUBSECRETARÍA DE GESTIÓN FINANCIERA</t>
  </si>
  <si>
    <t>PRESTAR SERVICIOS PROFESIONALES DESDE EL COMPONENTE TÉCNICO PARA PRESTAR SOPORTE TECNOLÓGICO EN LOS DIFERENTES SISTEMA DE INFORMACIÓN Y REALIZAR GEOREFERENCIACIÓN EN LOS PROGRAMAS Y PROYECTOS DE VIVIENDA A CARGO DE LA SUBSECRETARÍA DE GESTIÓN FINANCIERA.</t>
  </si>
  <si>
    <t>PRESTAR SERVICIOS PROFESIONALES PARA REALIZAR ACTIVIDADES DE GESTIÓN ADMINISTRATIVA Y OPERATIVA EN EL MARCO DE LOS PROYECTOS DE ACCESO A LA VIVIENDA DE LA SUBSECRETARÍA DE GESTIÓN FINANCIERA.</t>
  </si>
  <si>
    <t>PRESTAR SERVICIOS PROFESIONALES PARA LA GESTIÓN FINANCIERA EN LOS PROGRAMAS Y PROYECTOS DE ACCESO A LA VIVIENDA A CARGO DE LA SUBSECRETARIA DE GESTION FINANCIERA</t>
  </si>
  <si>
    <t>PRESTAR SERVICIOS DE APOYO A LA GESTIÓN PARA EJECUTAR ACTIVIDADES ADMINISTRATIVAS REQUERIDAS EN EL PROCESO DE GESTIÓN CONTRACTUAL DE LA DE LA SDHT.</t>
  </si>
  <si>
    <t>PRESTACIÓN DE SERVICIOS PROFESIONALES PARA APOYAR A LA SUBDIRECCIÓN ADMINISTRATIVA EN EL SEGUIMIENTO Y CONTROL A LA EJECUCIÓN DE LOS DIFERENTES CONTRATOS QUE LIDERA EL PROCESO DE BIENES, SERVICIOS E INFRAESTRUCTURA DE LA SECRETARÍA DISTRITAL DEL HÁBITAT</t>
  </si>
  <si>
    <t>PRESTAR SERVICIOS PROFESIONALES PARA REALIZAR ACTIVIDADES DE PARTICIPACIÓN COMUNITARIA, GESTIÓN SOCIAL Y GESTIÓN INTERINSTITUCIONAL EN LA FORMULACIÓN Y DESARROLLO DE LOS PROYECTOS A CARGO DE LA ENTIDAD.</t>
  </si>
  <si>
    <t>PRESTAR SERVICIOS PROFESIONALES PARA APOYAR EN EL ANÁLISIS SOCIOECONÓMICO Y FINANCIERO QUE SE REQUIERA EN LOS INSTRUMENTOS DE PLANEACIÓN Y GESTIÓN DEL SUELO A CARGO DE LA DEPENDENCIA.</t>
  </si>
  <si>
    <t>PRESTAR SERVICIOS PROFESIONALES PARA REALIZAR SEGUIMIENTO Y DAR APOYO EN LA FORMULACIÓN E IMPLEMENTACIÓN DE INSTRUMENTOS DE PLANEACIÓN Y GESTIÓN DE SUELO PREVISTOS EN EL PLAN DE ORDENAMIENTO TERRITORIAL.</t>
  </si>
  <si>
    <t>PRESTAR SERVICIOS PROFESIONALES PARA REALIZAR EL ANÁLISIS DEL COMPONENTE URBANO DEL SUELO PARA LA IMPLEMENTACIÓN DE INSTRUMENTOS DE PLANEACIÓN Y GESTIÓN DEL SUELO.</t>
  </si>
  <si>
    <t>PRESTAR SERVICIOS PROFESIONALES  EN DERECHO, ENFOCADOS EN LA DEFENSA JUDICIAL Y EXTRAJUDICIAL DE LOS DISTINTOS PROCESOS QUE INTERVENGA Y/O SE VINCULE A LA SECRETARÍA DISTRITAL DEL HÁBITAT, BAJO LA MISIONALIDAD DE LA SUBSECRETARÍA JURÍDICA.</t>
  </si>
  <si>
    <t>PRESTAR LOS SERVICIOS PROFESIONALES PARA BRINDAR APOYO A LAS ACTIVIDADES SOCIALES Y DE RELACIONAMIENTO CON LAS COMUNIDADES EN EL MARCO DE LA FORMULACIÓN Y SEGUIMIENTO DE LOS PLANES DE INTERVENCIÓN PARA EL MEJORAMIENTO INTEGRAL DEL HÁBITAT EN LOS TERRITORIOS PRIORIZADOS POR LA SECRETARÍA DISTRITAL DEL HÁBITAT.</t>
  </si>
  <si>
    <t>PRESTAR LOS SERVICIOS PROFESIONALES DESDE EL COMPONENTE SOCIAL PARA BRINDAR APOYO A LAS ACTIVIDADES ASOCIADAS A LA FORMULACIÓN Y EL SEGUIMIENTO DE LOS PLANES DE INTERVENCIÓN PARA EL MEJORAMIENTO INTEGRAL DEL HÁBITAT EN LOS TERRITORIOS PRIORIZADOS POR LA SECRETARÍA DISTRITAL DEL HÁBITAT.</t>
  </si>
  <si>
    <t>PRESTAR SERVICIOS PROFESIONALES JURIDICOS DE LOS PLANES DE INTERVENCIÓN DE MEJORAMIENTO INTEGRAL DEL HÁBITAT EN LOS TERRITORIOS PRIORIZADOS DE LA SECRETARÍA DISTRITAL DEL HÁBITAT.</t>
  </si>
  <si>
    <t>PRESTAR SERVICIOS PROFESIONALES PARA EL DESARROLLO DE LAS ACTIVIDADES RELACIONADAS CON EL SEGUIMIENTO Y EVALUACIÓN DESDE LA LÍNEA DE PLANEACIÓN DE LAS POLÍTICAS EN LAS QUE PARTICIPA LA SECRETARÍA DISTRITAL DEL HÁBITAT, ASI COMO DESARROLLAR LAS ACTIVIDADES DE SEGUIMIENTO A LOS PROYECTOS DE INVERSIÓN ASIGNADOS POR EL SUPERVISOR EN LAS HERRAMIENTAS DISPUESTAS</t>
  </si>
  <si>
    <t>PRESTAR SERVICIOS PROFESIONALES PARA APOYAR LAS ACTIVIDADES DEL COMPONENTE TÉCNICO CATASTRAL Y JURIDICO NECESARIAS PARA LOS INSTRUMENTOS URBANÍSTICOS DE LEGALIZACIÓN Y FORMALIZACIÓN EN SU ETAPA DE GESTIÓN Y ESTUDIOS PREVIOS EN EL ÁMBITO DE LAS INTERVENCIONES INTEGRALES DE LA SECRETARÍA DISTRITAL DEL HÁBITAT.</t>
  </si>
  <si>
    <t>PRESTAR SERVICIOS PROFESIONALES PARA REALIZAR LA GESTION, ESTRUCTURACION Y ANALISIS DE LA INFORMACION GEOGRAFICA Y ALFANUMERICA, COMO INSUMO PARA LOS PLANES, PROGRAMAS Y PROYECTOS DEL SECTOR HABITAT Y DESARROLLAR, EL ANALISIS DE LA INFORMACIÓN DE LAS EMPRESAS DE SERVICIOS PÚBLICOS EN EL CONTEXTO DEL CATASTRO UNIFICADO DE REDES Y USUARIOS</t>
  </si>
  <si>
    <t>PRESTAR SERVICIOS DE APOYO REALIZANDO LAS ACTIVIDADES DE MANTENIMIENTO PREVENTIVO Y CORRECTIVO A LA INFRAESTRUCTURA FISICA Y BIENES MUEBLES, PROCESO A CARGO DEL GRUPO DE BIENES, SERVICIOS E INFRAESTRUCTURA DE LA SECRETARIA DISTRITAL DEL HÁBITAT.</t>
  </si>
  <si>
    <t>PRESTAR SERVICIOS PROFESIONALES PARA ARTICULAR LA IMPLEMENTACIÓN Y SEGUIMIENTO DE LAS ESTRATEGIAS DE PARTICIPACIÓN DEL SECTOR HÁBITAT A NIVEL TERRITORIAL Y SU ARTICULACIÓN CON EL NIVEL DISTRITAL</t>
  </si>
  <si>
    <t>PRESTAR SERVICIOS PROFESIONALES PARA REALIZAR VERIFICACIÓN TÉCNICA A LOS PROYECTOS Y PROGRAMAS DE ACCESO A LA VIVIENDA GESTIONADOS POR LA SUBSECRETARIA DE GESTION FINANCIERA</t>
  </si>
  <si>
    <t>PRESTAR SERVICIOS PROFESIONALES PARA REALIZAR ACTIVIDADES DE VERIFICACIÓN REGULATORIA EN LA FORMULACIÓN, DESARROLLO Y SEGUIMIENTO DE LAS POLÍTICAS PÚBLICAS DE SERVICIOS PÚBLICOS DOMICILIARIOS EN EL EN EL DISTRITO CAPITAL Y LA REGIÓN.</t>
  </si>
  <si>
    <t>PRESTAR SERVICIOS PROFESIONALES PARA EL SEGUIMIENTO Y ORIENTACIÓN JURIDICA REQUERIDA EN LA IMPLEMENTACIÓN Y DESARROLLO DE LOS PROGRAMAS Y PROYECTOS A CARGO DE LA SUBSECRETARÍA DE GESTIÓN FINANCIERA.</t>
  </si>
  <si>
    <t>PRESTAR SERVICIOS PROFESIONALES PARA APOYAR LA COORDINACIÓN Y ARTICULACIÓN INTERINSTITUCIONAL PARA LA IMPLEMENTACIÓN DE LOS PROYECTOS DE LA SECRETARÍA DISTRITAL DEL HÁBITAT.</t>
  </si>
  <si>
    <t>PRESTAR SUS SERVICIOS DE APOYO A LA GESTIÓN ADMINISTRATIVA Y DOCUMENTAL DEL PROGRAMA DE MEJORAMIENTO DE VIVIENDA DE LA SECRETARIA DISTRITAL DEL HÁBITAT.</t>
  </si>
  <si>
    <t>PRESTAR SERVICIOS PROFESIONALES PARA REALIZAR EL ANÁLISIS Y SEGUIMIENTO FINANCIERO A LOS SUBSIDIOS DE VIVIENDA EN EL MARCO DE LOS PROGRAMAS Y PROYECTOS GESTIONADOS POR LA SUBSECRETARÍA DE GESTIÓN FINANCIERA</t>
  </si>
  <si>
    <t>PRESTAR SERVICIOS PROFESIONALES PARA REALIZAR ACOMPAÑAMIENTO DESDE EL COMPONENTE SOCIAL A LOS HOGARES QUE SE POSTULEN EN LOS DIFERENTES PROGRAMAS DE ACCESO A LA VIVIENDA A CARGO DE LA SUBSECRETARIA DE GESTION FINANCIERA</t>
  </si>
  <si>
    <t>PRESTAR SERVICIOS PROFESIONALES PARA ACOMPAÑAR LA EJECUCIÓN DE LAS ESTRATEGIAS DE GESTIÓN SOCIAL A DESARROLLAR CON LAS COMUNIDADES Y DEMÁS ACTORES INVOLUCRADOS EN LA ESTRUCTURACIÓN E IMPLEMENTACIÓN DE INTERVENCIONES Y/O PROYECTOS PRIORIZADOS POR LA SDHT EN LOS POLÍGONOS DE INTERVENCIÓN INTEGRAL DE ESPACIO PÚBLICO Y REVITALIZACIÓN.</t>
  </si>
  <si>
    <t>PRESTAR SERVICIOS PROFESIONALES PARA APOYAR LA IMPLEMENTACIÓN DE LA ESTRATEGIA DE GESTIÓN SOCIAL Y DE PARTICIPACIÓN CIUDADANA DE LOS  PROYECTOS  Y/O CONTRATOS PRIORIZADOS POR LA SDHT EN  LOS POLIGONOS DE INTERVENCION  INTEGRAL DE ESPACIO PUBLICO Y REVITALIZACION.</t>
  </si>
  <si>
    <t>PRESTAR SERVICIOS PROFESIONALES PARA APOYAR EN LA FORMULACIÓN, REVISIÓN, EVALUACIÓN Y SEGUIMIENTO DE LOS CRITERIOS ECONÓMICOS Y FINANCIEROS NECESARIOS PARA EL DISEÑO, IMPLEMENTACIÓN Y OPTIMIZACIÓN DE LOS PROYECTOS PRIORIZADOS POR LA SDHT, EN LOS POLIGONOS DE INTERVENCION INTEGRAL DE ESPACIO PUBLICO Y REVITALIZACION ASEGURANDO SU ALINEACIÓN CON LOS OBJETIVOS ESTRATÉGICOS Y NORMATIVOS DE LA ENTIDAD.</t>
  </si>
  <si>
    <t>PRESTAR SERVICIOS PROFESIONALES DE APOYO A LA SUPERVISIÓN TÉCNICA INTEGRAL PARA EL SEGUIMIENTO Y CONTROL DE LOS PROYECTOS Y CONTRATOS PRIORIZADOS POR LA SDHT, EN LOS POLIGONOS DE INTERVENCION INTEGRAL DE ESPACIO PUBLICO Y REVITALIZACION EN SUS ETAPAS PRECONTRACTUAL, CONTRACTUAL Y POSTCONTRACTUAL, GARANTIZANDO SU ADECUADA EJECUCIÓN Y ALINEACIÓN CON LAS METAS Y OBJETIVOS DE LA ENTIDAD.</t>
  </si>
  <si>
    <t>PRESTAR SERVICIOS PROFESIONALES PARA APOYAR LA SUPERVISIÓN TÉCNICA INTEGRAL DE LOS PROYECTOS Y CONTRATOS EN LOS POLIGONOS DE INTERVENCION INTEGRAL DE ESPACIO PUBLICO Y REVITALIZACION MEDIANTE EL SEGUIMIENTO EN CADA UNA DE SUS ETAPAS (PRECONTRACTUAL, CONTRACTUAL Y POSTCONTRACTUAL), A FIN DE CUMPLIR CON LOS OBJETIVOS Y METAS DEFINIDOS POR LA SDHT.</t>
  </si>
  <si>
    <t>PRESTAR SERVICIOS PROFESIONALES PARA REALIZAR ACTIVIDADES DE SEGUIMIENTO Y GESTION DE INFORMACION DE LOS SERVICIOS PUBLICOS DOMICILIARIOS RELACIONADOS CON SUBSIDIOS, CONTRIBUCIONES Y BENEFICIOS ECONOMICOS OTORGADOS POR EL DISTRITO CAPITAL.</t>
  </si>
  <si>
    <t>PRESTAR SERVICIOS PROFESIONALES PARA REALIZAR EL ACOMPAÑAMIENTO A LOS ACUEDUCTOS COMUNITARIOS DEL DISTRITO CAPITAL, DESARROLLANDO ACTIVIDADES PARA EL MEJORAMIENTO DE LA INFRAESTRUCTURA DE ESTOS, CON EL FIN OPTIMIZAR LA CALIDAD DEL SERVICIO PÚBLICO DE AGUA</t>
  </si>
  <si>
    <t>PRESTAR SERVICIOS PROFESIONALES PARA REALIZAR ACTIVIDADES RELACIONADAS CON LA FORMULACIÓN, DESARROLLO Y SEGUIMIENTO DE PLANES, POLÍTICAS, PROGRAMAS Y PROYECTOS RELACIONADOS CON EL SERVICIO PÚBLICO DE ASEO Y LA GESTIÓN DE RESIDUOS SÓLIDOS EN EL AREA URBANA Y RURAL DE DISTRITO CAPITAL</t>
  </si>
  <si>
    <t>PRESTAR SERVICIOS PROFESIONALES ESPECIALIZADOS PARA LA REALIZAR EL SEGUIMIENTO TÉCNICO, OPERATIVO Y FINANCIERO DE LOS PROGRAMAS Y PROYECTOS A CARGO DE LA SUBSECRETARÍA DE GESTIÓN FINANCIERA</t>
  </si>
  <si>
    <t>PRESTAR SERVICIOS DE APOYO A LA GESTIÓN PARA ADELANTAR ACTIVIDADES ADMINISTRATIVAS RELACIONADAS CON PROCESOS CONTRACTUALES, DE CORRESPONDENCIA Y DE SEGUIMIENTO A LAS ACTIVIDADES DEL COMPONENTE DE PARTICIPACIÓN Y RELACIONAMIENTO CON LA CIUDADANÍA.</t>
  </si>
  <si>
    <t>PRESTAR SERVICIOS PROFESIONALES ESPECIALIZADOS PARA ARTICULAR LOS PROCESOS DE PLANEACIÓN ESTRATÉGICA, PRESUPUESTO, CONTRATACIÓN Y SEGUIMIENTO TRANSVERSAL REQUERIDOS EN EL COMPONENTE DE PARTICIPACIÓN Y RELACIONAMIENTO CON LA CIUDADANÍA.</t>
  </si>
  <si>
    <t>PRESTAR SERVICIOS PROFESIONALES DE CARÁCTER TÉCNICO PARA EL APOYO EN EL PROCESAMIENTO Y ACTUALIZACIÓN DE NUEVAS FUNCIONALIDADES DE LOS SISTEMAS DE INFORMACIÓN EN PROGRAMAS Y PROYECTOS DE VIVIENDA DE LA SUBSECRETARÍA DE GESTIÓN FINANCIERA</t>
  </si>
  <si>
    <t>PRESTAR SERVICIOS PROFESIONALES ESPECIALIZADOS PARA BRINDAR ACOMPAÑAMIENTO TÉCNICO, REVISIÓN Y SEGUIMIENTO EN LOS TEMAS RELACIONADOS  CON EL REGISTRO DE ARRENDADORES  Y ENAJENADORES DE VIVIENDA, LAS AUTORIZACIONES PARA LA ENAJENACIÓN DE VIVIENDA Y DEMÁS ACTIVIDADES ORIENTADAS AL CONTROL DE PROYECTOS DE ENAJENACIÓN DE VIVIENDA</t>
  </si>
  <si>
    <t>PRESTAR SERVICIOS PROFESIONALES PARA REALIZAR ACTIVIDADES RELACIONADAS CON EL FORTALECIMIENTO ORGANIZACIONAL A LOS PEQUEÑOS PRESTADORES DE LOS SERVICIOS PÚBLICOS DOMICILIARIOS Y APOYAR EL PROCESO DE VALIDACIÓN Y VERIFICACIÓN DE CUENTAS DE COBRO DE LOS BENEFICIOS ECONÓMICOS EN MATERIA DE SERVICIOS PÚBLICOS DOMICILIARIOS.</t>
  </si>
  <si>
    <t>PRESTAR SERVICIOS PROFESIONALES A LA SUBSECRETARÍA JURÍDICA PARA BRINDAR EL ACOMPAÑAMIENTO ADMINISTRATIVO Y/O OPERATIVO DE LA SUBSECRETARÍA JURÍDICA Y REALIZAR EL CONTROL, SEGUIMIENTO A LAS RESPUESTAS A REQUERIMIENTOS O SOLICITUDES DE LOS ORGANISMOS DE CONTROL ASIGNADOS A LA ENTIDAD, EN VIRTUD DEL OBJETO CONTRACTUAL.</t>
  </si>
  <si>
    <t>PRESTAR SERVICIOS PROFESIONALES DE CARÁCTER JURÍDICO PARA GESTIÓN DE LOS PROGRAMAS Y PROYECTOS DE LA SUBSECRETARIA DE GESTIÓN FINANCIERA</t>
  </si>
  <si>
    <t>PRESTAR SERVICIOS PROFESIONALES PARA REALIZAR ACTIVIDADES DE SEGUIMIENTO SOCIAL A LOS HOGARES BENEFICIARIOS DE LOS PROYECTOS DE VIVIENDA ASOCIADOS A LOS INSTRUMENTOS DE FINANCIACIÓN A CARGO DE LA SECRETARÍA DISTRITAL DEL HÁBITAT</t>
  </si>
  <si>
    <t>PRESTAR SERVICIOS PROFESIONALES PARA BRINDAR APOYO JURÍDICO PARA REALIZAR SEGUIMIENTO DE ACTIVIDADES EN EL MARCO DE LOS PROGRAMAS Y PROYECTOS DE ACCESO A LA VIVIENDA GESTIONADOS POR LA SUBSECRETARIA DE GESTIÓN FINANCIERA</t>
  </si>
  <si>
    <t>PRESTAR SERVICIOS PROFESIONALES DESDE EL COMPONENTE TÉCNICO PARA LA REVISIÓN Y SEGUIMIENTO DE LOS PROYECTOS GESTIONADOS POR LA SUBSECRETARIA DE GESTIÓN FINANCIERA.</t>
  </si>
  <si>
    <t>PRESTAR SERVICIOS PROFESIONALES PARA EL ACOMPAÑAMIENTO JURIDICO REQUERIDO EN EL MARCO DE LOS PROYECTOS Y PROGRAMAS GESTIONADOS POR LA SUBSECRETARIA DE GESTION FINANCIERA</t>
  </si>
  <si>
    <t>PRESTAR SERVICIOS DE APOYO REALIZANDO LAS ACTIVIDADES DE MANTENIMIENTO PREVENTIVO Y CORRECTIVO A LA INFRAESTRUCTURA FISICA Y BIENES MUEBLES, PROCESO A CARGO DEL GRUPO DE BIENES, SERVICIOS E INFRAESTRUCTURA DE LA SECRETARIA DISTRITAL DEL HÁBITAT</t>
  </si>
  <si>
    <t>PRESTAR SERVICIOS PROFESIONALES PARA BRINDAR APOYO EN LA DEFINICIÓN DE LINEAMIENTOS JURÍDICOS Y NORMATIVOS Y REALIZAR EL SEGUIMIENTO  EN LA IMPLEMENTACIÓN Y DESARROLLO DE LOS PROGRAMAS Y PROYECTOS A CARGO DE LA SUBSECRETARÍA DE GESTIÓN FINANCIERA.</t>
  </si>
  <si>
    <t>PRESTAR SERVICIOS PROFESIONALES PARA EL ACOMPAÑAMIENTO JURÍDICO A LOS PROGRAMAS DE ACCESO A LA VIVIENDA EJECUTADOS POR LA SUBSECRETARIA DE GESTIÓN FINANCIERA</t>
  </si>
  <si>
    <t>PRESTAR SERVICIOS PROFESIONALES PARA BRINDAR ACOMPAÑAMIENTO TÉCNICO Y APOYO INTERINSTITUCIONAL E INTERSECTORIAL EN LA GESTIÓN DE TRÁMITES Y/O SERVICIOS DE LA CADENA DE URBANISMO Y CONSTRUCCIÓN, PARA PROMOVER LA INICIACIÓN DE VIVIENDAS VIS Y VIP DE LOS PROYECTOS INSCRITOS EN EL ESQUEMA DE MESA DE SOLUCIONES.</t>
  </si>
  <si>
    <t>PRESTAR SERVICIOS PROFESIONALES PARA APOYAR TÉCNICAMENTE LAS ACTIVIDADES DE MONITOREO Y PREVENCIÓN DE DESARROLLOS ILEGALES EN LAS ÁREAS SUSCEPTIBLES DE OCUPACIÓN ILEGAL O INFORMAL DEL DISTRITO CAPITAL</t>
  </si>
  <si>
    <t>PRESTAR SERVICIOS DE APOYO A LA GESTIÓN EN EL DESARROLLO DE ACTIVIDADES DE CARÁCTER ADMINISTRATIVO QUE SE ADELANTAN EN LA SUBDIRECCIÓN DE PREVENCIÓN Y SEGUIMIENTO</t>
  </si>
  <si>
    <t>PRESTAR SERVICIOS PROFESIONALES PARA LA EJECUCIÓN DE ACTIVIDADES DESDE EL COMPONENTE SOCIAL REQUERIDAS PARA EL DESARROLLO DE LOS PROGRAMAS Y PROYECTOS DE ACCESO A LA VIVIENDA A CARGO DE LA SUBSECRETARÍA DE GESTIÓN FINANCIERA.</t>
  </si>
  <si>
    <t>PRESTAR SERVICIOS PROFESIONALES DE CARACTER JURÍDICO EN LOS PROGRAMAS, PROYECTOS E INSTRUMENTOS DE FINANCIACIÓN PARA EL ACCESO A LA VIVIENDA DE LA SECRETARÍA DISTRITAL DEL HÁBITAT.</t>
  </si>
  <si>
    <t>PRESTAR SERVICIOS PROFESIONALES PARA BRINDAR ACOMPAÑAMIENTO JURÍDICO A LOS PROGRAMAS A CARGO DE LA SUBSECRETARÍA DE GESTIÓN FINANCIERA</t>
  </si>
  <si>
    <t>PRESTAR SERVICIOS PROFESIONALES PARA GESTIONAR Y REVISAR LOS ASPECTOS JURÍDICOS DE LOS PROGRAMAS DE ACCESO A LA VIVIENDA A CARGO DE LA SUBSECRETARIA DE GESTIÓN FINANCIERA</t>
  </si>
  <si>
    <t>PRESTAR SERVICIOS PROFESIONALES PARA LA ATENCIÓN Y REPUESTA A LAS PETICIONES, REQUERIMIENTOS, PROYECCIÓN DE ACTOS ADMINISTRATIVOS ASOCIADOS A LOS PROGRAMAS Y PROYECTOS DE ACCESO A LA VIVIENDA GESTIONADOS POR LA SUBSECRETARIA DE GESTIÓN FINANCIERA</t>
  </si>
  <si>
    <t>PRESTAR SERVICIOS PROFESIONALES PARA BRINDAR ACOMPAÑAMIENTO TÉCNICO Y APOYO INTERISTITUCIONAL E INTERSECTORIAL EN LA GESTIÓN DE TRÁMITES Y/O SERVICIOS DE LA CADENA DE URBANISMO Y CONSTRUCCIÓN, PARA PROMOVER LA INICIACIÓN DE VIVIENDAS VIS Y VIP DE LOS PROYECTOS INSCRITOS EN EL ESQUEMA DE MESA DE SOLUCIONES.</t>
  </si>
  <si>
    <t>PRESTAR SERVICIOS PROFESIONALES DESDE EL COMPONENTE JURÍDICO EN EL MARCO DE LA ASIGNACIÓN DE SUBSIDIOS DEL PROGRAMA DE MEJORAMIENTO DE VIVIENDA EN LOS TERRITORIOS PRIORIZADOS POR LA SECRETARIA DISTRITAL DEL HÁBITAT.</t>
  </si>
  <si>
    <t>PRESTAR SERVICIOS PROFESIONALES PARA EL DESARROLLO DE ACTIVIDADES OPERATIVAS Y ADMINISTRATIVAS DERIVADAS DE LAS ESTRATEGIAS DE PARTICIPACIÓN E INTERVENCIÓN DEL SECTOR HÁBITAT A NIVEL TERRITORIAL, ASÍ COMO EL SEGUIMIENTO DOCUMENTAL REQUERIDO</t>
  </si>
  <si>
    <t>PRESTAR SERVICIOS PROFESIONALES PARA APOYAR EL POSICIONAMIENTO E IMPLEMENTACIÓN DE LA ESTRATEGIAS DE PARTICIPACIÓN E INTERVENCIÓN DEL SECTOR HÁBITAT A NIVEL TERRITORIAL Y SU ARTICULACIÓN CON EL NIVEL CENTRAL.</t>
  </si>
  <si>
    <t>PRESTAR SERVICIOS DE APOYO TÉCNICO PARA LA REALIZACIÓN DE ACTIVIDADES SOCIALES Y OPERATIVAS REQUERIDAS EN EL MARCO DE LOS PROGRAMAS Y PROYECTOS DE ACCESO A LA VIVIENDA A CARGO DE LA SUBSECRETARIA DE GESTIÓN FINANCIERA.</t>
  </si>
  <si>
    <t>PRESTAR SERVICIOS PROFESIONALES PARA EL DESARROLLO DE ACTIVIDADES DE APOYO A LA GESTIÓN ADMINISTRATIVA Y REALIZAR SEGUIMIENTO A LOS PLANES, PROGRAMAS GESTIONADOS POR LA SUBSECRETARIA DE GESTIÓN FINANCIERA.</t>
  </si>
  <si>
    <t>PRESTAR SERVICIOS PROFESIONALES A LA OFICINA ASESORA DE COMUNICACIONES PARA REALIZAR, REVISAR Y CONCEPTUALIZAR LOS CONTENIDOS GRÁFICOS Y PRESENTACIONES DE LA SDHT.</t>
  </si>
  <si>
    <t>PRESTAR SERVICIOS PROFESIONALES PARA LA ADMINISTRACIÓN DEL SISTEMA PARA LA GESTIÓN DE PETICIONES CIUDADANAS BOGOTÁ TE ESCUCHA Y LA INTEROPERABILIDAD CON SIGA, IMPLEMENTANDO ESTRATEGIAS DE CALIDAD QUE MEJOREN LOS INDICADORES ESTABLECIDOS MEDIANTE LINEAMIENTOS DISTRITALES Y PROCEDIMIENTOS INTERNOS.</t>
  </si>
  <si>
    <t>PRESTAR SERVICIOS DE APOYO A LA GESTIÓN Y TÉCNICO EN TODO LO RELACIONADO CON EL PARQUE AUTOMOTOR PERTENECIENTE A LA SECRETARÍA DISTRITAL DEL HÁBITAT</t>
  </si>
  <si>
    <t>PRESTAR SERVICIOS PROFESIONALES ESPECIALIZADOS PARA REALIZAR LA GESTIÓN JURÍDICA Y CONTRACTUAL DEL PROGRAMA DE VIVIENDA EN EL MARCO DEL PLAN DISTRITAL DE DESARROLLO, Y DEL PROCESO CONTRACTUAL DE UN VEHÍCULO FIDUCIARIO QUE ADMINISTRE LOS RECURSOS DE DICHO PROGRAMA, EN EL MARCO DEL DISEÑO INSTITUCIONAL, NORMATIVO Y QUE PERMITA LA EJECUCIÓN DE LOS CONTRATOS DERIVADOS</t>
  </si>
  <si>
    <t>PRESTAR SERVICIOS PROFESIONALES PARA EL ACOMPAÑAMIENTO Y SEGUIMIENTO DE LA INFORMACIÓN FINANCIERA Y MANEJO DE RECURSOS EN EL PATRIMONIO AUTÓNOMO CONSTITUIDO EN EL MARCO DE LOS PROGRAMAS Y PROYECTOS GESTIONADOS POR LA SUBSECRETARIA DE GESTIÓN FINANCIERA.</t>
  </si>
  <si>
    <t>PRESTAR SERVICIOS PROFESIONALES PARA DESARROLLAR ACTIVIDADES DE FORMULACIÓN, IMPLEMENTACIÓN Y SEGUIMIENTO DE LAS ACCIONES DE APROPIACIÓN DEL ESPACIO PÚBLICO, EN EL MARCO DEL COMPONENTE DE PARTICIPACIÓN Y RELACIONAMIENTO CON LA CIUDADANÍA</t>
  </si>
  <si>
    <t>PRESTAR SERVICIOS PROFESIONALES PARA APOYAR TÉCNICAMENTE EN LA FUNCIÓN DE VIGILANCIA DE ENAJENADORES DE VIVIENDA Y ARRENDADORES A CARGO DE LA SUBDIRECCIÓN DE PREVENCIÓN Y SEGUIMIENTO.</t>
  </si>
  <si>
    <t>PRESTAR SERVICIOS PROFESIONALES PARA APOYAR DESDE EL COMPONENTE TÉCNICO LA SUPERVISIÓN Y REPORTES DE EJECUCIÓN DE OBRAS DE INFRAESTRUCTURA VIAL Y DE ESPACIO PÚBLICO EN LAS INTERVENCIONES DE MEJORAMIENTO INTEGRAL DE BARRIOS PRIORIZADOS POR LA SECRETARÍA DISTRITAL DEL HÁBITAT.</t>
  </si>
  <si>
    <t>PRESTAR SERVICIOS PROFESIONALES JURÍDICOS PARA LA ORIENTACIÓN, ESTRUCTURACIÓN, EJECUCIÓN Y SEGUIMIENTO DE PROGRAMAS Y SERVICIOS QUE PROMUEVAN LA INICIACIÓN DE UNIDADES DE VIVIENDAS VIS Y VIP EN BOGOTÁ.</t>
  </si>
  <si>
    <t>PRESTAR SERVICIOS PROFESIONALES ESPECIALIZADOS PARA EL ACOMPAÑAMIENTO Y SEGUIMIENTO JURÍDICO, FORMULACIÓN DE LINEAMIENTOS RELACIONADOS CON LA IMPLEMENTACIÓN Y EJECUCIÓN DE LOS PROGRAMAS PARA LA PROMOCIÓN, GENERACIÓN Y ACCESO A LA VIVIENDA GESTIONADOS POR LA SUBSECRETARIA DE GESTIÓN FINANCIERA</t>
  </si>
  <si>
    <t>PRESTAR SERVICIOS PROFESIONALES PARA LA ACTUALIZACIÓN DE BASES DE DATOS GEOGRÁFICAS, ANÁLISIS ESPACIALES Y GENERACIÓN DE CARTOGRAFÍA EN EL MARCO DE LAS INTERVENCIONES DE ESPACIO PÚBLICO DE LA SECRETARIA DISTRITAL DEL HÁBITAT.</t>
  </si>
  <si>
    <t>PRESTAR SERVICIOS PROFESIONALES PARA APOYAR TÉCNICAMENTE LAS ACTIVIDADES DE MONITOREO Y PREVENCIÓN DE DESARROLLOS ILEGALES EN LAS ÁREAS SUSCEPTIBLES DE OCUPACIÓN ILEGAL O INFORMAL DEL DISTRITO CAPITAL.</t>
  </si>
  <si>
    <t>PRESTAR SERVICIOS PROFESIONALES PARA APOYAR LAS ACTIVIDADES ADMINISTRATIVAS, OPERATIVAS Y TÉCNICAS QUE CONTRIBUYAN AL CUMPLIMIENTO DE LAS FUNCIONES ASIGNADAS A LA SUBDIRECCIÓN DE APOYO A LA CONSTRUCCIÓN.</t>
  </si>
  <si>
    <t>PRESTAR SERVICIOS PROFESIONALES PARA APOYAR A LA SUBSECRETARIA DE COORDINACIÓN OPERATIVA EN EL SEGUIMIENTO A LA GESTIÓN INTRA E INTERINSTITUCIONAL RELACIONADAS CON LA FORMULACIÓN E IMPLEMENTACIÓN DE ESTRATEGIAS PARA LOS PLANES, PROGRAMAS Y PROYECTOS DE COMPETENCIA DE LA SUBSECRETARÍA DE COORDINACIÓN OPERATIVA</t>
  </si>
  <si>
    <t>PRESTAR SERVICIOS PROFESIONALES PARA EL ACOMPAÑAMIENTO JURÍDICO A LOS PROGRAMAS DE ACCESO A LA VIVIENDA A CARGO DE LA SUBSECRETARIA DE GESTIÓN FINANCIERA</t>
  </si>
  <si>
    <t>PRESTAR SERVICIOS PROFESIONALES PARA LA GENERACIÓN DE BASES DE DATOS, ANÁLISIS Y APLICACIONES PARA VISUALIZAR DATOS GEOGRÁFICOS EN EL MARCO DE LOS PLANES DE INTERVENCIÓN PARA EL MEJORAMIENTO INTEGRAL DE LA SECRETARIA DISTRITAL DEL HÁBITAT.</t>
  </si>
  <si>
    <t>PRESTAR SERVICIOS PROFESIONALES DESDE EL COMPONENTE TÉCNICO EN LOS PROCESOS DE SELECCIÓN DE SOLUCIONES HABITACIONALES Y EJECUCIÓN DEL PROGRAMA DE MEJORAMIENTO DE VIVIENDA DE LA SECRETARIA DISTRITAL DEL HÁBITAT.</t>
  </si>
  <si>
    <t>PRESTAR SERVICIOS PROFESIONALES PARA APOYAR LA ARTICULACIÓN DE LOS PROCESOS ADMINISTRATIVOS, GESTIÓN CONTRACTUAL Y SEGUIMIENTO DE LA EJECUCIÓN PRESUPUESTAL, EN EL MARCO DE LOS PROYECTOS DE INVERSIÓN DE LA SUBSECRETARÍA DE COORDINACIÓN OPERATIVA.</t>
  </si>
  <si>
    <t>PRESTAR LOS SERVICIOS PROFESIONALES DESDE EL COMPONENTE URBANÍSTICO PARA LA FORMULACIÓN Y SEGUIMIENTO DE LOS PLANES DE INTERVENCIÓN PARA EL MEJORAMIENTO INTEGRAL DEL HÁBITAT EN LOS TERRITORIOS PRIORIZADOS POR LA SECRETARÍA DISTRITAL DEL HÁBITAT.</t>
  </si>
  <si>
    <t>PRESTAR SERVICIOS PROFESIONALES PARA APOYAR LA ARTICULACIÓN DE LAS ACTIVIDADES QUE CONFORMAN LOS INSTRUMENTOS URBANÍSTICOS DE LEGALIZACIÓN Y FORMALIZACIÓN EN SU ETAPA DE GESTIÓN Y ESTUDIOS PREVIOS EN EL MARCO DE LAS INTERVENCIONES INTEGRALES DE LA SECRETARÍA DISTRITAL DEL HÁBITAT</t>
  </si>
  <si>
    <t>PRESTAR LOS SERVICIOS PROFESIONALES DESDE EL COMPONENTE SOCIAL Y TÉCNICO PARA LA FORMULACIÓN Y SEGUIMIENTO DE LOS PLANES DE INTERVENCIÓN PARA EL MEJORAMIENTO INTEGRAL DEL HÁBITAT EN LOS TERRITORIOS PRIORIZADOS POR LA SECRETARÍA DISTRITAL DEL HÁBITAT.</t>
  </si>
  <si>
    <t>PRESTAR SERVICIOS PROFESIONALES PARA APOYAR EN LA ESTRUCTURACION Y SUPERVISIÓN TÉCNICA EN CADA UNA DE SUS ETAPAS (PRECONTRACTUAL, CONTRACTUAL Y POSTCONTRACTUAL), A LOS PROYECTOS Y/O CONTRATOS PRIORIZADOS POR LA SDHT, EN CUMPLIMIENTO DE LAS METAS Y OBJETIVOS DE LA ENTIDAD PARA DESARROLLO DE LOS PROGRAMAS DE VIVIENDA RURAL Y URBANA.</t>
  </si>
  <si>
    <t>PRESTAR SUS SERVICIOS PROFESIONALES PARA APOYAR EL COMPONENTE SOCIAL DE MEJORAMIENTO DE VIVIENDA DE LA SECRETARIA DISTRITAL DEL HÁBITAT.</t>
  </si>
  <si>
    <t>PRESTAR SERVICIOS PROFESIONALES EN EL DESARROLLO DE LAS ACTIVIDADES QUE REQUIERA LOS TRAMITES Y SERVICIOS DE LA CADENA DE URBANISMO Y CONSTRUCCIÓN EN LA GESTIÓN DE SOLUCIONES HABITACIONALES Y APOYAR TÉCNICAMENTE TODO LO QUE REQUIERA LA SUBDIRECCIÓN DE APOYO A LA CONSTRUCCIÓN DEL ESQUEMA DE MESA DE SOLUCIONES, DE MORADORES Y DE ACTIVIDADES PRODUCTIVAS.</t>
  </si>
  <si>
    <t>PRESTAR SERVICIOS PROFESIONALES PARA LIDERAR EL CONTROL Y SEGUIMIENTO AL ACOMPAÑAMIENTO, APOYO TÉCNICO INTERINSTITUCIONAL E INTERSECTORIAL OFRECIDO EN LA GESTIÓN DE LOS TRÁMITES Y/O SERVICIOS DE LA CADENA DE URBANISMO Y CONSTRUCCIÓN DE LA TOTALIDAD DE LOS PROYECTOS INSCRITOS EN EL ESQUEMA DE MESA DE SOLUCIONES.</t>
  </si>
  <si>
    <t>PRESTAR SERVICIOS PROFESIONALES JURÍDICOS PARA BRINDAR APOYO EN LA ELABORACIÓN DE RESPUESTAS A DERECHOS DE PETICIÓN, Y ACTOS ADMINISTRATIVOS ASOCIADOS A LOS PROGRAMAS Y PROYECTOS DE LA SUBSECRETARÍA DE GESTIÓN FINANCIERA</t>
  </si>
  <si>
    <t>PRESTAR SERVICIOS PROFESIONALES PARA APOYAR EL SEGUIMIENTO TÉCNICO- AMBIENTAL EN LAS INTERVENCIONES DE MEJORAMIENTO INTEGRAL DEL HÁBITAT EN LOS TERRITORIOS PRIORIZADOS POR LA SECRETARÍA DISTRITAL DEL HÁBITAT.</t>
  </si>
  <si>
    <t>PRESTAR LOS SERVICIOS PROFESIONALES DESDE EL COMPONENTE AMBIENTAL PARA LA FORMULACIÓN Y SEGUIMIENTO DE LOS PLANES DE INTERVENCIÓN PARA EL MEJORAMIENTO INTEGRAL DEL HÁBITAT EN LOS TERRITORIOS PRIORIZADOS POR LA SECRETARÍA DISTRITAL DEL HÁBITAT.</t>
  </si>
  <si>
    <t>PRESTAR SUS SERVICIOS PROFESIONALES COMO APOYO AL COMPONENTE AMBIENTAL Y DE SEGURIDAD Y SALUD EN EL TRABAJO EN LA EJECUCIÓN DEL PROGRAMA DE MEJORAMIENTO DE VIVIENDA DE LA SECRETARIA DISTRITAL DEL HABITAT</t>
  </si>
  <si>
    <t>PRESTAR SERVICIOS PROFESIONALES PARA ACOMPAÑAR A LA COMISIÓN DE VEEDURÍA DE LAS CURADURÍAS URBANAS DE BOGOTÁ EN EL ANÁLISIS Y SEGUIMIENTO DE LOS CASOS QUE LE SEAN ASIGNADOS EN LOS ASPECTOS TÉCNICOS Y/O ARQUITECTÓNICOS.</t>
  </si>
  <si>
    <t>PRESTAR SERVICIOS PROFESIONALES ESPECIALIZADOS PARA APOYAR LAS ACTIVIDADES DE ARTICULACIÓN, SOCIALIZACIÓN, DESARROLLO Y SEGUIMIENTO, EN TEMAS ESTRATÉGICOS QUE SE ADELANTEN EN LA SUBSECRETARÍA DE INSPECCIÓN, VIGILANCIA Y CONTROL DE VIVIENDA</t>
  </si>
  <si>
    <t>PRESTAR SERVICIOS PROFESIONALES PARA BRINDAR APOYO EN LA ADMINISTRACIÓN Y MANEJO DE LOS APLICATIVOS SIDIVIC- SISTEMA DE INFORMACIÓN DISTRITAL DE INSPECCIÓN, VIGILANCIA Y CONTROL DE VIVIENDA.</t>
  </si>
  <si>
    <t>PRESTAR SERVICIOS PROFESIONALES EN EL CUBRIMIENTO Y APOYO EN LA REALIZACION DE EVENTOS, Y LA CREACIÓN DE CONTENIDOS DIGITALES DIRIGIDOS A LA CIUDADANIA PARA LA DIFUSION DE LOS PLANES, PROGRAMAS Y PROYECTOS DE LA SDHT.</t>
  </si>
  <si>
    <t>PRESTAR SERVICIOS PROFESIONALES PARA LA ARTICULACIÓN INTERINSTITUCIONAL DE LAS ACTIVIDADES DE RACIONALIZACIÓN Y/O SIMPLIFICACIÓN DE TRÁMITES, PROCEDIMIENTOS Y SERVICIOS ASOCIADOS A LA CADENA DE URBANISMO Y CONSTRUCCIÓN Y SOLUCIONES HABITACIONALES QUE DEMANDE LA SUBDIRECCIÓN DE APOYO A LA CONSTRUCCIÓN</t>
  </si>
  <si>
    <t>PRESTAR SERVICIOS PROFESIONALES PARA REALIZAR SEGUIMIENTO DE LAS METAS Y LOS COMPROMISOS ESTRATÉGICOS ASOCIADOS A LOS INSTRUMENTOS DE FINANCIACIÓN A CARGO DE LA SECRETARÍA DISTRITAL DEL HÁBITAT.</t>
  </si>
  <si>
    <t>PRESTAR SERVICIOS PROFESIONALES PARA BRINDAR APOYO ADMINISTRATIVO EN LA GESTIÓN DE TRÁMITES Y/O SERVICIOS DE LA CADENA DE URBANISMO Y CONSTRUCCIÓN, PARA PROMOVER LA INICIACIÓN DE VIVIENDAS VIS Y VIP DE LOS PROYECTOS INSCRITOS EN EL ESQUEMA DE MESA DE SOLUCIONES.</t>
  </si>
  <si>
    <t>PRESTAR SERVICIOS PROFESIONALES JURÍDICOS PARA BRINDAR EL ACOMPAÑAMIENTO A LOS PROGRAMAS Y PROYECTOS DE ACCESO A LA VIVIENDA GESTIONADOS POR LA SUBSECRETARÍA DE GESTIÓN FINANCIERA.</t>
  </si>
  <si>
    <t>PRESTAR SERVICIOS PROFESIONALES PARA LA IMPLEMENTACIÓN Y FORMULACIÓN DEL PROGRAMA DE EDUCACIÓN E INCLUSIÓN FINANCIERA, EN EL MARCO DE LOS PROGRAMAS Y PROYECTOS DE ACCESO A LA VIVIENDA GESTIONADOS POR LA SECRETARÍA DISTRITAL DEL HÁBITAT.</t>
  </si>
  <si>
    <t>PRESTAR SERVICIOS PROFESIONALES PARA EL ACOMPAÑAMIENTO Y SEGUIMIENTO DE LA INFORMACIÓN FINANCIERA DE LOS PROGRAMAS Y PROYECTOS GESTIONADOS POR LA SUBSECRETARIA DE GESTIÓN FINANCIERA.</t>
  </si>
  <si>
    <t>PRESTAR SERVICIOS DE APOYO A LA GESTIÓN PARA REALIZAR EL PROCESO DE ORGANIZACIÓN, ACTUALIZACIÓN, DIGITALIZACIÓN DE LOS DOCUMENTOS DEL PROCESO Y ARCHIVOS DE GESTIÓN EN EL MARCO DEL PROCESO DE GESTIÓN DEL TALENTO HUMANO.</t>
  </si>
  <si>
    <t>PRESTAR SERVICIOS DE APOYO ADMINISTRATIVO Y OPERATIVO EN EL MACO DE LOS PROGRAMAS Y PROYECTOS GESTIONADOS DESDE LA SUBSECRETARIA DE GESTIÓN FINANCIERA</t>
  </si>
  <si>
    <t>PRESTAR SERVICIOS PROFESIONALES PARA REALIZAR LA GESTIÓN JURÍDICA DE LOS PROGRAMAS DE ACCESO A LA VIVIENDA A CARGO DE LA SUBSECRETARÍA DE GESTIÓN FINANCIERA</t>
  </si>
  <si>
    <t>PRESTAR SERVICIOS DE APOYO A LA GESTIÓN PARA REALIZAR ACTIVIDADES OPERATIVAS Y DE GESTIÓN DOCUMENTAL EN LA IMPLEMENTACIÓN DE LOS INSTRUMENTOS DE FINANCIACIÓN A CARGO DE LA SUBSECRETARÍA DE GESTIÓN FINANCIERA.</t>
  </si>
  <si>
    <t>PRESTAR SERVICIOS PROFESIONALES, DESDE EL COMPONENTE JURÍDICO, PARA ACOMPAÑAR EN LA ESTRUCTURACIÓN Y DESARROLLO DE LOS PROYECTOS A CARGO DE LA SDHT, EN LOS POLÍGONOS DE INTERVENCIÓN  INTEGRAL DE ESPACIO PÚBLICO Y REVITALIZACIÓN EN CADA UNA DE LAS ETAPAS (PRECONTRACTUAL, CONTRACTUAL Y POSTCONTRACTUAL).</t>
  </si>
  <si>
    <t>PRESTAR SERVICIOS PROFESIONALES ESPECIALIZADOS PARA REALIZAR LAS ACTIVIDADES ORIENTADAS A LA GESTIÓN JURÍDICA DEL ÁREA DE MONITOREO Y PREVENCIÓN DE DESARROLLOS ILEGALES EN LAS AREAS SUSCEPTIBLES DE OCUPACIÓN ILEGAL O INFORMAL DEL DISTRITO CAPITAL.</t>
  </si>
  <si>
    <t>PRESTAR SERVICIOS PROFESIONALES DESDE EL COMPONENTE JURIDICO PARA REALIZAR EL SEGUIMIENTO DEL MODELO INTEGRADO DE PLANEACION, GESTION MIPG Y LOS INSTRUMENTOS URBANISTICOS DE LEGALIZACION Y FORMALIZACION DE LA SECRETARIA DISTRITAL DEL HABITAT</t>
  </si>
  <si>
    <t>PRESTACIÓN DE SERVICIOS DE APOYO A LA GESTIÓN, BRINDANDO ATENCIÓN, INFORMACIÓN Y ORIENTACIÓN A LOS CIUDADANOS QUE REQUIERAN LOS SERVICIOS DE LA SDHT CON ENFOQUE DIFERENCIAL E INCLUYENTE.</t>
  </si>
  <si>
    <t>PRESTAR SERVICIOS PROFESIONALES PARA ARTICULAR EL DESARROLLO DE ACTIVIDADES DE FORMULACIÓN, IMPLEMENTACIÓN Y SEGUIMIENTO DERIVADOS DE LOS PLANES, PROGRAMAS, PROYECTOS Y ESTRATEGIAS DEL SECTOR HÁBITAT EN SU COMPONENTE SOCIAL Y RELACIONAMIENTO CON EL CIUDADANO.</t>
  </si>
  <si>
    <t>PRESTAR SERVICIOS PROFESIONALES PARA ADELANTAR LAS ACTIVIDADES DE SEGUIMIENTO A LOS PLANES, PROGRAMAS, Y PROYECTOS DE COMPETENCIA DE LA SUBSECRETARIA DE PLANEACIÓN Y POLÍTICA, ASÍ COMO APOYAR A ESTA DEPENDENCIA EN LAS RESPUESTAS A LAS SOLICITUDES PRESENTADAS POR ENTIDADES NACIONALES, DISTRITALES Y ENTES DE CONTROL.</t>
  </si>
  <si>
    <t>PRESTAR SERVICIOS PROFESIONALES PARA APOYAR LA ARTICULACIÓN, IMPLEMENTACIÓN Y EL SEGUIMIENTO TECNICO DE LAS INTERVENCIONES DESARROLLADAS POR EL PROGRAMA DE MEJORAMIENTO INTEGRAL DEL HABITAT DE LA SECRETARIA DISTRITAL DEL HABITAT.</t>
  </si>
  <si>
    <t>PRESTAR SERVICIOS PROFESIONALES EN DERECHO PARA EL DESARROLLO DE LAS ETAPAS JURÍDICAS EN EL MARCO DE LAS COMPETENCIAS ASIGNADAS A LA SUBSECRETARÍA JURÍDICA</t>
  </si>
  <si>
    <t>PRESTAR SERVICIOS PROFESIONALES PARA APOYAR  DESDE EL COMPONENTE TÉCNICO LA SUPERVISIÓN Y REPORTE DE AVANCES DE OBRAS DE ESPACIO PÚBLICO Y DE INFRAESTRUCTURA VIAL ASOCIADAS A LAS INTERVENCIONES DE MEJORAMIENTO INTEGRAL DE BARRIOS PRIORIZADOS POR LA SECRETARÍA DISTRITAL DEL HÁBITAT.</t>
  </si>
  <si>
    <t>PRESTAR SERVICIOS PROFESIONALES JURÍDICOS PARA LA GESTIÓN Y SEGUIMIENTO A LOS DIFERENTES PROGRAMAS EJECUTADOS POR LA SUBSECRETARIA DE GESTIÓN FINANCIERA.</t>
  </si>
  <si>
    <t>PRESTAR SERVICIOS PROFESIONALES JURÍDICAS EN LAS ETAPAS CONTRACTUALES Y POSCONTRACTUALES DE LOS CONTRATOS Y CONVENIOS DERIVADOS DE LAS INTERVENCIONES DE ESPACIO PUBLICO EN TERRITORIOS PRIORIZADOS POR LA SECRETARÍA DISTRITAL DEL HÁBITAT.</t>
  </si>
  <si>
    <t>PRESTAR SERVICIOS PROFESIONALES PARA REALIZAR ESTUDIOS FINANCIEROS, ECONÓMICOS Y ESTADÍSTICOS ASOCIADOS A LOS INSTRUMENTOS DE FINANCIACIÓN PARA EL ACCESO A LA VIVIENDA.</t>
  </si>
  <si>
    <t>PRESTAR SERVICIOS PROFESIONALES DESDE EL COMPONENTE TECNICO EN LAS ACTIVIDADES  TOPOGRÁFICAS Y CARTOGRÁFICAS, PARA LA GESTIÓN Y ESTUDIOS PRELIMINARES DE LOS PROCEDIMIENTOS DE LEGALIZACIÓN DE BARRIOS INFORMALES EN LOS TERRITORIOS DE INTERVENCIÓN INTEGRAL DE LA SECRETARIA DISTRITAL DEL HÁBITAT.</t>
  </si>
  <si>
    <t>PRESTAR SERVICIOS PROFESIONALES PARA EL DESARROLLO DE LAS ACTIVIDADES REQUERIDAS EN EL FORTALECIMIENTO DE LA GESTIÓN SOCIAL, TERRITORIAL Y POBLACIONAL DEL SECTOR HÁBITAT EN LAS LOCALIDADES DEL DISTRITO CAPITAL.</t>
  </si>
  <si>
    <t>PRESTAR SERVICIOS PROFESIONALES PARA APOYAR LA EJECUCIÓN, DESARROLLO, EVALUACIÓN, SEGUIMIENTO Y MODIFICACIÓN DEL SISTEMA DE SEGURIDAD Y SALUD EN EL TRABAJO SG-SST Y REALIZAR LAS ACTIVIDADES RELACIONADAS A TEMAS AMBIENTALES QUE SE REQUIERAN EN LA SUBDIRECCIÓN ADMINISTRATIVA PARA EL ADECUADO DESARROLLO DE LOS PROCESOS.</t>
  </si>
  <si>
    <t>PRESTAR SERVICIOS PROFESIONALES PARA LA OFICINA ASESORA DE COMUNICACIONES EN CREACIÓN, EDICIÓN, PUBLICACIÓN Y DIVULGACIÓN DE CONTENIDOS DIGITALES DE LA SDHT.</t>
  </si>
  <si>
    <t>PRESTAR SERVICIOS PROFESIONALES PARA LA PRODUCCIÓN Y DIFUSIÓN DE CONTENIDO DE COMUNICACIÓN INTERNA DE LA SDHT Y EN LOS PROCESOS DE PLANEACIÓN, ARTICULACIÓN, GESTIÓN Y ORGANIZACIÓN QUE SE REQUIEREN EN EL MARCO DE LOS PROYECTOS Y METAS ESTRATÉGICAS DE LA SECRETARÍA DISTRITAL DEL HÁBITAT.</t>
  </si>
  <si>
    <t>PRESTAR LOS SERVICIOS PROFESIONALES DESDE EL COMPONENTE GEOGRÁFICO PARA LA FORMULACIÓN Y SEGUIMIENTO DE LOS PLANES DE INTERVENCIÓN PARA EL MEJORAMIENTO INTEGRAL DEL HÁBITAT EN LOS TERRITORIOS PRIORIZADOS POR LA SECRETARÍA DISTRITAL DEL HÁBITAT.</t>
  </si>
  <si>
    <t>PRESTAR SERVICIOS PROFESIONALES PARA REALIZAR EL SEGUIMIENTO TÉCNICO A LOS PROYECTOS DE VIVIENDA DEFINIDOS POR LA SECRETARIA DISTRITAL DEL HÁBITAT.</t>
  </si>
  <si>
    <t>PRESTAR SERVICIOS PROFESIONALES PARA APOYAR TÉCNICAMENTE EN EL SEGUIMIENTO Y CONTROL A LOS PROYECTOS DE ENAJENACIÓN DE VIVIENDA RADICADOS EN LA SUBDIRECCIÓN DE PREVENCIÓN Y SEGUIMIENTO.</t>
  </si>
  <si>
    <t>PRESTAR SERVICIOS PROFESIONALES PARA DESARROLLAR ACTIVIDADES ASOCIADAS CON LA VERIFICACIÓN, ANÁLISIS, CLASIFICACIÓN, REGISTRO Y CONCILIACIONES CONTABLES DE LOS RECURSOS DEL SISTEMA GENERAL DE REGALÍAS, ALMACÉN Y CUENTAS POR COBRAR DE LA SECRETARÍA DISTRITAL DE HÁBITAT.</t>
  </si>
  <si>
    <t>PRESTAR SERVICIOS PROFESIONALES PARA APOYAR ACTIVIDADES DENTRO DE LOS PROCESOS DE IMPLEMENTACIÓN DE PROYECTOS DE ACCESO A LA VIVIENDA A CARGO DE LA SUBSECRETARIA DE GESTIÓN FINANCIERA.</t>
  </si>
  <si>
    <t>PRESTAR SERVICIOS PROFESIONALES PARA APOYAR A LA SUBDIRECCIÓN DE INVESTIGACIONES Y CONTROL DE VIVIENDA EN LOS PROCESOS Y PROCEDIMIENTOS A CARGO DE ESTA SUBDIRECCIÓN.</t>
  </si>
  <si>
    <t>PRESTAR SERVICIOS PROFESIONALES DE CARÁCTER FINANCIERO PARA APOYAR EL PROGRAMA DE EDUCACIÓN E INCLUSIÓN FINANCIERA Y DEMÁS PROYECTOS A CARGO DE LA SUBSECRETARIA DE GESTIÓN FINANCIERA.</t>
  </si>
  <si>
    <t>PRESTAR SERVICIOS DE APOYO A LA GESTIÓN ADMINISTRATIVA Y FINANCIERA EN LA INTERVENCIÓN DEL MEJORAMIENTO INTEGRAL DE BARRIOS POR LA SECRETARIA DISTRITAL DEL HÁBITAT.</t>
  </si>
  <si>
    <t>PRESTAR SERVICIOS PROFESIONALES PARA REALIZAR ACTIVIDADES RELACIONADAS CON LA IMPLEMENTACIÓN Y FORTALECIMIENTO DEL CATASTRO UNIFICADO DE REDES Y USUARIOS, GESTIÓN DEL DESARROLLO DE INICIATIVAS ORIENTADAS AL DESPLIEGUE DE TECNOLOGÍAS Y FNCER, DESARROLLO DE PROYECTOS ENERGÉTICOS Y DE TELECOMUNICACIONES Y EL SOTERRAMIENTO Y ORGANIZACIÓN DE REDES DE SERVICIOS PÚBLICOS.</t>
  </si>
  <si>
    <t>PRESTAR SERVICIOS PROFESIONALES DE CARÁCTER FINANCIERO EN LOS PROGRAMAS Y PROYECTOS DE ACCESO A LA VIVIENDA A CARGO DE LA SUBSECRETARIA DE GESTION FINANCIERA</t>
  </si>
  <si>
    <t>PRESTAR SERVICIOS DE APOYO A LA GESTIÓN EN EL DESARROLLO DE ACTIVIDADES DE CARÁCTER ADMINISTRATIVO QUE SE ADELANTAN EN LA SUBSECRETARÍA DE INSPECCIÓN VIGILANCIA Y CONTROL DE VIVIENDA Y SUS DEPENDENCIAS.</t>
  </si>
  <si>
    <t>PRESTAR SERVICIOS DE APOYO A LA GESTIÓN PARA REALIZAR ACTIVIDADES PARA EL MANEJO DE CORRESPONDENCIA Y ARCHIVO DOCUMENTAL REQUERIDOS EN EL MARCO DE LOS PROGRAMAS Y PROYECTOS DE ACCESO A LA VIVIENDA A CARGO DE LA SUBSECRETARIA DE GESTIÓN FINANCIERA</t>
  </si>
  <si>
    <t>PRESTAR SERVICIOS PROFESIONALES DE CARÁCTER ADMINISTRATIVO PARA APOYAR ALA SUBDIRECCIÓN DE INVESTIGACIONES Y CONTROL DE VIVIENDA EN EL PROCESO DECOBRO PERSUASIVO Y DEPURACIÓN DE LA CARTERA POR SANCIONES IMPUESTAS A LOS INFRACTORES DE LAS NORMAS DE ENAJENACIÓN Y ARRENDAMIENTO DE LOS INMUEBLES DESTINADOS A VIVIENDA.</t>
  </si>
  <si>
    <t>PRESTAR SERVICIOS PROFESIONALES PARA APOYAR TÉCNICAMENTE LAS ACTIVIDADES DE MONITOREO Y PREVENCIÓN DE DESARROLLOS ILEGALES EN LAS AREAS SUSCEPTIBLES DE OCUPACIÓN ILEGAL O INFORMAL DEL DISTRITO CAPITAL.</t>
  </si>
  <si>
    <t>PRESTAR SERVICIOS PROFESIONALES PARA EJECUTAR CADA UNA DE LAS ACTIVIDADES TRANSVERSALES RELACIONADAS CON LA EJECUCIÓN DEL PLAN ESTRATÉGICO DE TALENTO HUMANO EN LA SECRETARÍA DISTRITAL DEL HÁBITAT.</t>
  </si>
  <si>
    <t>PRESTAR SERVICIOS PROFESIONALES PARA APOYAR JURÍDICAMENTE EN LA RESOLUCIÓN DE RECURSOS Y DEMÁS ACTIVIDADES JURÍDICAS RELACIONADAS CON LAS INVESTIGACIONES ADMINISTRATIVAS DE LA INSPECCIÓN VIGILANCIA Y CONTROL DE VIVIENDA.</t>
  </si>
  <si>
    <t>PRESTAR LOS SERVICIOS PROFESIONALES EN LOS REQUERIMIENTOS Y LINEAMIENTOS EN LA ELABORACIÓN E IMPLEMENTACIÓN DE PLANES Y PROGRAMAS DE DOCUMENTOS ELECTRONICOS DE ARCHIVO DE LA SDHT.</t>
  </si>
  <si>
    <t>PRESTAR LOS SERVICIOS PROFESIONALES EN LA ELABORACIÓN Y/O ACTUALIZACIÓN, IMPLEMENTACIÓN Y SEGUIMIENTO AL SISTEMA INTEGRADO DE CONSERVACIÓN-SIC Y DEMAS INSTRUMENTOS ARCHIVISTICOS RELACIONADOS EN LA MATERIA DE LA SDHT.</t>
  </si>
  <si>
    <t>PRESTAR SERVICIOS PROFESIONALES PARA LA GESTIÓN TÉCNICA DE LOS PROGRAMAS Y PROYECTOS A CARGO DE LA SUBSECRETARÍA DE GESTIÓN FINANCIERA.</t>
  </si>
  <si>
    <t>PRESTAR SERVICIOS PROFESIONALES PARA BRINDAR APOYO FINANCIERO EN EL MARCO DE LOS PROGRAMAS DE ACCESO A LA VIVIENDA A CARGO DE LA SUBSECRETARIA DE GESTIÓN FINANCIERA</t>
  </si>
  <si>
    <t>PRESTAR SERVICIOS PROFESIONALES PARA EL DISEÑO E IMPLEMENTACIÓN DE UNA ESTRATEGIA DE GESTIÓN DEL CONOCIMIENTO, INNOVACIÓN Y DIVULGACIÓN EN EL MARCO DEL OBSERVATORIO DEL HÁBITAT, ESCUELA DEL HÁBITAT Y LABORATORIO DE INNOVACIÓN.</t>
  </si>
  <si>
    <t>PRESTAR SERVICIOS PROFESIONALES EN DISEÑO PARA LA ELABORACIÓN DE PIEZAS GRÁFICAS DIGITALES E IMPRESAS PARA LA OFICINA ASESORA DE COMUNICACIONES DE LA SECRETARIA DISTRITAL DEL HÁBITAT.</t>
  </si>
  <si>
    <t>PRESTAR SERVICIOS PROFESIONALES PARA REALIZAR CONTENIDO AUDIOVISUAL Y FOTOGRÁFICO, EDICIÓN, GRAFICACION, ANIMACION Y FINALIZACION DE VIDEOS PARA LA DIVULGACION DE LOS PLANES PROGRAMAS Y PROYECTOS DE LA SECRETARIA DISTRITAL DEL HABITAT</t>
  </si>
  <si>
    <t>PRESTAR SERVICIOS PROFESIONALES PARA EL MANEJO DE BASES DE DATOS GEOGRÁFICAS, ANALISIS ESPACIALES Y ELABORACIÓN DE CARTOGRAFIA EN EL MARCO DEL PROGRAMA DE MEJORAMIENTO DE VIVIENDA EN LOS TERRITORIOS PRIORIZADOS POR LA SECRETARIA DISTRITAL DEL HABITAT</t>
  </si>
  <si>
    <t>PRESTAR SERVICIOS PROFESIONALES PARA APOYAR JURÍDICAMENTE EN LA REVISIÓN Y/O SUSTANCIACIÓN DE ACTOS ADMINISTRATIVOS Y DEMÁS ACTUACIONES PROCESALES QUE CORRESPONDAN A LOS PROCESOS ADMINISTRATIVOS SANCIONATORIOS DE COMPETENCIA DE LA SUBDIRECCIÓN DE INVESTIGACIONES Y CONTROL DE VIVIENDA.</t>
  </si>
  <si>
    <t>PRESTAR SERVICIOS PROFESIONALES RELACIONADAS CON LA PLANIFICACIÓN, IMPLEMENTACIÓN Y SEGUIMIENTO DEL PLAN INSTITUCIONAL DE GESTIÓN AMBIENTAL- PIGA DEL SISTEMA DE GESTIÓN AMBIENTAL BAJO LA NORMA ISO 14001:2015, ASÍ COMO REALIZAR LA ACTUALIZACION Y SEGUMIENTO AL PLAN CUATRIANUAL AMBIENTAL PACA</t>
  </si>
  <si>
    <t>PRESTAR SERVICIOS PROFESIONALES ESPECIALIZADOS PARA REALIZAR EL ACOMPAÑAMIENTO INTEGRAL DE LOS ASUNTOS DERIVADOS DEL PROCESO DE GESTIÓN TECNOLÓGICA DE LA SECRETARIA DISTRITAL DEL HÁBITAT SDHT</t>
  </si>
  <si>
    <t>PRESTAR SERVICIOS PROFESIONALES PARA APOYAR JURÍDICAMENTE CON EL REGISTRO DE ARRENDADORES Y ENAJENADORES DE VIVIENDA, LAS AUTORIZACIONES PARA LA ENAJENACIÓN DE VIVIENDA Y DEMÁS ACTIVIDADES ORIENTADAS AL CONTROL DE PROYECTOS DE ENAJENACIÓN DE VIVIENDA.</t>
  </si>
  <si>
    <t>PRESTAR SERVICIOS PROFESIONALES PARA REALIZAR LAS ACTIVIDADES PROPIAS DE LOS SISTEMAS DE GESTIÓN QUE LIDERE LA SUBDIRECCIÓN DE PROGRAMAS Y PROYECTOS BAJO LOS ESTÁNDARES DEL MODELO INTEGRADO DE PLANEACIÓN Y GESTIÓN - MIPG, ASÍ COMO EL DESARROLLO DE LAS ACCIONES REQUERIDAS PARA EL SEGUIMIENTO DEL SISTEMA DE ADMINISTRACIÓN DEL RIESGO Y LA POLÍTICA DE GESTIÓN DEL CONOCIMIENTO.</t>
  </si>
  <si>
    <t>PRESTAR SERVICIOS PROFESIONALES ESPECIALIZADOS PARA REALIZAR ACTIVIDADES RELACIONADAS CON LAS COMUNICACIONES ESTRATÉGICAS Y MANEJO DE MEDIOS DE COMUNICACIÓN DE LA SECRETARÍA DISTRITAL DE HÁBITAT</t>
  </si>
  <si>
    <t>PRESTAR SERVICIOS PROFESIONALES PARA ACOMPAÑAR JURÍDICAMENTE A LA SDHT EN EL MARCO DE SU PARTICIPACIÓN EN LA COMISIÓN DE VEEDURÍA DE LAS CURADURÍAS URBANAS DE BOGOTÁ.</t>
  </si>
  <si>
    <t>PRESTAR LOS SERVICIOS DE APOYO A LA SUBSECRETARÍA DE GESTIÓN CORPORATIVA EN EL SOPORTE TÉCNICO, MANTENIMIENTO PREVENTIVO Y CORRECTIVO DE LOS RECURSOS TECNOLÓGICOS Y GESTIÓN DE REDES DE LA ENTIDAD</t>
  </si>
  <si>
    <t>PRESTAR SERVICIOS PROFESIONALES DESDE EL COMPONENTE SOCIAL PARA BRINDAR ACOMPAÑAMIENTO AL PROGRAMA DE EDUCACIÓN E INCLUSIÓN FINANCIERA Y DEMÁS PROYECTOS Y PROGRAMAS A CARGO DE LA SUBSECRETARÍA DE GESTIÓN FINANCIERA.</t>
  </si>
  <si>
    <t>PRESTAR SERVICIOS DE APOYO A LA GESTIÓN A LA OFICINA ASESORA DE COMUNICACIONES EN EL DISEÑO DE PIEZAS COMUNICATIVAS PARA LA DIVULGACIÓN DE INFORMACIÓN DE LA SDHT.</t>
  </si>
  <si>
    <t>PRESTAR SERVICIOS PROFESIONALES PARA DESARROLLAR ANÁLISIS SECTORIALES Y EVALUACIONES DE LOS PROGRAMAS, ESTRATEGIAS Y POLÍTICAS PÚBLICAS DEL SECTOR HÁBITAT</t>
  </si>
  <si>
    <t>PRESTAR SERVICIOS PROFESIONALES PARA LA IMPLEMENTACIÓN DE LA POLÍTICA DE TRANSPARENCIA Y ACCESO A LA INFORMACIÓN PÚBLICA, ASI COMO LA POLÍTICA DE RACIONALIZACIÓN DE TRÁMITES, EN EL MARCO DEL MODELO INTEGRADO DE PLANEACIÓN Y GESTIÓN, CONFORME A LA NORMATIVA VIGENTE, Y DE LAS ESTRATEGIAS DE RELACIONAMIENTO CON LA CIUDADANIA.</t>
  </si>
  <si>
    <t>PRESTAR SERVICIOS PROFESIONALES PARA APOYAR LA PROMOCIÓN, COMUNICACIÓN Y DIVULGACIÓN DE LAS ACTIVIDADES DESARROLLADAS EN EL MARCO DEL COMPONENTE DE PARTICIPACIÓN Y RELACIONAMIENTO CON LA CIUDADANÍA.</t>
  </si>
  <si>
    <t>PRESTAR SERVICIOS PROFESIONALES PARA APOYAR LAS ACTIVIDADES DE PUESTA EN MARCHA E IMPLEMENTACIÓN DEL LABORATORIO DE INNOVACIÓN DE LAS POLÍTICAS E INSTRUMENTOS DEL SECTOR HÁBITAT Y ADELANTAR LAS ACTIVIDADES DE SEGUIMIENTO Y REPORTE DE LAS POLÍTICAS PÚBLICAS.</t>
  </si>
  <si>
    <t>PRESTAR SERVICIOS PROFESIONALES PARA REALIZAR EL ACOMPAÑAMIENTO DESDE EL COMPONENTE SOCIAL A LA ESTRUCTURACIÓN Y EJECUCIÓN DE LOS HOGARES DEL PROGRAMA DE PROMOCIÓN Y ACCESO A SOLUCIONES HABITACIONALES DE LA SECRETARIA DISTRITAL DEL HÁBITAT.</t>
  </si>
  <si>
    <t>PRESTAR SERVICIOS PROFESIONALES ESPECIALIZADOS PARA APOYAR JURÍDICAMENTE A LA SUBDIRECCIÓN DE INVESTIGACIONES Y CONTROL DE VIVIENDA EN LAS INVESTIGACIONES ADMINISTRATIVAS RELACIONADAS CON LA ENAJENACIÓN Y ARRENDAMIENTO DE VIVIENDA</t>
  </si>
  <si>
    <t>PRESTAR SERVICIOS PROFESIONALES PARA REALIZAR SEGUIMIENTO A LOS ASUNTOS JURÍDICOS EN LOS PROGRAMAS DE ACCESO A LA VIVIENDA A CARGO DE LA SUBSECRETARIA DE GESTIÓN FINANCIERA.</t>
  </si>
  <si>
    <t>PRESTAR SERVICIOS PROFESIONALES A LA OFICINA ASESORA DE COMUNICACIONES PARA EL DISEÑO, MANTENIMIENTO, DESARROLLO Y ADMINISTRACIÓN DE LOS PRODUCTOS Y CONTENIDOS DE LA PÁGINA WEB Y DE LA INTRANET DE LA SDHT.</t>
  </si>
  <si>
    <t>PRESTAR SERVICIOS DE APOYO A LA GESTIÓN EN ACTIVIDADES ADMINISTRATIVAS, OPERATIVAS Y DE GESTIÓN DOCUMENTAL DE LA SUBSECRETARÍA DE GESTIÓN FINANCIERA</t>
  </si>
  <si>
    <t>PRESTAR SERVICIOS PROFESIONALES PARA EL SEGUIMIENTO Y ATENCIÓN A HOGARES EN EL MARCO DE LOS PROGRAMAS Y PROYECTOS DE ACCESO A LA VIVIENDA GESTIONADAS POR LA SUBSECRETARÍA DE GESTIÓN FINANCIERA</t>
  </si>
  <si>
    <t>PRESTAR SERVICIOS PROFESIONALES PARA APOYAR EN LAS ACTIVIDADES PARA LA IMPLEMENTACIÓN DE ESTRATEGIAS PARA LA MOVILIZACIÓN DE RECURSOS DE FINANCIACIÓN DE LOS DIFERENTES PROYECTOS Y PROGRAMAS DE LA SUBSECRETARÍA DE GESTIÓN FINANCIERA</t>
  </si>
  <si>
    <t>PRESTAR SERVICIOS DE APOYO A LA GESTIÓN EN ACTIVIDADES OPERATIVAS, DE GESTIÓN DOCUMENTAL Y DE ARCHIVO DE LA SUBSECRETARÍA DE GESTIÓN FINANCIERA.</t>
  </si>
  <si>
    <t>PRESTAR SERVICIOS PROFESIONALES PARA DESARROLLAR ESTRATEGIAS PEDAGÓGICAS PARA LOS CURSOS, LECCIONES Y HABLEMOS EN LOS ESPACIOS DE INTERCAMBIO DE CONOCIMIENTO DE LA ESCUELA VIRTUAL DEL HÁBITAT.</t>
  </si>
  <si>
    <t>PRESTAR SERVICIOS PROFESIONALES EN LAS ACTIVIDADES DE PROCESAMIENTO, ACTUALIZACIÓN, CONSOLIDACIÓN Y ANÁLISIS DE INDICADORES, TABLEROS DE CONTROL Y MODELAMIENTO DE DATOS EN TEMAS RELACIONADOS CON EL SECTOR HÁBITAT Y LA REGIÓN.</t>
  </si>
  <si>
    <t>PRESTAR SERVICIOS PROFESIONALES PARA REALIZAR ACTIVIDADES JURIDICAS  EN LAS DIFERNTES ETAPAS  DE LOS PROCESOS DE CONTRATACION, PARA EL CUMPLIMIENTO DE LAS METAS Y PROYECTOS A CARGO DE LA SUBDIRECCION DE SERVICIOS PUBLICOS</t>
  </si>
  <si>
    <t>PRESTAR SERVICIOS PROFESIONALES PARA LA SUSTANCIACIÓN DE LOS ACTOS ADMINISTRATIVOS Y DEMÁS ACTUACIONES QUE DEN IMPULSO A LOS PROCESOS ADMINISTRATIVOS SANCIONATORIOS</t>
  </si>
  <si>
    <t>PRESTAR SERVICIOS PROFESIONALES, DESDE EL COMPONENTE JURÍDICO, PARA ACOMPAÑAR LA ESTRUCTURACIÓN Y LAS DIFERENTES ETAPAS (PRECONTRACTUAL, CONTRACTUAL Y POSTCONTRACTUAL) DE LOS PROYECTOS A CARGO DE LA SDHT EN LOS POLIGONOS DE INTERVENCION INTEGRAL DE ESPACIO PUBLICO Y REVITALIZACION.</t>
  </si>
  <si>
    <t>PRESTAR SERVICIOS PROFESIONALES PARA APOYAR LAS ACTIVIDADES TÉCNICAS DEL COMPONENTE TOPOGRÁFICO NECESARIAS EN LAS ETAPAS DE GESTIÓN Y ESTUDIOS PRELIMINARES DEL PROCEDIMIENTO DEL INSTRUMENTO DE FORMALIZACIÓN URBANÍSTICA EN EL MARCO DE LAS INTERVENCIONES INTEGRALES DE MEJORAMIENTO ADELANTADAS POR LA SECRETARÍA DISTRITAL DEL HÁBITAT.</t>
  </si>
  <si>
    <t>PRESTAR SERVICIOS PROFESIONALES PARA LA GESTIÓN TÉCNICA EN LA IMPLEMENTACIÓN DE LOS PROGRAMAS Y PROYECTOS PARA ACCESO A LA VIVIENDA Y NUEVAS FUENTES DE FINANCIACIÓN DEL HÁBITAT EN BOGOTÁ.</t>
  </si>
  <si>
    <t>PRESTAR SERVICIOS PROFESIONALES PARA APOYAR LA COORDINACIÓN AL PROCEDIMIENTO DE ESTRUCTURACIÓN DEL PROGRAMA DE MEJORAMIENTO DE VIVIENDA DE LA SECRETARIA DISTRITAL DEL HÁBITAT.</t>
  </si>
  <si>
    <t>PRESTAR SERVICIOS PROFESIONALES DESDE EL COMPONENTE JURÍDICO EN EL DESARROLLO DE LOS PROCESOS DE SELECCIÓN ADELANTADOS EN EL MARCO DEL PROGRAMA DE MEJORAMIENTO DE ENTORNO DE LA SECRETARIA DISTRITAL DEL HÁBITAT.</t>
  </si>
  <si>
    <t>PRESTAR SERVICIOS PROFESIONALES PARA APOYAR A LA SUBDIRECCIÓN DE PREVENCIÓN Y SEGUIMIENTO EN EL DESARROLLO DE ACTIVIDADES DE COORDINACIÓN ENTRE LAS ALCALDÍAS LOCALES Y LA SDHT, PARA PREVENIR DESARROLLOS Y OCUPACIONES ILEGALES EN EL DISTRITO CAPITAL.</t>
  </si>
  <si>
    <t>PRESTAR SERVICIOS PROFESIONALES PARA EL ACOMPAÑAMIENTO Y SEGUIMIENTO DE LA INFORMACIÓN FINANCIERA, REQUERIDA EN EL MARCO DE LOS PROGRAMAS DE ACCESO A LA VIVIENDA A CARGO DE LA SUBSECRETARIA DE GESTIÓN FINANCIERA.</t>
  </si>
  <si>
    <t>PRESTAR SERVICIOS PROFESIONALES PARA APOYAR EN LA ESTRUCTURACIÓN, EJECUCIÓN Y CONTROL TÉCNICO INTEGRAL DE LOS PROYECTOS A CARGO POR LA SDHT, EN LOS POLIGONOS DE INTERVENCION INTEGRAL DE ESPACIO PUBLICO Y REVITALIZACION.</t>
  </si>
  <si>
    <t>PRESTAR SERVICIOS PROFESIONALES JURÍDICOS PARA LA GESTIÓN Y SEGUIMIENTO A LOS DIFERENTES PROGRAMAS EJECUTADOS POR LA SUBSECRETARIA DE GESTIÓN FINANCIERA</t>
  </si>
  <si>
    <t>PRESTAR SERVICIOS PROFESIONALES PARA REALIZAR LAS ACTIVIDADES RELACIONADAS CON EL SEGUIMIENTO LOS INSTRUMENTOS DE PLANEACIÓN Y GESTIÓN DEL SUELO PARA EL CUMPLIMIENTO DE METAS DE LA ENTIDAD.</t>
  </si>
  <si>
    <t>PRESTAR SERVICIOS PROFESIONALES PARA LA GESTIÓN FINANCIERA DE LOS PROYECTOS DE INVERSIÓN A CARGO DE LA SUBSECRETARIA DE GESTIÓN FINANCIERA</t>
  </si>
  <si>
    <t>PRESTAR SERVICIOS PROFESIONALES PARA EL ANÁLISIS, REVISIÓN, GESTIÓN Y SEGUIMIENTO TÉCNICO A LOS PROYECTOS Y PROGRAMAS DE VIVIENDA DE LA SECRETARÍA DISTRITAL DEL HÁBITAT</t>
  </si>
  <si>
    <t>PRESTAR SERVICIOS PROFESIONALES EN MATERIA DE CONSTRUCCIÓN SOSTENIBLE, APOYO TÉCNICO EN EL SEGUIMIENTO DE LA ESTRUCTURACIÓN, PUESTA EN MARCHA Y SEGUIMIENTO DE LA CERTIFICACIÓN AMBIENTAL PARA LOS PROYECTOS Y PROGRAMAS A CARGO DE LA SUBSECRETARIA DE GESTIÓN FINANCIERA</t>
  </si>
  <si>
    <t>PRESTAR SERVICIOS PROFESIONALES PARA REALIZAR LA REVISIÓN, ESTRUCTURACIÓN, ACTUALIZACIÓN, CONTROL DE LOS SISTEMAS DE INFORMACIÓN NECESARIOS PARA LA GESTIÓN DE PROGRAMAS Y PROYECTOS DE LA SUBSECRETARIA DE GESTIÓN FINANCIERA</t>
  </si>
  <si>
    <t>PRESTAR SERVICIOS PROFESIONALES PARA LA OPTIMIZACIÓN INTEGRAL DE LAS ACTIVIDADES GEOGRÁFICAS, DESARROLLO DE BASES DE DATOS Y GENERACIÓN DE ANÁLISIS EN EL MARCO DE LOS PLANES DE INTERVENCIÓN PARA EL MEJORAMIENTO INTEGRAL DE LA SECRETARIA DISTRITAL DEL HABITAT.</t>
  </si>
  <si>
    <t>PRESTAR SERVICIOS PROFESIONALES EN ASPECTOS TÉCNICOS - AMBIENTALES PARA LA ESTRUCTURACIÓN DE LAS OBRAS DE MEJORAMIENTO DE VIVIENDA EN TERRITORIOS PRIORIZADOS POR LA SECRETARÍA DISTRITAL DEL HÁBITAT.</t>
  </si>
  <si>
    <t>PRESTAR SERVICIOS DE APOYO A LA GESTIÓN PARA REALIZAR ACTIVIDADES DE GESTIÓN DOCUMENTAL Y ACTUALIZACIÓN DE INVENTARIOS EN EL MARCO DE LOS PROCESOS DE INFORMACIÓN GESTIONADOS POR LA SUBSECRETARIA DE GESTIÓN FINANCIERA</t>
  </si>
  <si>
    <t>PRESTAR SERVICIOS PROFESIONALES PARA LA SUSTANCIACIÓN DE LOS ACTOS ADMINISTRATIVOS Y DEMÁS ACTUACIONES QUE DEN IMPULSOA LOS PROCESOS ADMINISTRATIVOS SANCIONATORIOS.</t>
  </si>
  <si>
    <t>PRESTAR SERVICIOS PROFESIONALES PARA ADELANTAR EL SEGUIMIENTO, REPORTE Y MONITOREO A TRAVÉS DE INDICADORES DE LAS POLÍTICAS, PROGRAMAS Y ESTRATEGIAS DE LA SDHT, EN EL MARCO DE LA FORMULACIÓN Y SEGUIMIENTO DE INSTRUMENTOS DE POLÍTICA PÚBLICA DEL SECTOR.</t>
  </si>
  <si>
    <t>PRESTAR SERVICIOS PROFESIONALES PARA EL ANÁLISIS Y PROCESAMIENTO DE BASES DE DATOS DE LOS PROGRAMAS DE VIVIENDA DESARROLLADOS POR LA SUBSECRETARÍA DE GESTIÓN FINANCIERA</t>
  </si>
  <si>
    <t>PRESTAR SERVICIOS PROFESIONALES PARA APOYAR EL CONTROL FINANCIERO, SEGUIMIENTO Y LA PLANEACIÓN ESTRATÉGICA EN LOS PROCESOS ADELANTADOS POR LA SUBDIRECCIÓN DE BARRIOS DE LA SECRETARÍA DISTRITAL DEL HÁBITAT.</t>
  </si>
  <si>
    <t>PRESTAR SERVICIOS PROFESIONALES PARA EL DESARROLLO DE LAS ACTIVIDADES DE FORMULACIÓN EJECUCIÓN Y SEGUIMIENTO A LAS INTERVENCIONES DE APROPIACIÓN EN EL ESPACIO PUBLICO, LIDERADAS POR LA SECRETARÍA DISTRITAL DEL HÁBITAT.</t>
  </si>
  <si>
    <t>PRESTAR SUS SERVICIOS DE APOYO A LA GESTION ADMINISTRATIVA Y DOCUMENTAL DEL PROGRAMA DE MEJORAMIENTO DE VIVIENDA DE LA SECRETARIA DISTRITAL DEL HABITAT</t>
  </si>
  <si>
    <t>PRESTACIÓN DE SERVICIOS PROFESIONALES DE COMUNICACIÓN INTERNA Y EXTERNA PARA LA DIFUSIÓN, PROMOCIÓN Y DIVULGACIÓN DE LA OFERTA INSTITUCIONAL DENTRO DEL PROCESO DE GESTIÓN DEL SERVICIO A LA CIUDADANÍA.</t>
  </si>
  <si>
    <t>PRESTAR SERVICIOS DE APOYO A LA GESTIÓN TÉCNICA A LOS PROYECTOS, CONTRATOS Y/O CONVENIOS PRIORIZADOS POR LA SDHT.</t>
  </si>
  <si>
    <t>PRESTAR LOS SERVICIOS PROFESIONALES PARA REALIZAR LA REVISIÓN Y APOYO EN LA ESTRUCTURACIÓN DE LOS DOCUMENTOS TÉCNICOS PRECONTRACTUALES Y CONTRACTUALES DE LOS PROCESOS DE CONTRATACIÓN DE OBRA, INTERVENTORÍA Y CONSULTORÍAS A CARGO DE LA SECRETARÍA DEL HÁBITAT.</t>
  </si>
  <si>
    <t>PRESTAR SERVICIOS DE APOYO A LA GESTIÓN EN ACTIVIDADES DE ARCHIVO Y GESTIÓN DOCUMENTAL DE LA SUBSECRETARÍA DE GESTIÓN FINANCIERA.</t>
  </si>
  <si>
    <t>PRESTAR SERVICIOS DE APOYO A LA GESTIÓN TÉCNICA A LOS PROYECTOS Y/O CONTRATOS PRIORIZADOS POR LA SDHT EN LOS POLÍGONOS DE INTERVENCIÓN INTEGRAL DE ESPACIO PÚBLICO Y REVITALIZACIÓN.</t>
  </si>
  <si>
    <t>PRESTAR SERVICIOS PROFESIONALES PARA GESTIONAR EL COMPONENTE SOCIAL MEDIANTE LA ARTICULACIÓN Y SEGUIMIENTO DE ACCIONES CON COMUNIDADES, INSTITUCIONES Y GRUPOS DE INTERÉS INVOLUCRADOS EN LA FORMULACIÓN E IMPLEMENTACIÓN DE LAS INTERVENCIONES PRIORIZADAS POR LA SDHT EN LOS POLÍGONOS DE INTERVENCIÓN INTEGRAL DE ESPACIO PÚBLICO Y REVITALIZACIÓN.</t>
  </si>
  <si>
    <t>PRESTAR SERVICIOS PROFESIONALES DE CARÁCTER FINANCIERO PARA REALIZAR EVALUACIÓN Y ANÁLISIS FINANCIERO DE LOS PROYECTOS Y PROGRAMAS DE ACCESO A LA VIVIENDA DE LA SUBSECRETARIA DE GESTIÓN FINANCIERA</t>
  </si>
  <si>
    <t>PRESTAR SERVICIOS DE APOYO A LA GESTIÓN AL COMPONENTE SOCIAL PARA LA EJECUCIÓN DE ACTIVIDADES ADMINISTRATIVAS, ASISTENCIALES Y OPERATIVAS REQUERIDAS PARA EL CUMPLIMIENTO DE LAS METAS Y PROYECTOS A CARGO DE LA SDHT EN LOS POLÍGONOS DE INTERVENCIÓN INTEGRAL DE ESPACIO PÚBLICO Y REVITALIZACIÓN.</t>
  </si>
  <si>
    <t>PRESTAR SERVICIOS PROFESIONALES PARA REALIZAR ACTIVIDADES DE GESTIÓN Y SEGUIMIENTO DE LA INFORMACIÓN Y CONTENIDOS DEL OBSERVATORIO DEL HÁBITAT, ASÍ COMO LA ARTICULACIÓN CON LA ACADEMIA PARA LA ESTRATEGIA DE INNOVACIÓN Y CONOCIMIENTO EN MATERIA DEL HÁBITAT.</t>
  </si>
  <si>
    <t>PRESTAR SERVICIOS PROFESIONALES PARA PARTICIPAR EN LOS ESPACIOS POBLACIONALES DISTRITALES, HACER SEGUIMIENTO A LOS PLANES DE ACCIÓN DE LAS POLÍTICAS PUBLICAS, ASI COMO CONSOLIDAR LA INFORMACIÓN RELACIONADA CON LOS ENFOQUES DE GENERO, POBLACIONAL Y DIFERENCIAL.</t>
  </si>
  <si>
    <t>PRESTAR EL SERVICIO DE TRANSPORTE TERRESTRE AUTOMOTOR ESPECIAL, INCLUIDOS TODOS LOS GASTOS INHERENTES AL MISMO</t>
  </si>
  <si>
    <t>Compra-Venta</t>
  </si>
  <si>
    <t>ADQUIRIR EL LICENCIAMIENTO MICROSOFT OFFICE 365 PARA LA SECRETARÍA DISTRITAL DEL HÁBITAT.</t>
  </si>
  <si>
    <t>https://community.secop.gov.co/Public/Tendering/OpportunityDetail/Index?noticeUID=CO1.NTC.7516090&amp;isFromPublicArea=True&amp;isModal=true&amp;asPopupView=true</t>
  </si>
  <si>
    <t>https://community.secop.gov.co/Public/Tendering/OpportunityDetail/Index?noticeUID=CO1.NTC.7495406&amp;isFromPublicArea=True&amp;isModal=true&amp;asPopupView=true</t>
  </si>
  <si>
    <t>https://community.secop.gov.co/Public/Tendering/OpportunityDetail/Index?noticeUID=CO1.NTC.7406646&amp;isFromPublicArea=True&amp;isModal=true&amp;asPopupView=true</t>
  </si>
  <si>
    <t>https://community.secop.gov.co/Public/Tendering/OpportunityDetail/Index?noticeUID=CO1.NTC.7423628&amp;isFromPublicArea=True&amp;isModal=true&amp;asPopupView=true</t>
  </si>
  <si>
    <t>https://community.secop.gov.co/Public/Tendering/OpportunityDetail/Index?noticeUID=CO1.NTC.7418944&amp;isFromPublicArea=True&amp;isModal=true&amp;asPopupView=true</t>
  </si>
  <si>
    <t>https://community.secop.gov.co/Public/Tendering/OpportunityDetail/Index?noticeUID=CO1.NTC.7446638&amp;isFromPublicArea=True&amp;isModal=true&amp;asPopupView=true</t>
  </si>
  <si>
    <t>https://community.secop.gov.co/Public/Tendering/OpportunityDetail/Index?noticeUID=CO1.NTC.7459246&amp;isFromPublicArea=True&amp;isModal=true&amp;asPopupView=true</t>
  </si>
  <si>
    <t>https://community.secop.gov.co/Public/Tendering/OpportunityDetail/Index?noticeUID=CO1.NTC.7461391&amp;isFromPublicArea=True&amp;isModal=true&amp;asPopupView=true</t>
  </si>
  <si>
    <t>https://community.secop.gov.co/Public/Tendering/OpportunityDetail/Index?noticeUID=CO1.NTC.7570683&amp;isFromPublicArea=True&amp;isModal=true&amp;asPopupView=true</t>
  </si>
  <si>
    <t>https://community.secop.gov.co/Public/Tendering/OpportunityDetail/Index?noticeUID=CO1.NTC.7453328&amp;isFromPublicArea=True&amp;isModal=true&amp;asPopupView=true</t>
  </si>
  <si>
    <t>https://community.secop.gov.co/Public/Tendering/OpportunityDetail/Index?noticeUID=CO1.NTC.7499955&amp;isFromPublicArea=True&amp;isModal=true&amp;asPopupView=true</t>
  </si>
  <si>
    <t>https://community.secop.gov.co/Public/Tendering/OpportunityDetail/Index?noticeUID=CO1.NTC.7495646&amp;isFromPublicArea=True&amp;isModal=true&amp;asPopupView=true</t>
  </si>
  <si>
    <t>https://community.secop.gov.co/Public/Tendering/OpportunityDetail/Index?noticeUID=CO1.NTC.7498342&amp;isFromPublicArea=True&amp;isModal=true&amp;asPopupView=true</t>
  </si>
  <si>
    <t>https://community.secop.gov.co/Public/Tendering/OpportunityDetail/Index?noticeUID=CO1.NTC.7527644&amp;isFromPublicArea=True&amp;isModal=true&amp;asPopupView=true</t>
  </si>
  <si>
    <t>https://community.secop.gov.co/Public/Tendering/OpportunityDetail/Index?noticeUID=CO1.NTC.7466452&amp;isFromPublicArea=True&amp;isModal=true&amp;asPopupView=true</t>
  </si>
  <si>
    <t>https://community.secop.gov.co/Public/Tendering/OpportunityDetail/Index?noticeUID=CO1.NTC.7521996&amp;isFromPublicArea=True&amp;isModal=true&amp;asPopupView=true</t>
  </si>
  <si>
    <t>https://community.secop.gov.co/Public/Tendering/OpportunityDetail/Index?noticeUID=CO1.NTC.7497993&amp;isFromPublicArea=True&amp;isModal=true&amp;asPopupView=true</t>
  </si>
  <si>
    <t>https://community.secop.gov.co/Public/Tendering/OpportunityDetail/Index?noticeUID=CO1.NTC.7500041&amp;isFromPublicArea=True&amp;isModal=true&amp;asPopupView=true</t>
  </si>
  <si>
    <t>https://community.secop.gov.co/Public/Tendering/OpportunityDetail/Index?noticeUID=CO1.NTC.7501409&amp;isFromPublicArea=True&amp;isModal=true&amp;asPopupView=true</t>
  </si>
  <si>
    <t>https://community.secop.gov.co/Public/Tendering/OpportunityDetail/Index?noticeUID=CO1.NTC.7505490&amp;isFromPublicArea=True&amp;isModal=true&amp;asPopupView=true</t>
  </si>
  <si>
    <t>https://community.secop.gov.co/Public/Tendering/OpportunityDetail/Index?noticeUID=CO1.NTC.7505818&amp;isFromPublicArea=True&amp;isModal=true&amp;asPopupView=true</t>
  </si>
  <si>
    <t>https://community.secop.gov.co/Public/Tendering/OpportunityDetail/Index?noticeUID=CO1.NTC.7487174&amp;isFromPublicArea=True&amp;isModal=true&amp;asPopupView=true</t>
  </si>
  <si>
    <t>https://community.secop.gov.co/Public/Tendering/OpportunityDetail/Index?noticeUID=CO1.NTC.7490028&amp;isFromPublicArea=True&amp;isModal=true&amp;asPopupView=true</t>
  </si>
  <si>
    <t>https://community.secop.gov.co/Public/Tendering/OpportunityDetail/Index?noticeUID=CO1.NTC.7473471&amp;isFromPublicArea=True&amp;isModal=true&amp;asPopupView=true</t>
  </si>
  <si>
    <t>https://community.secop.gov.co/Public/Tendering/OpportunityDetail/Index?noticeUID=CO1.NTC.7474282&amp;isFromPublicArea=True&amp;isModal=true&amp;asPopupView=true</t>
  </si>
  <si>
    <t>https://community.secop.gov.co/Public/Tendering/OpportunityDetail/Index?noticeUID=CO1.NTC.7474623&amp;isFromPublicArea=True&amp;isModal=true&amp;asPopupView=true</t>
  </si>
  <si>
    <t>https://community.secop.gov.co/Public/Tendering/OpportunityDetail/Index?noticeUID=CO1.NTC.7569726&amp;isFromPublicArea=True&amp;isModal=true&amp;asPopupView=true</t>
  </si>
  <si>
    <t>https://community.secop.gov.co/Public/Tendering/OpportunityDetail/Index?noticeUID=CO1.NTC.7476119&amp;isFromPublicArea=True&amp;isModal=true&amp;asPopupView=true</t>
  </si>
  <si>
    <t>https://community.secop.gov.co/Public/Tendering/OpportunityDetail/Index?noticeUID=CO1.NTC.7479305&amp;isFromPublicArea=True&amp;isModal=true&amp;asPopupView=true</t>
  </si>
  <si>
    <t>https://community.secop.gov.co/Public/Tendering/OpportunityDetail/Index?noticeUID=CO1.NTC.7484175&amp;isFromPublicArea=True&amp;isModal=true&amp;asPopupView=true</t>
  </si>
  <si>
    <t>https://community.secop.gov.co/Public/Tendering/OpportunityDetail/Index?noticeUID=CO1.NTC.7483995&amp;isFromPublicArea=True&amp;isModal=true&amp;asPopupView=true</t>
  </si>
  <si>
    <t>https://community.secop.gov.co/Public/Tendering/OpportunityDetail/Index?noticeUID=CO1.NTC.7494852&amp;isFromPublicArea=True&amp;isModal=true&amp;asPopupView=true</t>
  </si>
  <si>
    <t>https://community.secop.gov.co/Public/Tendering/OpportunityDetail/Index?noticeUID=CO1.NTC.7491227&amp;isFromPublicArea=True&amp;isModal=true&amp;asPopupView=true</t>
  </si>
  <si>
    <t>https://community.secop.gov.co/Public/Tendering/OpportunityDetail/Index?noticeUID=CO1.NTC.7494868&amp;isFromPublicArea=True&amp;isModal=true&amp;asPopupView=true</t>
  </si>
  <si>
    <t>https://community.secop.gov.co/Public/Tendering/OpportunityDetail/Index?noticeUID=CO1.NTC.7495622&amp;isFromPublicArea=True&amp;isModal=true&amp;asPopupView=true</t>
  </si>
  <si>
    <t>https://community.secop.gov.co/Public/Tendering/OpportunityDetail/Index?noticeUID=CO1.NTC.7496066&amp;isFromPublicArea=True&amp;isModal=true&amp;asPopupView=true</t>
  </si>
  <si>
    <t>https://community.secop.gov.co/Public/Tendering/OpportunityDetail/Index?noticeUID=CO1.NTC.7493041&amp;isFromPublicArea=True&amp;isModal=true&amp;asPopupView=true</t>
  </si>
  <si>
    <t>https://community.secop.gov.co/Public/Tendering/OpportunityDetail/Index?noticeUID=CO1.NTC.7494327&amp;isFromPublicArea=True&amp;isModal=true&amp;asPopupView=true</t>
  </si>
  <si>
    <t>https://community.secop.gov.co/Public/Tendering/OpportunityDetail/Index?noticeUID=CO1.NTC.7492557&amp;isFromPublicArea=True&amp;isModal=true&amp;asPopupView=true</t>
  </si>
  <si>
    <t>https://community.secop.gov.co/Public/Tendering/OpportunityDetail/Index?noticeUID=CO1.NTC.7500831&amp;isFromPublicArea=True&amp;isModal=true&amp;asPopupView=true</t>
  </si>
  <si>
    <t>https://community.secop.gov.co/Public/Tendering/OpportunityDetail/Index?noticeUID=CO1.NTC.7505543&amp;isFromPublicArea=True&amp;isModal=true&amp;asPopupView=true</t>
  </si>
  <si>
    <t>https://community.secop.gov.co/Public/Tendering/OpportunityDetail/Index?noticeUID=CO1.NTC.7493898&amp;isFromPublicArea=True&amp;isModal=true&amp;asPopupView=true</t>
  </si>
  <si>
    <t>https://community.secop.gov.co/Public/Tendering/OpportunityDetail/Index?noticeUID=CO1.NTC.7503759&amp;isFromPublicArea=True&amp;isModal=true&amp;asPopupView=true</t>
  </si>
  <si>
    <t>https://community.secop.gov.co/Public/Tendering/OpportunityDetail/Index?noticeUID=CO1.NTC.7502771&amp;isFromPublicArea=True&amp;isModal=true&amp;asPopupView=true</t>
  </si>
  <si>
    <t>https://community.secop.gov.co/Public/Tendering/OpportunityDetail/Index?noticeUID=CO1.NTC.7504921&amp;isFromPublicArea=True&amp;isModal=true&amp;asPopupView=true</t>
  </si>
  <si>
    <t>https://community.secop.gov.co/Public/Tendering/OpportunityDetail/Index?noticeUID=CO1.NTC.7505502&amp;isFromPublicArea=True&amp;isModal=true&amp;asPopupView=true</t>
  </si>
  <si>
    <t>https://community.secop.gov.co/Public/Tendering/OpportunityDetail/Index?noticeUID=CO1.NTC.7505587&amp;isFromPublicArea=True&amp;isModal=true&amp;asPopupView=true</t>
  </si>
  <si>
    <t>https://community.secop.gov.co/Public/Tendering/OpportunityDetail/Index?noticeUID=CO1.NTC.7506725&amp;isFromPublicArea=True&amp;isModal=true&amp;asPopupView=true</t>
  </si>
  <si>
    <t>https://community.secop.gov.co/Public/Tendering/OpportunityDetail/Index?noticeUID=CO1.NTC.7499477&amp;isFromPublicArea=True&amp;isModal=true&amp;asPopupView=true</t>
  </si>
  <si>
    <t>https://community.secop.gov.co/Public/Tendering/OpportunityDetail/Index?noticeUID=CO1.NTC.7501917&amp;isFromPublicArea=True&amp;isModal=true&amp;asPopupView=true</t>
  </si>
  <si>
    <t>https://community.secop.gov.co/Public/Tendering/OpportunityDetail/Index?noticeUID=CO1.NTC.7506197&amp;isFromPublicArea=True&amp;isModal=true&amp;asPopupView=true</t>
  </si>
  <si>
    <t>https://community.secop.gov.co/Public/Tendering/OpportunityDetail/Index?noticeUID=CO1.NTC.7502176&amp;isFromPublicArea=True&amp;isModal=true&amp;asPopupView=true</t>
  </si>
  <si>
    <t>https://community.secop.gov.co/Public/Tendering/OpportunityDetail/Index?noticeUID=CO1.NTC.7501008&amp;isFromPublicArea=True&amp;isModal=true&amp;asPopupView=true</t>
  </si>
  <si>
    <t>https://community.secop.gov.co/Public/Tendering/OpportunityDetail/Index?noticeUID=CO1.NTC.7498160&amp;isFromPublicArea=True&amp;isModal=true&amp;asPopupView=true</t>
  </si>
  <si>
    <t>https://community.secop.gov.co/Public/Tendering/OpportunityDetail/Index?noticeUID=CO1.NTC.7497331&amp;isFromPublicArea=True&amp;isModal=true&amp;asPopupView=true</t>
  </si>
  <si>
    <t>https://community.secop.gov.co/Public/Tendering/OpportunityDetail/Index?noticeUID=CO1.NTC.7498627&amp;isFromPublicArea=True&amp;isModal=true&amp;asPopupView=true</t>
  </si>
  <si>
    <t>https://community.secop.gov.co/Public/Tendering/OpportunityDetail/Index?noticeUID=CO1.NTC.7502660&amp;isFromPublicArea=True&amp;isModal=true&amp;asPopupView=true</t>
  </si>
  <si>
    <t>https://community.secop.gov.co/Public/Tendering/OpportunityDetail/Index?noticeUID=CO1.NTC.7503608&amp;isFromPublicArea=True&amp;isModal=true&amp;asPopupView=true</t>
  </si>
  <si>
    <t>https://community.secop.gov.co/Public/Tendering/OpportunityDetail/Index?noticeUID=CO1.NTC.7507450&amp;isFromPublicArea=True&amp;isModal=true&amp;asPopupView=true</t>
  </si>
  <si>
    <t>https://community.secop.gov.co/Public/Tendering/OpportunityDetail/Index?noticeUID=CO1.NTC.7507467&amp;isFromPublicArea=True&amp;isModal=true&amp;asPopupView=true</t>
  </si>
  <si>
    <t>https://community.secop.gov.co/Public/Tendering/OpportunityDetail/Index?noticeUID=CO1.NTC.7504170&amp;isFromPublicArea=True&amp;isModal=true&amp;asPopupView=true</t>
  </si>
  <si>
    <t>https://community.secop.gov.co/Public/Tendering/OpportunityDetail/Index?noticeUID=CO1.NTC.7504677&amp;isFromPublicArea=True&amp;isModal=true&amp;asPopupView=true</t>
  </si>
  <si>
    <t>https://community.secop.gov.co/Public/Tendering/OpportunityDetail/Index?noticeUID=CO1.NTC.7546744&amp;isFromPublicArea=True&amp;isModal=true&amp;asPopupView=true</t>
  </si>
  <si>
    <t>https://community.secop.gov.co/Public/Tendering/OpportunityDetail/Index?noticeUID=CO1.NTC.7507540&amp;isFromPublicArea=True&amp;isModal=true&amp;asPopupView=true</t>
  </si>
  <si>
    <t>https://community.secop.gov.co/Public/Tendering/OpportunityDetail/Index?noticeUID=CO1.NTC.7514000&amp;isFromPublicArea=True&amp;isModal=true&amp;asPopupView=true</t>
  </si>
  <si>
    <t>https://community.secop.gov.co/Public/Tendering/OpportunityDetail/Index?noticeUID=CO1.NTC.7507585&amp;isFromPublicArea=True&amp;isModal=true&amp;asPopupView=true</t>
  </si>
  <si>
    <t>https://community.secop.gov.co/Public/Tendering/OpportunityDetail/Index?noticeUID=CO1.NTC.7507578&amp;isFromPublicArea=True&amp;isModal=true&amp;asPopupView=true</t>
  </si>
  <si>
    <t>https://community.secop.gov.co/Public/Tendering/OpportunityDetail/Index?noticeUID=CO1.NTC.7528474&amp;isFromPublicArea=True&amp;isModal=true&amp;asPopupView=true</t>
  </si>
  <si>
    <t>https://community.secop.gov.co/Public/Tendering/OpportunityDetail/Index?noticeUID=CO1.NTC.7506629&amp;isFromPublicArea=True&amp;isModal=true&amp;asPopupView=true</t>
  </si>
  <si>
    <t>https://community.secop.gov.co/Public/Tendering/OpportunityDetail/Index?noticeUID=CO1.NTC.7507748&amp;isFromPublicArea=True&amp;isModal=true&amp;asPopupView=true</t>
  </si>
  <si>
    <t>https://community.secop.gov.co/Public/Tendering/OpportunityDetail/Index?noticeUID=CO1.NTC.7505648&amp;isFromPublicArea=True&amp;isModal=true&amp;asPopupView=true</t>
  </si>
  <si>
    <t>https://community.secop.gov.co/Public/Tendering/OpportunityDetail/Index?noticeUID=CO1.NTC.7506540&amp;isFromPublicArea=True&amp;isModal=true&amp;asPopupView=true</t>
  </si>
  <si>
    <t>https://community.secop.gov.co/Public/Tendering/OpportunityDetail/Index?noticeUID=CO1.NTC.7509107&amp;isFromPublicArea=True&amp;isModal=true&amp;asPopupView=true</t>
  </si>
  <si>
    <t>https://community.secop.gov.co/Public/Tendering/OpportunityDetail/Index?noticeUID=CO1.NTC.7509186&amp;isFromPublicArea=True&amp;isModal=true&amp;asPopupView=true</t>
  </si>
  <si>
    <t>https://community.secop.gov.co/Public/Tendering/OpportunityDetail/Index?noticeUID=CO1.NTC.7512178&amp;isFromPublicArea=True&amp;isModal=true&amp;asPopupView=true</t>
  </si>
  <si>
    <t>https://community.secop.gov.co/Public/Tendering/OpportunityDetail/Index?noticeUID=CO1.NTC.7513595&amp;isFromPublicArea=True&amp;isModal=true&amp;asPopupView=true</t>
  </si>
  <si>
    <t>https://community.secop.gov.co/Public/Tendering/OpportunityDetail/Index?noticeUID=CO1.NTC.7516896&amp;isFromPublicArea=True&amp;isModal=true&amp;asPopupView=true</t>
  </si>
  <si>
    <t>https://community.secop.gov.co/Public/Tendering/OpportunityDetail/Index?noticeUID=CO1.NTC.7519801&amp;isFromPublicArea=True&amp;isModal=true&amp;asPopupView=true</t>
  </si>
  <si>
    <t>https://community.secop.gov.co/Public/Tendering/OpportunityDetail/Index?noticeUID=CO1.NTC.7521544&amp;isFromPublicArea=True&amp;isModal=true&amp;asPopupView=true</t>
  </si>
  <si>
    <t>https://community.secop.gov.co/Public/Tendering/OpportunityDetail/Index?noticeUID=CO1.NTC.7518322&amp;isFromPublicArea=True&amp;isModal=true&amp;asPopupView=true</t>
  </si>
  <si>
    <t>https://community.secop.gov.co/Public/Tendering/OpportunityDetail/Index?noticeUID=CO1.NTC.7524744&amp;isFromPublicArea=True&amp;isModal=true&amp;asPopupView=true</t>
  </si>
  <si>
    <t>https://community.secop.gov.co/Public/Tendering/OpportunityDetail/Index?noticeUID=CO1.NTC.7524501&amp;isFromPublicArea=True&amp;isModal=true&amp;asPopupView=true</t>
  </si>
  <si>
    <t>https://community.secop.gov.co/Public/Tendering/OpportunityDetail/Index?noticeUID=CO1.NTC.7524596&amp;isFromPublicArea=True&amp;isModal=true&amp;asPopupView=true</t>
  </si>
  <si>
    <t>https://community.secop.gov.co/Public/Tendering/OpportunityDetail/Index?noticeUID=CO1.NTC.7542641&amp;isFromPublicArea=True&amp;isModal=true&amp;asPopupView=true</t>
  </si>
  <si>
    <t>https://community.secop.gov.co/Public/Tendering/OpportunityDetail/Index?noticeUID=CO1.NTC.7560146&amp;isFromPublicArea=True&amp;isModal=true&amp;asPopupView=true</t>
  </si>
  <si>
    <t>https://community.secop.gov.co/Public/Tendering/OpportunityDetail/Index?noticeUID=CO1.NTC.7526516&amp;isFromPublicArea=True&amp;isModal=true&amp;asPopupView=true</t>
  </si>
  <si>
    <t>https://community.secop.gov.co/Public/Tendering/OpportunityDetail/Index?noticeUID=CO1.NTC.7525648&amp;isFromPublicArea=True&amp;isModal=true&amp;asPopupView=true</t>
  </si>
  <si>
    <t>https://community.secop.gov.co/Public/Tendering/OpportunityDetail/Index?noticeUID=CO1.NTC.7531583&amp;isFromPublicArea=True&amp;isModal=true&amp;asPopupView=true</t>
  </si>
  <si>
    <t>https://community.secop.gov.co/Public/Tendering/OpportunityDetail/Index?noticeUID=CO1.NTC.7531943&amp;isFromPublicArea=True&amp;isModal=true&amp;asPopupView=true</t>
  </si>
  <si>
    <t>https://community.secop.gov.co/Public/Tendering/OpportunityDetail/Index?noticeUID=CO1.NTC.7526118&amp;isFromPublicArea=True&amp;isModal=true&amp;asPopupView=true</t>
  </si>
  <si>
    <t>https://community.secop.gov.co/Public/Tendering/OpportunityDetail/Index?noticeUID=CO1.NTC.7524820&amp;isFromPublicArea=True&amp;isModal=true&amp;asPopupView=true</t>
  </si>
  <si>
    <t>https://community.secop.gov.co/Public/Tendering/OpportunityDetail/Index?noticeUID=CO1.NTC.7523883&amp;isFromPublicArea=True&amp;isModal=true&amp;asPopupView=true</t>
  </si>
  <si>
    <t>https://community.secop.gov.co/Public/Tendering/OpportunityDetail/Index?noticeUID=CO1.NTC.7532641&amp;isFromPublicArea=True&amp;isModal=true&amp;asPopupView=true</t>
  </si>
  <si>
    <t>https://community.secop.gov.co/Public/Tendering/OpportunityDetail/Index?noticeUID=CO1.NTC.7533684&amp;isFromPublicArea=True&amp;isModal=true&amp;asPopupView=true</t>
  </si>
  <si>
    <t>https://community.secop.gov.co/Public/Tendering/OpportunityDetail/Index?noticeUID=CO1.NTC.7531931&amp;isFromPublicArea=True&amp;isModal=true&amp;asPopupView=true</t>
  </si>
  <si>
    <t>https://community.secop.gov.co/Public/Tendering/OpportunityDetail/Index?noticeUID=CO1.NTC.7532381&amp;isFromPublicArea=True&amp;isModal=true&amp;asPopupView=true</t>
  </si>
  <si>
    <t>https://community.secop.gov.co/Public/Tendering/OpportunityDetail/Index?noticeUID=CO1.NTC.7535135&amp;isFromPublicArea=True&amp;isModal=true&amp;asPopupView=true</t>
  </si>
  <si>
    <t>https://community.secop.gov.co/Public/Tendering/OpportunityDetail/Index?noticeUID=CO1.NTC.7536415&amp;isFromPublicArea=True&amp;isModal=true&amp;asPopupView=true</t>
  </si>
  <si>
    <t>https://community.secop.gov.co/Public/Tendering/OpportunityDetail/Index?noticeUID=CO1.NTC.7544270&amp;isFromPublicArea=True&amp;isModal=true&amp;asPopupView=true</t>
  </si>
  <si>
    <t>https://community.secop.gov.co/Public/Tendering/OpportunityDetail/Index?noticeUID=CO1.NTC.7561678&amp;isFromPublicArea=True&amp;isModal=true&amp;asPopupView=true</t>
  </si>
  <si>
    <t>https://community.secop.gov.co/Public/Tendering/OpportunityDetail/Index?noticeUID=CO1.NTC.7535056&amp;isFromPublicArea=True&amp;isModal=true&amp;asPopupView=true</t>
  </si>
  <si>
    <t>https://community.secop.gov.co/Public/Tendering/OpportunityDetail/Index?noticeUID=CO1.NTC.7536106&amp;isFromPublicArea=True&amp;isModal=true&amp;asPopupView=true</t>
  </si>
  <si>
    <t>https://community.secop.gov.co/Public/Tendering/OpportunityDetail/Index?noticeUID=CO1.NTC.7536479&amp;isFromPublicArea=True&amp;isModal=False</t>
  </si>
  <si>
    <t>https://community.secop.gov.co/Public/Tendering/OpportunityDetail/Index?noticeUID=CO1.NTC.7539280&amp;isFromPublicArea=True&amp;isModal=true&amp;asPopupView=true</t>
  </si>
  <si>
    <t>https://community.secop.gov.co/Public/Tendering/OpportunityDetail/Index?noticeUID=CO1.NTC.7539913&amp;isFromPublicArea=True&amp;isModal=true&amp;asPopupView=true</t>
  </si>
  <si>
    <t>https://community.secop.gov.co/Public/Tendering/OpportunityDetail/Index?noticeUID=CO1.NTC.7541892&amp;isFromPublicArea=True&amp;isModal=true&amp;asPopupView=true</t>
  </si>
  <si>
    <t>https://community.secop.gov.co/Public/Tendering/OpportunityDetail/Index?noticeUID=CO1.NTC.7541236&amp;isFromPublicArea=True&amp;isModal=true&amp;asPopupView=true</t>
  </si>
  <si>
    <t>https://community.secop.gov.co/Public/Tendering/OpportunityDetail/Index?noticeUID=CO1.NTC.7547201&amp;isFromPublicArea=True&amp;isModal=true&amp;asPopupView=true</t>
  </si>
  <si>
    <t>https://community.secop.gov.co/Public/Tendering/OpportunityDetail/Index?noticeUID=CO1.NTC.7544346&amp;isFromPublicArea=True&amp;isModal=true&amp;asPopupView=true</t>
  </si>
  <si>
    <t>https://community.secop.gov.co/Public/Tendering/OpportunityDetail/Index?noticeUID=CO1.NTC.7557691&amp;isFromPublicArea=True&amp;isModal=true&amp;asPopupView=true</t>
  </si>
  <si>
    <t>https://community.secop.gov.co/Public/Tendering/OpportunityDetail/Index?noticeUID=CO1.NTC.7559436&amp;isFromPublicArea=True&amp;isModal=true&amp;asPopupView=true</t>
  </si>
  <si>
    <t>https://community.secop.gov.co/Public/Tendering/OpportunityDetail/Index?noticeUID=CO1.NTC.7560441&amp;isFromPublicArea=True&amp;isModal=true&amp;asPopupView=true</t>
  </si>
  <si>
    <t>https://community.secop.gov.co/Public/Tendering/OpportunityDetail/Index?noticeUID=CO1.NTC.7630314&amp;isFromPublicArea=True&amp;isModal=true&amp;asPopupView=true</t>
  </si>
  <si>
    <t>https://community.secop.gov.co/Public/Tendering/OpportunityDetail/Index?noticeUID=CO1.NTC.7563259&amp;isFromPublicArea=True&amp;isModal=true&amp;asPopupView=true</t>
  </si>
  <si>
    <t>https://community.secop.gov.co/Public/Tendering/OpportunityDetail/Index?noticeUID=CO1.NTC.7563737&amp;isFromPublicArea=True&amp;isModal=true&amp;asPopupView=true</t>
  </si>
  <si>
    <t>https://community.secop.gov.co/Public/Tendering/OpportunityDetail/Index?noticeUID=CO1.NTC.7572076&amp;isFromPublicArea=True&amp;isModal=true&amp;asPopupView=true</t>
  </si>
  <si>
    <t>https://community.secop.gov.co/Public/Tendering/OpportunityDetail/Index?noticeUID=CO1.NTC.7571374&amp;isFromPublicArea=True&amp;isModal=true&amp;asPopupView=true</t>
  </si>
  <si>
    <t>https://community.secop.gov.co/Public/Tendering/OpportunityDetail/Index?noticeUID=CO1.NTC.7546131&amp;isFromPublicArea=True&amp;isModal=true&amp;asPopupView=true</t>
  </si>
  <si>
    <t>https://community.secop.gov.co/Public/Tendering/OpportunityDetail/Index?noticeUID=CO1.NTC.7546176&amp;isFromPublicArea=True&amp;isModal=true&amp;asPopupView=true</t>
  </si>
  <si>
    <t>https://community.secop.gov.co/Public/Tendering/OpportunityDetail/Index?noticeUID=CO1.NTC.7546528&amp;isFromPublicArea=True&amp;isModal=true&amp;asPopupView=true</t>
  </si>
  <si>
    <t>https://community.secop.gov.co/Public/Tendering/OpportunityDetail/Index?noticeUID=CO1.NTC.7548761&amp;isFromPublicArea=True&amp;isModal=true&amp;asPopupView=true</t>
  </si>
  <si>
    <t>https://community.secop.gov.co/Public/Tendering/OpportunityDetail/Index?noticeUID=CO1.NTC.7546572&amp;isFromPublicArea=True&amp;isModal=true&amp;asPopupView=true</t>
  </si>
  <si>
    <t>https://community.secop.gov.co/Public/Tendering/OpportunityDetail/Index?noticeUID=CO1.NTC.7547704&amp;isFromPublicArea=True&amp;isModal=true&amp;asPopupView=true</t>
  </si>
  <si>
    <t>https://community.secop.gov.co/Public/Tendering/OpportunityDetail/Index?noticeUID=CO1.NTC.7553986&amp;isFromPublicArea=True&amp;isModal=true&amp;asPopupView=true</t>
  </si>
  <si>
    <t>https://community.secop.gov.co/Public/Tendering/OpportunityDetail/Index?noticeUID=CO1.NTC.7548518&amp;isFromPublicArea=True&amp;isModal=true&amp;asPopupView=true</t>
  </si>
  <si>
    <t>https://community.secop.gov.co/Public/Tendering/OpportunityDetail/Index?noticeUID=CO1.NTC.7545662&amp;isFromPublicArea=True&amp;isModal=true&amp;asPopupView=true</t>
  </si>
  <si>
    <t>https://community.secop.gov.co/Public/Tendering/OpportunityDetail/Index?noticeUID=CO1.NTC.7551862&amp;isFromPublicArea=True&amp;isModal=true&amp;asPopupView=true</t>
  </si>
  <si>
    <t>https://community.secop.gov.co/Public/Tendering/OpportunityDetail/Index?noticeUID=CO1.NTC.7548552&amp;isFromPublicArea=True&amp;isModal=true&amp;asPopupView=true</t>
  </si>
  <si>
    <t>https://community.secop.gov.co/Public/Tendering/OpportunityDetail/Index?noticeUID=CO1.NTC.7557809&amp;isFromPublicArea=True&amp;isModal=true&amp;asPopupView=true</t>
  </si>
  <si>
    <t>https://community.secop.gov.co/Public/Tendering/OpportunityDetail/Index?noticeUID=CO1.NTC.7567137&amp;isFromPublicArea=True&amp;isModal=true&amp;asPopupView=true</t>
  </si>
  <si>
    <t>https://community.secop.gov.co/Public/Tendering/OpportunityDetail/Index?noticeUID=CO1.NTC.7551729&amp;isFromPublicArea=True&amp;isModal=true&amp;asPopupView=true</t>
  </si>
  <si>
    <t>https://community.secop.gov.co/Public/Tendering/OpportunityDetail/Index?noticeUID=CO1.NTC.7561537&amp;isFromPublicArea=True&amp;isModal=true&amp;asPopupView=true</t>
  </si>
  <si>
    <t>https://community.secop.gov.co/Public/Tendering/OpportunityDetail/Index?noticeUID=CO1.NTC.7552661&amp;isFromPublicArea=True&amp;isModal=true&amp;asPopupView=true</t>
  </si>
  <si>
    <t>https://community.secop.gov.co/Public/Tendering/OpportunityDetail/Index?noticeUID=CO1.NTC.7553620&amp;isFromPublicArea=True&amp;isModal=true&amp;asPopupView=true</t>
  </si>
  <si>
    <t>https://community.secop.gov.co/Public/Tendering/OpportunityDetail/Index?noticeUID=CO1.NTC.7555120&amp;isFromPublicArea=True&amp;isModal=true&amp;asPopupView=true</t>
  </si>
  <si>
    <t>https://community.secop.gov.co/Public/Tendering/OpportunityDetail/Index?noticeUID=CO1.NTC.7584419&amp;isFromPublicArea=True&amp;isModal=true&amp;asPopupView=true</t>
  </si>
  <si>
    <t>https://community.secop.gov.co/Public/Tendering/OpportunityDetail/Index?noticeUID=CO1.NTC.7558183&amp;isFromPublicArea=True&amp;isModal=true&amp;asPopupView=true</t>
  </si>
  <si>
    <t>https://community.secop.gov.co/Public/Tendering/OpportunityDetail/Index?noticeUID=CO1.NTC.7573729&amp;isFromPublicArea=True&amp;isModal=true&amp;asPopupView=true</t>
  </si>
  <si>
    <t>https://community.secop.gov.co/Public/Tendering/OpportunityDetail/Index?noticeUID=CO1.NTC.7563467&amp;isFromPublicArea=True&amp;isModal=true&amp;asPopupView=true</t>
  </si>
  <si>
    <t>https://community.secop.gov.co/Public/Tendering/OpportunityDetail/Index?noticeUID=CO1.NTC.7563488&amp;isFromPublicArea=True&amp;isModal=true&amp;asPopupView=true</t>
  </si>
  <si>
    <t>https://community.secop.gov.co/Public/Tendering/OpportunityDetail/Index?noticeUID=CO1.NTC.7557094&amp;isFromPublicArea=True&amp;isModal=true&amp;asPopupView=true</t>
  </si>
  <si>
    <t>https://community.secop.gov.co/Public/Tendering/OpportunityDetail/Index?noticeUID=CO1.NTC.7558809&amp;isFromPublicArea=True&amp;isModal=true&amp;asPopupView=true</t>
  </si>
  <si>
    <t>https://community.secop.gov.co/Public/Tendering/OpportunityDetail/Index?noticeUID=CO1.NTC.7563042&amp;isFromPublicArea=True&amp;isModal=true&amp;asPopupView=true</t>
  </si>
  <si>
    <t>https://community.secop.gov.co/Public/Tendering/OpportunityDetail/Index?noticeUID=CO1.NTC.7559465&amp;isFromPublicArea=True&amp;isModal=true&amp;asPopupView=true</t>
  </si>
  <si>
    <t>https://community.secop.gov.co/Public/Tendering/OpportunityDetail/Index?noticeUID=CO1.NTC.7559499&amp;isFromPublicArea=True&amp;isModal=true&amp;asPopupView=true</t>
  </si>
  <si>
    <t>https://community.secop.gov.co/Public/Tendering/OpportunityDetail/Index?noticeUID=CO1.NTC.7559954&amp;isFromPublicArea=True&amp;isModal=true&amp;asPopupView=true</t>
  </si>
  <si>
    <t>https://community.secop.gov.co/Public/Tendering/OpportunityDetail/Index?noticeUID=CO1.NTC.7560652&amp;isFromPublicArea=True&amp;isModal=true&amp;asPopupView=true</t>
  </si>
  <si>
    <t>https://community.secop.gov.co/Public/Tendering/OpportunityDetail/Index?noticeUID=CO1.NTC.7563024&amp;isFromPublicArea=True&amp;isModal=true&amp;asPopupView=true</t>
  </si>
  <si>
    <t>https://community.secop.gov.co/Public/Tendering/OpportunityDetail/Index?noticeUID=CO1.NTC.7562693&amp;isFromPublicArea=True&amp;isModal=true&amp;asPopupView=true</t>
  </si>
  <si>
    <t>https://community.secop.gov.co/Public/Tendering/OpportunityDetail/Index?noticeUID=CO1.NTC.7562586&amp;isFromPublicArea=True&amp;isModal=true&amp;asPopupView=true</t>
  </si>
  <si>
    <t>https://community.secop.gov.co/Public/Tendering/OpportunityDetail/Index?noticeUID=CO1.NTC.7562593&amp;isFromPublicArea=True&amp;isModal=true&amp;asPopupView=true</t>
  </si>
  <si>
    <t>https://community.secop.gov.co/Public/Tendering/OpportunityDetail/Index?noticeUID=CO1.NTC.7563212&amp;isFromPublicArea=True&amp;isModal=true&amp;asPopupView=true</t>
  </si>
  <si>
    <t>https://community.secop.gov.co/Public/Tendering/OpportunityDetail/Index?noticeUID=CO1.NTC.7563211&amp;isFromPublicArea=True&amp;isModal=true&amp;asPopupView=true</t>
  </si>
  <si>
    <t>https://community.secop.gov.co/Public/Tendering/OpportunityDetail/Index?noticeUID=CO1.NTC.7564926&amp;isFromPublicArea=True&amp;isModal=true&amp;asPopupView=true</t>
  </si>
  <si>
    <t>https://community.secop.gov.co/Public/Tendering/OpportunityDetail/Index?noticeUID=CO1.NTC.7565461&amp;isFromPublicArea=True&amp;isModal=true&amp;asPopupView=true</t>
  </si>
  <si>
    <t>https://community.secop.gov.co/Public/Tendering/OpportunityDetail/Index?noticeUID=CO1.NTC.7567087&amp;isFromPublicArea=True&amp;isModal=true&amp;asPopupView=true</t>
  </si>
  <si>
    <t>https://community.secop.gov.co/Public/Tendering/OpportunityDetail/Index?noticeUID=CO1.NTC.7566737&amp;isFromPublicArea=True&amp;isModal=true&amp;asPopupView=true</t>
  </si>
  <si>
    <t>https://community.secop.gov.co/Public/Tendering/OpportunityDetail/Index?noticeUID=CO1.NTC.7567176&amp;isFromPublicArea=True&amp;isModal=true&amp;asPopupView=true</t>
  </si>
  <si>
    <t>https://community.secop.gov.co/Public/Tendering/OpportunityDetail/Index?noticeUID=CO1.NTC.7570152&amp;isFromPublicArea=True&amp;isModal=true&amp;asPopupView=true</t>
  </si>
  <si>
    <t>https://community.secop.gov.co/Public/Tendering/OpportunityDetail/Index?noticeUID=CO1.NTC.7586199&amp;isFromPublicArea=True&amp;isModal=true&amp;asPopupView=true</t>
  </si>
  <si>
    <t>https://community.secop.gov.co/Public/Tendering/OpportunityDetail/Index?noticeUID=CO1.NTC.7567036&amp;isFromPublicArea=True&amp;isModal=true&amp;asPopupView=true</t>
  </si>
  <si>
    <t>https://community.secop.gov.co/Public/Tendering/OpportunityDetail/Index?noticeUID=CO1.NTC.7568363&amp;isFromPublicArea=True&amp;isModal=true&amp;asPopupView=true</t>
  </si>
  <si>
    <t>https://community.secop.gov.co/Public/Tendering/OpportunityDetail/Index?noticeUID=CO1.NTC.7568807&amp;isFromPublicArea=True&amp;isModal=true&amp;asPopupView=true</t>
  </si>
  <si>
    <t>https://community.secop.gov.co/Public/Tendering/OpportunityDetail/Index?noticeUID=CO1.NTC.7567490&amp;isFromPublicArea=True&amp;isModal=true&amp;asPopupView=true</t>
  </si>
  <si>
    <t>https://community.secop.gov.co/Public/Tendering/OpportunityDetail/Index?noticeUID=CO1.NTC.7582071&amp;isFromPublicArea=True&amp;isModal=true&amp;asPopupView=true</t>
  </si>
  <si>
    <t>https://community.secop.gov.co/Public/Tendering/OpportunityDetail/Index?noticeUID=CO1.NTC.7569228&amp;isFromPublicArea=True&amp;isModal=true&amp;asPopupView=true</t>
  </si>
  <si>
    <t>https://community.secop.gov.co/Public/Tendering/OpportunityDetail/Index?noticeUID=CO1.NTC.7569204&amp;isFromPublicArea=True&amp;isModal=true&amp;asPopupView=true</t>
  </si>
  <si>
    <t>https://community.secop.gov.co/Public/Tendering/OpportunityDetail/Index?noticeUID=CO1.NTC.7572548&amp;isFromPublicArea=True&amp;isModal=true&amp;asPopupView=true</t>
  </si>
  <si>
    <t>https://community.secop.gov.co/Public/Tendering/OpportunityDetail/Index?noticeUID=CO1.NTC.7572541&amp;isFromPublicArea=True&amp;isModal=true&amp;asPopupView=true</t>
  </si>
  <si>
    <t>https://community.secop.gov.co/Public/Tendering/OpportunityDetail/Index?noticeUID=CO1.NTC.7573652&amp;isFromPublicArea=True&amp;isModal=true&amp;asPopupView=true</t>
  </si>
  <si>
    <t>https://community.secop.gov.co/Public/Tendering/OpportunityDetail/Index?noticeUID=CO1.NTC.7575160&amp;isFromPublicArea=True&amp;isModal=true&amp;asPopupView=true</t>
  </si>
  <si>
    <t>https://community.secop.gov.co/Public/Tendering/OpportunityDetail/Index?noticeUID=CO1.NTC.7575567&amp;isFromPublicArea=True&amp;isModal=true&amp;asPopupView=true</t>
  </si>
  <si>
    <t>https://community.secop.gov.co/Public/Tendering/OpportunityDetail/Index?noticeUID=CO1.NTC.7579670&amp;isFromPublicArea=True&amp;isModal=true&amp;asPopupView=true</t>
  </si>
  <si>
    <t>https://community.secop.gov.co/Public/Tendering/OpportunityDetail/Index?noticeUID=CO1.NTC.7578914&amp;isFromPublicArea=True&amp;isModal=true&amp;asPopupView=true</t>
  </si>
  <si>
    <t>https://community.secop.gov.co/Public/Tendering/OpportunityDetail/Index?noticeUID=CO1.NTC.7578927&amp;isFromPublicArea=True&amp;isModal=true&amp;asPopupView=true</t>
  </si>
  <si>
    <t>https://community.secop.gov.co/Public/Tendering/OpportunityDetail/Index?noticeUID=CO1.NTC.7578990&amp;isFromPublicArea=True&amp;isModal=true&amp;asPopupView=true</t>
  </si>
  <si>
    <t>https://community.secop.gov.co/Public/Tendering/OpportunityDetail/Index?noticeUID=CO1.NTC.7579612&amp;isFromPublicArea=True&amp;isModal=true&amp;asPopupView=true</t>
  </si>
  <si>
    <t>https://community.secop.gov.co/Public/Tendering/OpportunityDetail/Index?noticeUID=CO1.NTC.7579629&amp;isFromPublicArea=True&amp;isModal=true&amp;asPopupView=true</t>
  </si>
  <si>
    <t>https://community.secop.gov.co/Public/Tendering/OpportunityDetail/Index?noticeUID=CO1.NTC.7577849&amp;isFromPublicArea=True&amp;isModal=true&amp;asPopupView=true</t>
  </si>
  <si>
    <t>https://community.secop.gov.co/Public/Tendering/OpportunityDetail/Index?noticeUID=CO1.NTC.7586156&amp;isFromPublicArea=True&amp;isModal=true&amp;asPopupView=true</t>
  </si>
  <si>
    <t>https://community.secop.gov.co/Public/Tendering/OpportunityDetail/Index?noticeUID=CO1.NTC.7585946&amp;isFromPublicArea=True&amp;isModal=true&amp;asPopupView=true</t>
  </si>
  <si>
    <t>https://community.secop.gov.co/Public/Tendering/OpportunityDetail/Index?noticeUID=CO1.NTC.7586679&amp;isFromPublicArea=True&amp;isModal=true&amp;asPopupView=true</t>
  </si>
  <si>
    <t>https://community.secop.gov.co/Public/Tendering/OpportunityDetail/Index?noticeUID=CO1.NTC.7604936&amp;isFromPublicArea=True&amp;isModal=true&amp;asPopupView=true</t>
  </si>
  <si>
    <t>https://community.secop.gov.co/Public/Tendering/OpportunityDetail/Index?noticeUID=CO1.NTC.7649474&amp;isFromPublicArea=True&amp;isModal=true&amp;asPopupView=true</t>
  </si>
  <si>
    <t>https://community.secop.gov.co/Public/Tendering/OpportunityDetail/Index?noticeUID=CO1.NTC.7583192&amp;isFromPublicArea=True&amp;isModal=true&amp;asPopupView=true</t>
  </si>
  <si>
    <t>https://community.secop.gov.co/Public/Tendering/OpportunityDetail/Index?noticeUID=CO1.NTC.7583295&amp;isFromPublicArea=True&amp;isModal=true&amp;asPopupView=true</t>
  </si>
  <si>
    <t>https://community.secop.gov.co/Public/Tendering/OpportunityDetail/Index?noticeUID=CO1.NTC.7583936&amp;isFromPublicArea=True&amp;isModal=true&amp;asPopupView=true</t>
  </si>
  <si>
    <t>https://community.secop.gov.co/Public/Tendering/OpportunityDetail/Index?noticeUID=CO1.NTC.7584011&amp;isFromPublicArea=True&amp;isModal=true&amp;asPopupView=true</t>
  </si>
  <si>
    <t>https://community.secop.gov.co/Public/Tendering/OpportunityDetail/Index?noticeUID=CO1.NTC.7595323&amp;isFromPublicArea=True&amp;isModal=true&amp;asPopupView=true</t>
  </si>
  <si>
    <t>https://community.secop.gov.co/Public/Tendering/OpportunityDetail/Index?noticeUID=CO1.NTC.7599538&amp;isFromPublicArea=True&amp;isModal=true&amp;asPopupView=true</t>
  </si>
  <si>
    <t>https://community.secop.gov.co/Public/Tendering/OpportunityDetail/Index?noticeUID=CO1.NTC.7615317&amp;isFromPublicArea=True&amp;isModal=true&amp;asPopupView=true</t>
  </si>
  <si>
    <t>https://community.secop.gov.co/Public/Tendering/OpportunityDetail/Index?noticeUID=CO1.NTC.7607567&amp;isFromPublicArea=True&amp;isModal=true&amp;asPopupView=true</t>
  </si>
  <si>
    <t>https://community.secop.gov.co/Public/Tendering/OpportunityDetail/Index?noticeUID=CO1.NTC.7622320&amp;isFromPublicArea=True&amp;isModal=true&amp;asPopupView=true</t>
  </si>
  <si>
    <t>https://community.secop.gov.co/Public/Tendering/OpportunityDetail/Index?noticeUID=CO1.NTC.7588908&amp;isFromPublicArea=True&amp;isModal=true&amp;asPopupView=true</t>
  </si>
  <si>
    <t>https://community.secop.gov.co/Public/Tendering/OpportunityDetail/Index?noticeUID=CO1.NTC.7590455&amp;isFromPublicArea=True&amp;isModal=true&amp;asPopupView=true</t>
  </si>
  <si>
    <t>https://community.secop.gov.co/Public/Tendering/OpportunityDetail/Index?noticeUID=CO1.NTC.7590725&amp;isFromPublicArea=True&amp;isModal=true&amp;asPopupView=true</t>
  </si>
  <si>
    <t>https://community.secop.gov.co/Public/Tendering/OpportunityDetail/Index?noticeUID=CO1.NTC.7589132&amp;isFromPublicArea=True&amp;isModal=true&amp;asPopupView=true</t>
  </si>
  <si>
    <t>https://community.secop.gov.co/Public/Tendering/OpportunityDetail/Index?noticeUID=CO1.NTC.7589477&amp;isFromPublicArea=True&amp;isModal=true&amp;asPopupView=true</t>
  </si>
  <si>
    <t>https://community.secop.gov.co/Public/Tendering/OpportunityDetail/Index?noticeUID=CO1.NTC.7591064&amp;isFromPublicArea=True&amp;isModal=true&amp;asPopupView=true</t>
  </si>
  <si>
    <t>https://community.secop.gov.co/Public/Tendering/OpportunityDetail/Index?noticeUID=CO1.NTC.7591013&amp;isFromPublicArea=True&amp;isModal=true&amp;asPopupView=true</t>
  </si>
  <si>
    <t>https://community.secop.gov.co/Public/Tendering/OpportunityDetail/Index?noticeUID=CO1.NTC.7595472&amp;isFromPublicArea=True&amp;isModal=true&amp;asPopupView=true</t>
  </si>
  <si>
    <t>https://community.secop.gov.co/Public/Tendering/OpportunityDetail/Index?noticeUID=CO1.NTC.7616762&amp;isFromPublicArea=True&amp;isModal=true&amp;asPopupView=true</t>
  </si>
  <si>
    <t>https://community.secop.gov.co/Public/Tendering/OpportunityDetail/Index?noticeUID=CO1.NTC.7617510&amp;isFromPublicArea=True&amp;isModal=true&amp;asPopupView=true</t>
  </si>
  <si>
    <t>https://community.secop.gov.co/Public/Tendering/OpportunityDetail/Index?noticeUID=CO1.NTC.7619651&amp;isFromPublicArea=True&amp;isModal=true&amp;asPopupView=true</t>
  </si>
  <si>
    <t>https://community.secop.gov.co/Public/Tendering/OpportunityDetail/Index?noticeUID=CO1.NTC.7624580&amp;isFromPublicArea=True&amp;isModal=true&amp;asPopupView=true</t>
  </si>
  <si>
    <t>https://community.secop.gov.co/Public/Tendering/OpportunityDetail/Index?noticeUID=CO1.NTC.7603155&amp;isFromPublicArea=True&amp;isModal=true&amp;asPopupView=true</t>
  </si>
  <si>
    <t>https://community.secop.gov.co/Public/Tendering/OpportunityDetail/Index?noticeUID=CO1.NTC.7604988&amp;isFromPublicArea=True&amp;isModal=true&amp;asPopupView=true</t>
  </si>
  <si>
    <t>https://community.secop.gov.co/Public/Tendering/OpportunityDetail/Index?noticeUID=CO1.NTC.7594376&amp;isFromPublicArea=True&amp;isModal=true&amp;asPopupView=true</t>
  </si>
  <si>
    <t>https://community.secop.gov.co/Public/Tendering/OpportunityDetail/Index?noticeUID=CO1.NTC.7596007&amp;isFromPublicArea=True&amp;isModal=true&amp;asPopupView=true</t>
  </si>
  <si>
    <t>https://community.secop.gov.co/Public/Tendering/OpportunityDetail/Index?noticeUID=CO1.NTC.7600183&amp;isFromPublicArea=True&amp;isModal=true&amp;asPopupView=true</t>
  </si>
  <si>
    <t>https://community.secop.gov.co/Public/Tendering/OpportunityDetail/Index?noticeUID=CO1.NTC.7599544&amp;isFromPublicArea=True&amp;isModal=true&amp;asPopupView=true</t>
  </si>
  <si>
    <t>https://community.secop.gov.co/Public/Tendering/OpportunityDetail/Index?noticeUID=CO1.NTC.7601344&amp;isFromPublicArea=True&amp;isModal=true&amp;asPopupView=true</t>
  </si>
  <si>
    <t>https://community.secop.gov.co/Public/Tendering/OpportunityDetail/Index?noticeUID=CO1.NTC.7601750&amp;isFromPublicArea=True&amp;isModal=true&amp;asPopupView=true</t>
  </si>
  <si>
    <t>https://community.secop.gov.co/Public/Tendering/OpportunityDetail/Index?noticeUID=CO1.NTC.7604964&amp;isFromPublicArea=True&amp;isModal=true&amp;asPopupView=true</t>
  </si>
  <si>
    <t>https://community.secop.gov.co/Public/Tendering/OpportunityDetail/Index?noticeUID=CO1.NTC.7603847&amp;isFromPublicArea=True&amp;isModal=true&amp;asPopupView=true</t>
  </si>
  <si>
    <t>https://community.secop.gov.co/Public/Tendering/OpportunityDetail/Index?noticeUID=CO1.NTC.7604223&amp;isFromPublicArea=True&amp;isModal=true&amp;asPopupView=true</t>
  </si>
  <si>
    <t>https://community.secop.gov.co/Public/Tendering/OpportunityDetail/Index?noticeUID=CO1.NTC.7605745&amp;isFromPublicArea=True&amp;isModal=true&amp;asPopupView=true</t>
  </si>
  <si>
    <t>https://community.secop.gov.co/Public/Tendering/OpportunityDetail/Index?noticeUID=CO1.NTC.7614836&amp;isFromPublicArea=True&amp;isModal=true&amp;asPopupView=true</t>
  </si>
  <si>
    <t>https://community.secop.gov.co/Public/Tendering/OpportunityDetail/Index?noticeUID=CO1.NTC.7609076&amp;isFromPublicArea=True&amp;isModal=true&amp;asPopupView=true</t>
  </si>
  <si>
    <t>https://community.secop.gov.co/Public/Tendering/OpportunityDetail/Index?noticeUID=CO1.NTC.7609123&amp;isFromPublicArea=True&amp;isModal=true&amp;asPopupView=true</t>
  </si>
  <si>
    <t>https://community.secop.gov.co/Public/Tendering/OpportunityDetail/Index?noticeUID=CO1.NTC.7609433&amp;isFromPublicArea=True&amp;isModal=true&amp;asPopupView=true</t>
  </si>
  <si>
    <t>https://community.secop.gov.co/Public/Tendering/OpportunityDetail/Index?noticeUID=CO1.NTC.7609876&amp;isFromPublicArea=True&amp;isModal=true&amp;asPopupView=true</t>
  </si>
  <si>
    <t>https://community.secop.gov.co/Public/Tendering/OpportunityDetail/Index?noticeUID=CO1.NTC.7611609&amp;isFromPublicArea=True&amp;isModal=true&amp;asPopupView=true</t>
  </si>
  <si>
    <t>https://community.secop.gov.co/Public/Tendering/OpportunityDetail/Index?noticeUID=CO1.NTC.7611592&amp;isFromPublicArea=True&amp;isModal=true&amp;asPopupView=true</t>
  </si>
  <si>
    <t>https://community.secop.gov.co/Public/Tendering/OpportunityDetail/Index?noticeUID=CO1.NTC.7614819&amp;isFromPublicArea=True&amp;isModal=true&amp;asPopupView=true</t>
  </si>
  <si>
    <t>https://community.secop.gov.co/Public/Tendering/OpportunityDetail/Index?noticeUID=CO1.NTC.7615850&amp;isFromPublicArea=True&amp;isModal=true&amp;asPopupView=true</t>
  </si>
  <si>
    <t>https://community.secop.gov.co/Public/Tendering/OpportunityDetail/Index?noticeUID=CO1.NTC.7614855&amp;isFromPublicArea=True&amp;isModal=true&amp;asPopupView=true</t>
  </si>
  <si>
    <t>https://community.secop.gov.co/Public/Tendering/OpportunityDetail/Index?noticeUID=CO1.NTC.7614385&amp;isFromPublicArea=True&amp;isModal=true&amp;asPopupView=true</t>
  </si>
  <si>
    <t>https://community.secop.gov.co/Public/Tendering/OpportunityDetail/Index?noticeUID=CO1.NTC.7614679&amp;isFromPublicArea=True&amp;isModal=true&amp;asPopupView=true</t>
  </si>
  <si>
    <t>https://community.secop.gov.co/Public/Tendering/OpportunityDetail/Index?noticeUID=CO1.NTC.7614614&amp;isFromPublicArea=True&amp;isModal=true&amp;asPopupView=true</t>
  </si>
  <si>
    <t>https://community.secop.gov.co/Public/Tendering/OpportunityDetail/Index?noticeUID=CO1.NTC.7614857&amp;isFromPublicArea=True&amp;isModal=true&amp;asPopupView=true</t>
  </si>
  <si>
    <t>https://community.secop.gov.co/Public/Tendering/OpportunityDetail/Index?noticeUID=CO1.NTC.7616341&amp;isFromPublicArea=True&amp;isModal=true&amp;asPopupView=true</t>
  </si>
  <si>
    <t>https://community.secop.gov.co/Public/Tendering/OpportunityDetail/Index?noticeUID=CO1.NTC.7616340&amp;isFromPublicArea=True&amp;isModal=true&amp;asPopupView=true</t>
  </si>
  <si>
    <t>https://community.secop.gov.co/Public/Tendering/OpportunityDetail/Index?noticeUID=CO1.NTC.7616108&amp;isFromPublicArea=True&amp;isModal=true&amp;asPopupView=true</t>
  </si>
  <si>
    <t>https://community.secop.gov.co/Public/Tendering/OpportunityDetail/Index?noticeUID=CO1.NTC.7627026&amp;isFromPublicArea=True&amp;isModal=true&amp;asPopupView=true</t>
  </si>
  <si>
    <t>https://community.secop.gov.co/Public/Tendering/OpportunityDetail/Index?noticeUID=CO1.NTC.7636138&amp;isFromPublicArea=True&amp;isModal=true&amp;asPopupView=true</t>
  </si>
  <si>
    <t>https://community.secop.gov.co/Public/Tendering/OpportunityDetail/Index?noticeUID=CO1.NTC.7627878&amp;isFromPublicArea=True&amp;isModal=true&amp;asPopupView=true</t>
  </si>
  <si>
    <t>https://community.secop.gov.co/Public/Tendering/OpportunityDetail/Index?noticeUID=CO1.NTC.7616141&amp;isFromPublicArea=True&amp;isModal=true&amp;asPopupView=true</t>
  </si>
  <si>
    <t>https://community.secop.gov.co/Public/Tendering/OpportunityDetail/Index?noticeUID=CO1.NTC.7615495&amp;isFromPublicArea=True&amp;isModal=true&amp;asPopupView=true</t>
  </si>
  <si>
    <t>https://community.secop.gov.co/Public/Tendering/OpportunityDetail/Index?noticeUID=CO1.NTC.7616022&amp;isFromPublicArea=True&amp;isModal=true&amp;asPopupView=true</t>
  </si>
  <si>
    <t>https://community.secop.gov.co/Public/Tendering/OpportunityDetail/Index?noticeUID=CO1.NTC.7616944&amp;isFromPublicArea=True&amp;isModal=true&amp;asPopupView=true</t>
  </si>
  <si>
    <t>https://community.secop.gov.co/Public/Tendering/OpportunityDetail/Index?noticeUID=CO1.NTC.7616831&amp;isFromPublicArea=True&amp;isModal=true&amp;asPopupView=true</t>
  </si>
  <si>
    <t>https://community.secop.gov.co/Public/Tendering/OpportunityDetail/Index?noticeUID=CO1.NTC.7617227&amp;isFromPublicArea=True&amp;isModal=true&amp;asPopupView=true</t>
  </si>
  <si>
    <t>https://community.secop.gov.co/Public/Tendering/OpportunityDetail/Index?noticeUID=CO1.NTC.7617208&amp;isFromPublicArea=True&amp;isModal=true&amp;asPopupView=true</t>
  </si>
  <si>
    <t>https://community.secop.gov.co/Public/Tendering/OpportunityDetail/Index?noticeUID=CO1.NTC.7618508&amp;isFromPublicArea=True&amp;isModal=true&amp;asPopupView=true</t>
  </si>
  <si>
    <t>https://community.secop.gov.co/Public/Tendering/OpportunityDetail/Index?noticeUID=CO1.NTC.7617891&amp;isFromPublicArea=True&amp;isModal=true&amp;asPopupView=true</t>
  </si>
  <si>
    <t>https://community.secop.gov.co/Public/Tendering/OpportunityDetail/Index?noticeUID=CO1.NTC.7619449&amp;isFromPublicArea=True&amp;isModal=true&amp;asPopupView=true</t>
  </si>
  <si>
    <t>https://community.secop.gov.co/Public/Tendering/OpportunityDetail/Index?noticeUID=CO1.NTC.7622892&amp;isFromPublicArea=True&amp;isModal=true&amp;asPopupView=true</t>
  </si>
  <si>
    <t>https://community.secop.gov.co/Public/Tendering/OpportunityDetail/Index?noticeUID=CO1.NTC.7627234&amp;isFromPublicArea=True&amp;isModal=true&amp;asPopupView=true</t>
  </si>
  <si>
    <t>https://community.secop.gov.co/Public/Tendering/OpportunityDetail/Index?noticeUID=CO1.NTC.7629914&amp;isFromPublicArea=True&amp;isModal=true&amp;asPopupView=true</t>
  </si>
  <si>
    <t>https://community.secop.gov.co/Public/Tendering/OpportunityDetail/Index?noticeUID=CO1.NTC.7620201&amp;isFromPublicArea=True&amp;isModal=true&amp;asPopupView=true</t>
  </si>
  <si>
    <t>https://community.secop.gov.co/Public/Tendering/OpportunityDetail/Index?noticeUID=CO1.NTC.7620389&amp;isFromPublicArea=True&amp;isModal=true&amp;asPopupView=true</t>
  </si>
  <si>
    <t>https://community.secop.gov.co/Public/Tendering/OpportunityDetail/Index?noticeUID=CO1.NTC.7622321&amp;isFromPublicArea=True&amp;isModal=true&amp;asPopupView=true</t>
  </si>
  <si>
    <t>https://community.secop.gov.co/Public/Tendering/OpportunityDetail/Index?noticeUID=CO1.NTC.7625395&amp;isFromPublicArea=True&amp;isModal=true&amp;asPopupView=true</t>
  </si>
  <si>
    <t>https://community.secop.gov.co/Public/Tendering/OpportunityDetail/Index?noticeUID=CO1.NTC.7622816&amp;isFromPublicArea=True&amp;isModal=true&amp;asPopupView=true</t>
  </si>
  <si>
    <t>https://community.secop.gov.co/Public/Tendering/OpportunityDetail/Index?noticeUID=CO1.NTC.7623083&amp;isFromPublicArea=True&amp;isModal=true&amp;asPopupView=true</t>
  </si>
  <si>
    <t>https://community.secop.gov.co/Public/Tendering/OpportunityDetail/Index?noticeUID=CO1.NTC.7624864&amp;isFromPublicArea=True&amp;isModal=true&amp;asPopupView=true</t>
  </si>
  <si>
    <t>https://community.secop.gov.co/Public/Tendering/OpportunityDetail/Index?noticeUID=CO1.NTC.7624059&amp;isFromPublicArea=True&amp;isModal=true&amp;asPopupView=true</t>
  </si>
  <si>
    <t>https://community.secop.gov.co/Public/Tendering/OpportunityDetail/Index?noticeUID=CO1.NTC.7623887&amp;isFromPublicArea=True&amp;isModal=true&amp;asPopupView=true</t>
  </si>
  <si>
    <t>https://community.secop.gov.co/Public/Tendering/OpportunityDetail/Index?noticeUID=CO1.NTC.7625572&amp;isFromPublicArea=True&amp;isModal=true&amp;asPopupView=true</t>
  </si>
  <si>
    <t>https://community.secop.gov.co/Public/Tendering/OpportunityDetail/Index?noticeUID=CO1.NTC.7629781&amp;isFromPublicArea=True&amp;isModal=true&amp;asPopupView=true</t>
  </si>
  <si>
    <t>https://community.secop.gov.co/Public/Tendering/OpportunityDetail/Index?noticeUID=CO1.NTC.7626951&amp;isFromPublicArea=True&amp;isModal=true&amp;asPopupView=true</t>
  </si>
  <si>
    <t>https://community.secop.gov.co/Public/Tendering/OpportunityDetail/Index?noticeUID=CO1.NTC.7629379&amp;isFromPublicArea=True&amp;isModal=true&amp;asPopupView=true</t>
  </si>
  <si>
    <t>https://community.secop.gov.co/Public/Tendering/OpportunityDetail/Index?noticeUID=CO1.NTC.7636338&amp;isFromPublicArea=True&amp;isModal=true&amp;asPopupView=true</t>
  </si>
  <si>
    <t>https://community.secop.gov.co/Public/Tendering/OpportunityDetail/Index?noticeUID=CO1.NTC.7639668&amp;isFromPublicArea=True&amp;isModal=true&amp;asPopupView=true</t>
  </si>
  <si>
    <t>https://community.secop.gov.co/Public/Tendering/OpportunityDetail/Index?noticeUID=CO1.NTC.7671883&amp;isFromPublicArea=True&amp;isModal=true&amp;asPopupView=true</t>
  </si>
  <si>
    <t>https://community.secop.gov.co/Public/Tendering/OpportunityDetail/Index?noticeUID=CO1.NTC.7631804&amp;isFromPublicArea=True&amp;isModal=true&amp;asPopupView=true</t>
  </si>
  <si>
    <t>https://community.secop.gov.co/Public/Tendering/OpportunityDetail/Index?noticeUID=CO1.NTC.7680420&amp;isFromPublicArea=True&amp;isModal=true&amp;asPopupView=true</t>
  </si>
  <si>
    <t>https://community.secop.gov.co/Public/Tendering/OpportunityDetail/Index?noticeUID=CO1.NTC.7632787&amp;isFromPublicArea=True&amp;isModal=true&amp;asPopupView=true</t>
  </si>
  <si>
    <t>https://community.secop.gov.co/Public/Tendering/OpportunityDetail/Index?noticeUID=CO1.NTC.7635243&amp;isFromPublicArea=True&amp;isModal=true&amp;asPopupView=true</t>
  </si>
  <si>
    <t>https://community.secop.gov.co/Public/Tendering/OpportunityDetail/Index?noticeUID=CO1.NTC.7639715&amp;isFromPublicArea=True&amp;isModal=true&amp;asPopupView=true</t>
  </si>
  <si>
    <t>https://community.secop.gov.co/Public/Tendering/OpportunityDetail/Index?noticeUID=CO1.NTC.7640325&amp;isFromPublicArea=True&amp;isModal=true&amp;asPopupView=true</t>
  </si>
  <si>
    <t>https://community.secop.gov.co/Public/Tendering/OpportunityDetail/Index?noticeUID=CO1.NTC.7640733&amp;isFromPublicArea=True&amp;isModal=true&amp;asPopupView=true</t>
  </si>
  <si>
    <t>https://community.secop.gov.co/Public/Tendering/OpportunityDetail/Index?noticeUID=CO1.NTC.7634302&amp;isFromPublicArea=True&amp;isModal=true&amp;asPopupView=true</t>
  </si>
  <si>
    <t>https://community.secop.gov.co/Public/Tendering/OpportunityDetail/Index?noticeUID=CO1.NTC.7635151&amp;isFromPublicArea=True&amp;isModal=true&amp;asPopupView=true</t>
  </si>
  <si>
    <t>https://community.secop.gov.co/Public/Tendering/OpportunityDetail/Index?noticeUID=CO1.NTC.7640015&amp;isFromPublicArea=True&amp;isModal=true&amp;asPopupView=true</t>
  </si>
  <si>
    <t>https://community.secop.gov.co/Public/Tendering/OpportunityDetail/Index?noticeUID=CO1.NTC.7638703&amp;isFromPublicArea=True&amp;isModal=true&amp;asPopupView=true</t>
  </si>
  <si>
    <t>https://community.secop.gov.co/Public/Tendering/OpportunityDetail/Index?noticeUID=CO1.NTC.7636235&amp;isFromPublicArea=True&amp;isModal=true&amp;asPopupView=true</t>
  </si>
  <si>
    <t>https://community.secop.gov.co/Public/Tendering/OpportunityDetail/Index?noticeUID=CO1.NTC.7640064&amp;isFromPublicArea=True&amp;isModal=true&amp;asPopupView=true</t>
  </si>
  <si>
    <t>https://community.secop.gov.co/Public/Tendering/OpportunityDetail/Index?noticeUID=CO1.NTC.7639736&amp;isFromPublicArea=True&amp;isModal=true&amp;asPopupView=true</t>
  </si>
  <si>
    <t>https://community.secop.gov.co/Public/Tendering/OpportunityDetail/Index?noticeUID=CO1.NTC.7640478&amp;isFromPublicArea=True&amp;isModal=true&amp;asPopupView=true</t>
  </si>
  <si>
    <t>https://community.secop.gov.co/Public/Tendering/OpportunityDetail/Index?noticeUID=CO1.NTC.7650278&amp;isFromPublicArea=True&amp;isModal=true&amp;asPopupView=true</t>
  </si>
  <si>
    <t>https://community.secop.gov.co/Public/Tendering/OpportunityDetail/Index?noticeUID=CO1.NTC.7656759&amp;isFromPublicArea=True&amp;isModal=true&amp;asPopupView=true</t>
  </si>
  <si>
    <t>https://community.secop.gov.co/Public/Tendering/OpportunityDetail/Index?noticeUID=CO1.NTC.7669352&amp;isFromPublicArea=True&amp;isModal=true&amp;asPopupView=true</t>
  </si>
  <si>
    <t>https://community.secop.gov.co/Public/Tendering/OpportunityDetail/Index?noticeUID=CO1.NTC.7642010&amp;isFromPublicArea=True&amp;isModal=true&amp;asPopupView=true</t>
  </si>
  <si>
    <t>https://community.secop.gov.co/Public/Tendering/OpportunityDetail/Index?noticeUID=CO1.NTC.7640776&amp;isFromPublicArea=True&amp;isModal=true&amp;asPopupView=true</t>
  </si>
  <si>
    <t>https://community.secop.gov.co/Public/Tendering/OpportunityDetail/Index?noticeUID=CO1.NTC.7640859&amp;isFromPublicArea=True&amp;isModal=true&amp;asPopupView=true</t>
  </si>
  <si>
    <t>https://community.secop.gov.co/Public/Tendering/OpportunityDetail/Index?noticeUID=CO1.NTC.7693286&amp;isFromPublicArea=True&amp;isModal=true&amp;asPopupView=true</t>
  </si>
  <si>
    <t>https://community.secop.gov.co/Public/Tendering/OpportunityDetail/Index?noticeUID=CO1.NTC.7640909&amp;isFromPublicArea=True&amp;isModal=true&amp;asPopupView=true</t>
  </si>
  <si>
    <t>https://community.secop.gov.co/Public/Tendering/OpportunityDetail/Index?noticeUID=CO1.NTC.7641648&amp;isFromPublicArea=True&amp;isModal=true&amp;asPopupView=true</t>
  </si>
  <si>
    <t>https://community.secop.gov.co/Public/Tendering/OpportunityDetail/Index?noticeUID=CO1.NTC.7640351&amp;isFromPublicArea=True&amp;isModal=true&amp;asPopupView=true</t>
  </si>
  <si>
    <t>https://community.secop.gov.co/Public/Tendering/OpportunityDetail/Index?noticeUID=CO1.NTC.7640968&amp;isFromPublicArea=True&amp;isModal=true&amp;asPopupView=true</t>
  </si>
  <si>
    <t>https://community.secop.gov.co/Public/Tendering/OpportunityDetail/Index?noticeUID=CO1.NTC.7656909&amp;isFromPublicArea=True&amp;isModal=true&amp;asPopupView=true</t>
  </si>
  <si>
    <t>https://community.secop.gov.co/Public/Tendering/OpportunityDetail/Index?noticeUID=CO1.NTC.7641624&amp;isFromPublicArea=True&amp;isModal=true&amp;asPopupView=true</t>
  </si>
  <si>
    <t>https://community.secop.gov.co/Public/Tendering/OpportunityDetail/Index?noticeUID=CO1.NTC.7641725&amp;isFromPublicArea=True&amp;isModal=true&amp;asPopupView=true</t>
  </si>
  <si>
    <t>https://community.secop.gov.co/Public/Tendering/OpportunityDetail/Index?noticeUID=CO1.NTC.7651321&amp;isFromPublicArea=True&amp;isModal=true&amp;asPopupView=true</t>
  </si>
  <si>
    <t>https://community.secop.gov.co/Public/Tendering/OpportunityDetail/Index?noticeUID=CO1.NTC.7653875&amp;isFromPublicArea=True&amp;isModal=true&amp;asPopupView=true</t>
  </si>
  <si>
    <t>https://community.secop.gov.co/Public/Tendering/OpportunityDetail/Index?noticeUID=CO1.NTC.7653631&amp;isFromPublicArea=True&amp;isModal=true&amp;asPopupView=true</t>
  </si>
  <si>
    <t>https://community.secop.gov.co/Public/Tendering/OpportunityDetail/Index?noticeUID=CO1.NTC.7656278&amp;isFromPublicArea=True&amp;isModal=true&amp;asPopupView=true</t>
  </si>
  <si>
    <t>https://community.secop.gov.co/Public/Tendering/OpportunityDetail/Index?noticeUID=CO1.NTC.7655653&amp;isFromPublicArea=True&amp;isModal=true&amp;asPopupView=true</t>
  </si>
  <si>
    <t>https://community.secop.gov.co/Public/Tendering/OpportunityDetail/Index?noticeUID=CO1.NTC.7656312&amp;isFromPublicArea=True&amp;isModal=true&amp;asPopupView=true</t>
  </si>
  <si>
    <t>https://community.secop.gov.co/Public/Tendering/OpportunityDetail/Index?noticeUID=CO1.NTC.7658409&amp;isFromPublicArea=True&amp;isModal=False</t>
  </si>
  <si>
    <t>https://community.secop.gov.co/Public/Tendering/OpportunityDetail/Index?noticeUID=CO1.NTC.7661077&amp;isFromPublicArea=True&amp;isModal=true&amp;asPopupView=true</t>
  </si>
  <si>
    <t>https://community.secop.gov.co/Public/Tendering/OpportunityDetail/Index?noticeUID=CO1.NTC.7667265&amp;isFromPublicArea=True&amp;isModal=true&amp;asPopupView=true</t>
  </si>
  <si>
    <t>https://community.secop.gov.co/Public/Tendering/OpportunityDetail/Index?noticeUID=CO1.NTC.7667892&amp;isFromPublicArea=True&amp;isModal=true&amp;asPopupView=true</t>
  </si>
  <si>
    <t>https://community.secop.gov.co/Public/Tendering/OpportunityDetail/Index?noticeUID=CO1.NTC.7669586&amp;isFromPublicArea=True&amp;isModal=true&amp;asPopupView=true</t>
  </si>
  <si>
    <t>https://community.secop.gov.co/Public/Tendering/OpportunityDetail/Index?noticeUID=CO1.NTC.7669445&amp;isFromPublicArea=True&amp;isModal=true&amp;asPopupView=true</t>
  </si>
  <si>
    <t>https://community.secop.gov.co/Public/Tendering/OpportunityDetail/Index?noticeUID=CO1.NTC.7669652&amp;isFromPublicArea=True&amp;isModal=true&amp;asPopupView=true</t>
  </si>
  <si>
    <t>https://community.secop.gov.co/Public/Tendering/OpportunityDetail/Index?noticeUID=CO1.NTC.7669918&amp;isFromPublicArea=True&amp;isModal=true&amp;asPopupView=true</t>
  </si>
  <si>
    <t>https://community.secop.gov.co/Public/Tendering/OpportunityDetail/Index?noticeUID=CO1.NTC.7671627&amp;isFromPublicArea=True&amp;isModal=true&amp;asPopupView=true</t>
  </si>
  <si>
    <t>https://community.secop.gov.co/Public/Tendering/OpportunityDetail/Index?noticeUID=CO1.NTC.7674950&amp;isFromPublicArea=True&amp;isModal=true&amp;asPopupView=true</t>
  </si>
  <si>
    <t>https://community.secop.gov.co/Public/Tendering/OpportunityDetail/Index?noticeUID=CO1.NTC.7703568&amp;isFromPublicArea=True&amp;isModal=true&amp;asPopupView=true</t>
  </si>
  <si>
    <t>https://community.secop.gov.co/Public/Tendering/OpportunityDetail/Index?noticeUID=CO1.NTC.7677021&amp;isFromPublicArea=True&amp;isModal=true&amp;asPopupView=true</t>
  </si>
  <si>
    <t>https://community.secop.gov.co/Public/Tendering/OpportunityDetail/Index?noticeUID=CO1.NTC.7677435&amp;isFromPublicArea=True&amp;isModal=true&amp;asPopupView=true</t>
  </si>
  <si>
    <t>https://community.secop.gov.co/Public/Tendering/OpportunityDetail/Index?noticeUID=CO1.NTC.7694569&amp;isFromPublicArea=True&amp;isModal=true&amp;asPopupView=true</t>
  </si>
  <si>
    <t>https://community.secop.gov.co/Public/Tendering/OpportunityDetail/Index?noticeUID=CO1.NTC.7709195&amp;isFromPublicArea=True&amp;isModal=true&amp;asPopupView=true</t>
  </si>
  <si>
    <t>https://community.secop.gov.co/Public/Tendering/OpportunityDetail/Index?noticeUID=CO1.NTC.7719063&amp;isFromPublicArea=True&amp;isModal=False</t>
  </si>
  <si>
    <t>https://community.secop.gov.co/Public/Tendering/OpportunityDetail/Index?noticeUID=CO1.NTC.7724592&amp;isFromPublicArea=True&amp;isModal=False</t>
  </si>
  <si>
    <t>https://community.secop.gov.co/Public/Tendering/OpportunityDetail/Index?noticeUID=CO1.NTC.7708681&amp;isFromPublicArea=True&amp;isModal=true&amp;asPopupView=true</t>
  </si>
  <si>
    <t>https://community.secop.gov.co/Public/Tendering/OpportunityDetail/Index?noticeUID=CO1.NTC.7678657&amp;isFromPublicArea=True&amp;isModal=true&amp;asPopupView=true</t>
  </si>
  <si>
    <t>https://community.secop.gov.co/Public/Tendering/OpportunityDetail/Index?noticeUID=CO1.NTC.7670284&amp;isFromPublicArea=True&amp;isModal=true&amp;asPopupView=true</t>
  </si>
  <si>
    <t>https://community.secop.gov.co/Public/Tendering/OpportunityDetail/Index?noticeUID=CO1.NTC.7698444&amp;isFromPublicArea=True&amp;isModal=true&amp;asPopupView=true</t>
  </si>
  <si>
    <t>https://community.secop.gov.co/Public/Tendering/OpportunityDetail/Index?noticeUID=CO1.NTC.7673639&amp;isFromPublicArea=True&amp;isModal=true&amp;asPopupView=true</t>
  </si>
  <si>
    <t>https://community.secop.gov.co/Public/Tendering/OpportunityDetail/Index?noticeUID=CO1.NTC.7674232&amp;isFromPublicArea=True&amp;isModal=true&amp;asPopupView=true</t>
  </si>
  <si>
    <t>https://community.secop.gov.co/Public/Tendering/OpportunityDetail/Index?noticeUID=CO1.NTC.7673755&amp;isFromPublicArea=True&amp;isModal=true&amp;asPopupView=true</t>
  </si>
  <si>
    <t>https://community.secop.gov.co/Public/Tendering/OpportunityDetail/Index?noticeUID=CO1.NTC.7687722&amp;isFromPublicArea=True&amp;isModal=true&amp;asPopupView=true</t>
  </si>
  <si>
    <t>https://community.secop.gov.co/Public/Tendering/OpportunityDetail/Index?noticeUID=CO1.NTC.7688747&amp;isFromPublicArea=True&amp;isModal=true&amp;asPopupView=true</t>
  </si>
  <si>
    <t>https://community.secop.gov.co/Public/Tendering/OpportunityDetail/Index?noticeUID=CO1.NTC.7688678&amp;isFromPublicArea=True&amp;isModal=true&amp;asPopupView=true</t>
  </si>
  <si>
    <t>https://community.secop.gov.co/Public/Tendering/OpportunityDetail/Index?noticeUID=CO1.NTC.7689731&amp;isFromPublicArea=True&amp;isModal=true&amp;asPopupView=true</t>
  </si>
  <si>
    <t>https://community.secop.gov.co/Public/Tendering/OpportunityDetail/Index?noticeUID=CO1.NTC.7675911&amp;isFromPublicArea=True&amp;isModal=true&amp;asPopupView=true</t>
  </si>
  <si>
    <t>https://community.secop.gov.co/Public/Tendering/OpportunityDetail/Index?noticeUID=CO1.NTC.7682604&amp;isFromPublicArea=True&amp;isModal=true&amp;asPopupView=true</t>
  </si>
  <si>
    <t>https://community.secop.gov.co/Public/Tendering/OpportunityDetail/Index?noticeUID=CO1.NTC.7677935&amp;isFromPublicArea=True&amp;isModal=true&amp;asPopupView=true</t>
  </si>
  <si>
    <t>https://community.secop.gov.co/Public/Tendering/OpportunityDetail/Index?noticeUID=CO1.NTC.7678405&amp;isFromPublicArea=True&amp;isModal=true&amp;asPopupView=true</t>
  </si>
  <si>
    <t>https://community.secop.gov.co/Public/Tendering/OpportunityDetail/Index?noticeUID=CO1.NTC.7678818&amp;isFromPublicArea=True&amp;isModal=true&amp;asPopupView=true</t>
  </si>
  <si>
    <t>https://community.secop.gov.co/Public/Tendering/OpportunityDetail/Index?noticeUID=CO1.NTC.7704981&amp;isFromPublicArea=True&amp;isModal=true&amp;asPopupView=true</t>
  </si>
  <si>
    <t>https://community.secop.gov.co/Public/Tendering/OpportunityDetail/Index?noticeUID=CO1.NTC.7680182&amp;isFromPublicArea=True&amp;isModal=true&amp;asPopupView=true</t>
  </si>
  <si>
    <t>https://community.secop.gov.co/Public/Tendering/OpportunityDetail/Index?noticeUID=CO1.NTC.7680047&amp;isFromPublicArea=True&amp;isModal=true&amp;asPopupView=true</t>
  </si>
  <si>
    <t>https://community.secop.gov.co/Public/Tendering/OpportunityDetail/Index?noticeUID=CO1.NTC.7705775&amp;isFromPublicArea=True&amp;isModal=true&amp;asPopupView=true</t>
  </si>
  <si>
    <t>https://community.secop.gov.co/Public/Tendering/OpportunityDetail/Index?noticeUID=CO1.NTC.7682726&amp;isFromPublicArea=True&amp;isModal=true&amp;asPopupView=true</t>
  </si>
  <si>
    <t>https://community.secop.gov.co/Public/Tendering/OpportunityDetail/Index?noticeUID=CO1.NTC.7680578&amp;isFromPublicArea=True&amp;isModal=true&amp;asPopupView=true</t>
  </si>
  <si>
    <t>https://community.secop.gov.co/Public/Tendering/OpportunityDetail/Index?noticeUID=CO1.NTC.7683767&amp;isFromPublicArea=True&amp;isModal=true&amp;asPopupView=true</t>
  </si>
  <si>
    <t>https://community.secop.gov.co/Public/Tendering/OpportunityDetail/Index?noticeUID=CO1.NTC.7684451&amp;isFromPublicArea=True&amp;isModal=true&amp;asPopupView=true</t>
  </si>
  <si>
    <t>https://community.secop.gov.co/Public/Tendering/OpportunityDetail/Index?noticeUID=CO1.NTC.7686640&amp;isFromPublicArea=True&amp;isModal=true&amp;asPopupView=true</t>
  </si>
  <si>
    <t>https://community.secop.gov.co/Public/Tendering/OpportunityDetail/Index?noticeUID=CO1.NTC.7687063&amp;isFromPublicArea=True&amp;isModal=true&amp;asPopupView=true</t>
  </si>
  <si>
    <t>https://community.secop.gov.co/Public/Tendering/OpportunityDetail/Index?noticeUID=CO1.NTC.7687398&amp;isFromPublicArea=True&amp;isModal=true&amp;asPopupView=true</t>
  </si>
  <si>
    <t>https://community.secop.gov.co/Public/Tendering/OpportunityDetail/Index?noticeUID=CO1.NTC.7690720&amp;isFromPublicArea=True&amp;isModal=true&amp;asPopupView=true</t>
  </si>
  <si>
    <t>https://community.secop.gov.co/Public/Tendering/OpportunityDetail/Index?noticeUID=CO1.NTC.7688756&amp;isFromPublicArea=True&amp;isModal=False</t>
  </si>
  <si>
    <t>https://community.secop.gov.co/Public/Tendering/OpportunityDetail/Index?noticeUID=CO1.NTC.7689344&amp;isFromPublicArea=True&amp;isModal=true&amp;asPopupView=true</t>
  </si>
  <si>
    <t>https://community.secop.gov.co/Public/Tendering/OpportunityDetail/Index?noticeUID=CO1.NTC.7688839&amp;isFromPublicArea=True&amp;isModal=true&amp;asPopupView=true</t>
  </si>
  <si>
    <t>https://community.secop.gov.co/Public/Tendering/OpportunityDetail/Index?noticeUID=CO1.NTC.7689215&amp;isFromPublicArea=True&amp;isModal=true&amp;asPopupView=true</t>
  </si>
  <si>
    <t>https://community.secop.gov.co/Public/Tendering/OpportunityDetail/Index?noticeUID=CO1.NTC.7689749&amp;isFromPublicArea=True&amp;isModal=true&amp;asPopupView=true</t>
  </si>
  <si>
    <t>https://community.secop.gov.co/Public/Tendering/OpportunityDetail/Index?noticeUID=CO1.NTC.7689752&amp;isFromPublicArea=True&amp;isModal=true&amp;asPopupView=true</t>
  </si>
  <si>
    <t>https://community.secop.gov.co/Public/Tendering/OpportunityDetail/Index?noticeUID=CO1.NTC.7690835&amp;isFromPublicArea=True&amp;isModal=true&amp;asPopupView=true</t>
  </si>
  <si>
    <t>https://community.secop.gov.co/Public/Tendering/OpportunityDetail/Index?noticeUID=CO1.NTC.7691652&amp;isFromPublicArea=True&amp;isModal=true&amp;asPopupView=true</t>
  </si>
  <si>
    <t>https://community.secop.gov.co/Public/Tendering/OpportunityDetail/Index?noticeUID=CO1.NTC.7692598&amp;isFromPublicArea=True&amp;isModal=true&amp;asPopupView=true</t>
  </si>
  <si>
    <t>https://community.secop.gov.co/Public/Tendering/OpportunityDetail/Index?noticeUID=CO1.NTC.7693632&amp;isFromPublicArea=True&amp;isModal=true&amp;asPopupView=true</t>
  </si>
  <si>
    <t>https://community.secop.gov.co/Public/Tendering/OpportunityDetail/Index?noticeUID=CO1.NTC.7694178&amp;isFromPublicArea=True&amp;isModal=true&amp;asPopupView=true</t>
  </si>
  <si>
    <t>https://community.secop.gov.co/Public/Tendering/OpportunityDetail/Index?noticeUID=CO1.NTC.7694225&amp;isFromPublicArea=True&amp;isModal=true&amp;asPopupView=true</t>
  </si>
  <si>
    <t>https://community.secop.gov.co/Public/Tendering/OpportunityDetail/Index?noticeUID=CO1.NTC.7695356&amp;isFromPublicArea=True&amp;isModal=true&amp;asPopupView=true</t>
  </si>
  <si>
    <t>https://community.secop.gov.co/Public/Tendering/OpportunityDetail/Index?noticeUID=CO1.NTC.7697185&amp;isFromPublicArea=True&amp;isModal=true&amp;asPopupView=true</t>
  </si>
  <si>
    <t>https://community.secop.gov.co/Public/Tendering/OpportunityDetail/Index?noticeUID=CO1.NTC.7690972&amp;isFromPublicArea=True&amp;isModal=true&amp;asPopupView=true</t>
  </si>
  <si>
    <t>https://community.secop.gov.co/Public/Tendering/OpportunityDetail/Index?noticeUID=CO1.NTC.7698532&amp;isFromPublicArea=True&amp;isModal=False</t>
  </si>
  <si>
    <t>https://community.secop.gov.co/Public/Tendering/OpportunityDetail/Index?noticeUID=CO1.NTC.7705123&amp;isFromPublicArea=True&amp;isModal=False</t>
  </si>
  <si>
    <t>https://community.secop.gov.co/Public/Tendering/OpportunityDetail/Index?noticeUID=CO1.NTC.7705880&amp;isFromPublicArea=True&amp;isModal=true&amp;asPopupView=true</t>
  </si>
  <si>
    <t>https://community.secop.gov.co/Public/Tendering/OpportunityDetail/Index?noticeUID=CO1.NTC.7711101&amp;isFromPublicArea=True&amp;isModal=False</t>
  </si>
  <si>
    <t>https://community.secop.gov.co/Public/Tendering/OpportunityDetail/Index?noticeUID=CO1.NTC.7706372&amp;isFromPublicArea=True&amp;isModal=true&amp;asPopupView=true</t>
  </si>
  <si>
    <t>https://community.secop.gov.co/Public/Tendering/OpportunityDetail/Index?noticeUID=CO1.NTC.7713568&amp;isFromPublicArea=True&amp;isModal=true&amp;asPopupView=true</t>
  </si>
  <si>
    <t>https://community.secop.gov.co/Public/Tendering/OpportunityDetail/Index?noticeUID=CO1.NTC.7711314&amp;isFromPublicArea=True&amp;isModal=true&amp;asPopupView=true</t>
  </si>
  <si>
    <t>https://community.secop.gov.co/Public/Tendering/OpportunityDetail/Index?noticeUID=CO1.NTC.7711515&amp;isFromPublicArea=True&amp;isModal=true&amp;asPopupView=true</t>
  </si>
  <si>
    <t>https://community.secop.gov.co/Public/Tendering/OpportunityDetail/Index?noticeUID=CO1.NTC.7716258&amp;isFromPublicArea=True&amp;isModal=False</t>
  </si>
  <si>
    <t>https://community.secop.gov.co/Public/Tendering/OpportunityDetail/Index?noticeUID=CO1.NTC.7713057&amp;isFromPublicArea=True&amp;isModal=true&amp;asPopupView=true</t>
  </si>
  <si>
    <t>https://community.secop.gov.co/Public/Tendering/OpportunityDetail/Index?noticeUID=CO1.NTC.7711390&amp;isFromPublicArea=True&amp;isModal=False</t>
  </si>
  <si>
    <t>https://community.secop.gov.co/Public/Tendering/OpportunityDetail/Index?noticeUID=CO1.NTC.7710280&amp;isFromPublicArea=True&amp;isModal=true&amp;asPopupView=true</t>
  </si>
  <si>
    <t>https://community.secop.gov.co/Public/Tendering/OpportunityDetail/Index?noticeUID=CO1.NTC.7711169&amp;isFromPublicArea=True&amp;isModal=False</t>
  </si>
  <si>
    <t>https://community.secop.gov.co/Public/Tendering/OpportunityDetail/Index?noticeUID=CO1.NTC.7717533&amp;isFromPublicArea=True&amp;isModal=true&amp;asPopupView=true</t>
  </si>
  <si>
    <t>https://community.secop.gov.co/Public/Tendering/OpportunityDetail/Index?noticeUID=CO1.NTC.7725526&amp;isFromPublicArea=True&amp;isModal=False</t>
  </si>
  <si>
    <t>https://community.secop.gov.co/Public/Tendering/OpportunityDetail/Index?noticeUID=CO1.NTC.7716057&amp;isFromPublicArea=True&amp;isModal=true&amp;asPopupView=true</t>
  </si>
  <si>
    <t>https://community.secop.gov.co/Public/Tendering/OpportunityDetail/Index?noticeUID=CO1.NTC.7721179&amp;isFromPublicArea=True&amp;isModal=true&amp;asPopupView=true</t>
  </si>
  <si>
    <t>https://community.secop.gov.co/Public/Tendering/OpportunityDetail/Index?noticeUID=CO1.NTC.7719619&amp;isFromPublicArea=True&amp;isModal=true&amp;asPopupView=true</t>
  </si>
  <si>
    <t>https://community.secop.gov.co/Public/Tendering/OpportunityDetail/Index?noticeUID=CO1.NTC.7718074&amp;isFromPublicArea=True&amp;isModal=true&amp;asPopupView=true</t>
  </si>
  <si>
    <t>https://community.secop.gov.co/Public/Tendering/OpportunityDetail/Index?noticeUID=CO1.NTC.7718514&amp;isFromPublicArea=True&amp;isModal=true&amp;asPopupView=true</t>
  </si>
  <si>
    <t>https://community.secop.gov.co/Public/Tendering/OpportunityDetail/Index?noticeUID=CO1.NTC.7721405&amp;isFromPublicArea=True&amp;isModal=true&amp;asPopupView=true</t>
  </si>
  <si>
    <t>https://community.secop.gov.co/Public/Tendering/OpportunityDetail/Index?noticeUID=CO1.NTC.7721178&amp;isFromPublicArea=True&amp;isModal=true&amp;asPopupView=true</t>
  </si>
  <si>
    <t>https://community.secop.gov.co/Public/Tendering/OpportunityDetail/Index?noticeUID=CO1.NTC.7734211&amp;isFromPublicArea=True&amp;isModal=true&amp;asPopupView=true</t>
  </si>
  <si>
    <t>https://community.secop.gov.co/Public/Tendering/OpportunityDetail/Index?noticeUID=CO1.NTC.7729428&amp;isFromPublicArea=True&amp;isModal=False</t>
  </si>
  <si>
    <t>https://community.secop.gov.co/Public/Tendering/OpportunityDetail/Index?noticeUID=CO1.NTC.7732394&amp;isFromPublicArea=True&amp;isModal=False</t>
  </si>
  <si>
    <t>https://community.secop.gov.co/Public/Tendering/OpportunityDetail/Index?noticeUID=CO1.NTC.7731276&amp;isFromPublicArea=True&amp;isModal=true&amp;asPopupView=true</t>
  </si>
  <si>
    <t>https://community.secop.gov.co/Public/Tendering/OpportunityDetail/Index?noticeUID=CO1.NTC.7732206&amp;isFromPublicArea=True&amp;isModal=true&amp;asPopupView=true</t>
  </si>
  <si>
    <t>https://community.secop.gov.co/Public/Tendering/OpportunityDetail/Index?noticeUID=CO1.NTC.7734008&amp;isFromPublicArea=True&amp;isModal=true&amp;asPopupView=true</t>
  </si>
  <si>
    <t>https://community.secop.gov.co/Public/Tendering/OpportunityDetail/Index?noticeUID=CO1.NTC.7735921&amp;isFromPublicArea=True&amp;isModal=true&amp;asPopupView=true</t>
  </si>
  <si>
    <t>https://community.secop.gov.co/Public/Tendering/OpportunityDetail/Index?noticeUID=CO1.NTC.7738235&amp;isFromPublicArea=True&amp;isModal=true&amp;asPopupView=true</t>
  </si>
  <si>
    <t>https://community.secop.gov.co/Public/Tendering/OpportunityDetail/Index?noticeUID=CO1.NTC.7738297&amp;isFromPublicArea=True&amp;isModal=true&amp;asPopupView=true</t>
  </si>
  <si>
    <t>https://community.secop.gov.co/Public/Tendering/OpportunityDetail/Index?noticeUID=CO1.NTC.7738376&amp;isFromPublicArea=True&amp;isModal=true&amp;asPopupView=true</t>
  </si>
  <si>
    <t>https://community.secop.gov.co/Public/Tendering/OpportunityDetail/Index?noticeUID=CO1.NTC.7738580&amp;isFromPublicArea=True&amp;isModal=False</t>
  </si>
  <si>
    <t>https://community.secop.gov.co/Public/Tendering/OpportunityDetail/Index?noticeUID=CO1.NTC.7742478&amp;isFromPublicArea=True&amp;isModal=False</t>
  </si>
  <si>
    <t>https://www.colombiacompra.gov.co/tienda-virtual-del-estado-colombiano/ordenes-compra/142549</t>
  </si>
  <si>
    <t>https://www.colombiacompra.gov.co/tienda-virtual-del-estado-colombiano/ordenes-compra/142658</t>
  </si>
  <si>
    <t>308-2025</t>
  </si>
  <si>
    <t>474-2025</t>
  </si>
  <si>
    <t>516-2025</t>
  </si>
  <si>
    <t>563-2025</t>
  </si>
  <si>
    <t>575-2025</t>
  </si>
  <si>
    <t>587-2025</t>
  </si>
  <si>
    <t>588-2025</t>
  </si>
  <si>
    <t>589-2025</t>
  </si>
  <si>
    <t>595-2025</t>
  </si>
  <si>
    <t>598-2025</t>
  </si>
  <si>
    <t>599-2025</t>
  </si>
  <si>
    <t>602-2025</t>
  </si>
  <si>
    <t>603-2025</t>
  </si>
  <si>
    <t>606-2025</t>
  </si>
  <si>
    <t>608-2025</t>
  </si>
  <si>
    <t>609-2025</t>
  </si>
  <si>
    <t>610-2025</t>
  </si>
  <si>
    <t>611-2025</t>
  </si>
  <si>
    <t>612-2025</t>
  </si>
  <si>
    <t>613-2025</t>
  </si>
  <si>
    <t>614-2025</t>
  </si>
  <si>
    <t>615-2025</t>
  </si>
  <si>
    <t>616-2025</t>
  </si>
  <si>
    <t>617-2025</t>
  </si>
  <si>
    <t>618-2025</t>
  </si>
  <si>
    <t>619-2025</t>
  </si>
  <si>
    <t>620-2025</t>
  </si>
  <si>
    <t>621-2025</t>
  </si>
  <si>
    <t>622-2025</t>
  </si>
  <si>
    <t>623-2025</t>
  </si>
  <si>
    <t>625-2025</t>
  </si>
  <si>
    <t>626-2025</t>
  </si>
  <si>
    <t>627-2025</t>
  </si>
  <si>
    <t>628-2025</t>
  </si>
  <si>
    <t>629-2025</t>
  </si>
  <si>
    <t>630-2025</t>
  </si>
  <si>
    <t>631-2025</t>
  </si>
  <si>
    <t>632-2025</t>
  </si>
  <si>
    <t>633-2025</t>
  </si>
  <si>
    <t>634-2025</t>
  </si>
  <si>
    <t>635-2025</t>
  </si>
  <si>
    <t>636-2025</t>
  </si>
  <si>
    <t>637-2025</t>
  </si>
  <si>
    <t>638-2025</t>
  </si>
  <si>
    <t>639-2025</t>
  </si>
  <si>
    <t>640-2025</t>
  </si>
  <si>
    <t>641-2025</t>
  </si>
  <si>
    <t>642-2025</t>
  </si>
  <si>
    <t>643-2025</t>
  </si>
  <si>
    <t>644-2025</t>
  </si>
  <si>
    <t>645-2025</t>
  </si>
  <si>
    <t>646-2025</t>
  </si>
  <si>
    <t>647-2025</t>
  </si>
  <si>
    <t>648-2025</t>
  </si>
  <si>
    <t>649-2025</t>
  </si>
  <si>
    <t>650-2025</t>
  </si>
  <si>
    <t>651-2025</t>
  </si>
  <si>
    <t>652-2025</t>
  </si>
  <si>
    <t>653-2025</t>
  </si>
  <si>
    <t>654-2025</t>
  </si>
  <si>
    <t>655-2025</t>
  </si>
  <si>
    <t>656-2025</t>
  </si>
  <si>
    <t>658-2025</t>
  </si>
  <si>
    <t>659-2025</t>
  </si>
  <si>
    <t>660-2025</t>
  </si>
  <si>
    <t>661-2025</t>
  </si>
  <si>
    <t>662-2025</t>
  </si>
  <si>
    <t>663-2025</t>
  </si>
  <si>
    <t>664-2025</t>
  </si>
  <si>
    <t>665-2025</t>
  </si>
  <si>
    <t>666-2025</t>
  </si>
  <si>
    <t>667-2025</t>
  </si>
  <si>
    <t>668-2025</t>
  </si>
  <si>
    <t>669-2025</t>
  </si>
  <si>
    <t>670-2025</t>
  </si>
  <si>
    <t>671-2025</t>
  </si>
  <si>
    <t>672-2025</t>
  </si>
  <si>
    <t>673-2025</t>
  </si>
  <si>
    <t>674-2025</t>
  </si>
  <si>
    <t>675-2025</t>
  </si>
  <si>
    <t>676-2025</t>
  </si>
  <si>
    <t>677-2025</t>
  </si>
  <si>
    <t>678-2025</t>
  </si>
  <si>
    <t>679-2025</t>
  </si>
  <si>
    <t>680-2025</t>
  </si>
  <si>
    <t>681-2025</t>
  </si>
  <si>
    <t>682-2025</t>
  </si>
  <si>
    <t>683-2025</t>
  </si>
  <si>
    <t>684-2025</t>
  </si>
  <si>
    <t>685-2025</t>
  </si>
  <si>
    <t>686-2025</t>
  </si>
  <si>
    <t>687-2025</t>
  </si>
  <si>
    <t>688-2025</t>
  </si>
  <si>
    <t>689-2025</t>
  </si>
  <si>
    <t>690-2025</t>
  </si>
  <si>
    <t>691-2025</t>
  </si>
  <si>
    <t>692-2025</t>
  </si>
  <si>
    <t>693-2025</t>
  </si>
  <si>
    <t>694-2025</t>
  </si>
  <si>
    <t>695-2025</t>
  </si>
  <si>
    <t>696-2025</t>
  </si>
  <si>
    <t>697-2025</t>
  </si>
  <si>
    <t>698-2025</t>
  </si>
  <si>
    <t>699-2025</t>
  </si>
  <si>
    <t>700-2025</t>
  </si>
  <si>
    <t>701-2025</t>
  </si>
  <si>
    <t>702-2025</t>
  </si>
  <si>
    <t>703-2025</t>
  </si>
  <si>
    <t>704-2025</t>
  </si>
  <si>
    <t>705-2025</t>
  </si>
  <si>
    <t>706-2025</t>
  </si>
  <si>
    <t>707-2025</t>
  </si>
  <si>
    <t>708-2025</t>
  </si>
  <si>
    <t>709-2025</t>
  </si>
  <si>
    <t>710-2025</t>
  </si>
  <si>
    <t>711-2025</t>
  </si>
  <si>
    <t>712-2025</t>
  </si>
  <si>
    <t>713-2025</t>
  </si>
  <si>
    <t>714-2025</t>
  </si>
  <si>
    <t>715-2025</t>
  </si>
  <si>
    <t>716-2025</t>
  </si>
  <si>
    <t>717-2025</t>
  </si>
  <si>
    <t>718-2025</t>
  </si>
  <si>
    <t>719-2025</t>
  </si>
  <si>
    <t>720-2025</t>
  </si>
  <si>
    <t>721-2025</t>
  </si>
  <si>
    <t>722-2025</t>
  </si>
  <si>
    <t>723-2025</t>
  </si>
  <si>
    <t>724-2025</t>
  </si>
  <si>
    <t>725-2025</t>
  </si>
  <si>
    <t>726-2025</t>
  </si>
  <si>
    <t>727-2025</t>
  </si>
  <si>
    <t>728-2025</t>
  </si>
  <si>
    <t>729-2025</t>
  </si>
  <si>
    <t>730-2025</t>
  </si>
  <si>
    <t>731-2025</t>
  </si>
  <si>
    <t>732-2025</t>
  </si>
  <si>
    <t>733-2025</t>
  </si>
  <si>
    <t>734-2025</t>
  </si>
  <si>
    <t>735-2025</t>
  </si>
  <si>
    <t>736-2025</t>
  </si>
  <si>
    <t>737-2025</t>
  </si>
  <si>
    <t>738-2025</t>
  </si>
  <si>
    <t>739-2025</t>
  </si>
  <si>
    <t>740-2025</t>
  </si>
  <si>
    <t>741-2025</t>
  </si>
  <si>
    <t>742-2025</t>
  </si>
  <si>
    <t>743-2025</t>
  </si>
  <si>
    <t>744-2025</t>
  </si>
  <si>
    <t>745-2025</t>
  </si>
  <si>
    <t>746-2025</t>
  </si>
  <si>
    <t>747-2025</t>
  </si>
  <si>
    <t>748-2025</t>
  </si>
  <si>
    <t>749-2025</t>
  </si>
  <si>
    <t>750-2025</t>
  </si>
  <si>
    <t>751-2025</t>
  </si>
  <si>
    <t>753-2025</t>
  </si>
  <si>
    <t>754-2025</t>
  </si>
  <si>
    <t>755-2025</t>
  </si>
  <si>
    <t>756-2025</t>
  </si>
  <si>
    <t>757-2025</t>
  </si>
  <si>
    <t>758-2025</t>
  </si>
  <si>
    <t>759-2025</t>
  </si>
  <si>
    <t>760-2025</t>
  </si>
  <si>
    <t>761-2025</t>
  </si>
  <si>
    <t>762-2025</t>
  </si>
  <si>
    <t>763-2025</t>
  </si>
  <si>
    <t>764-2025</t>
  </si>
  <si>
    <t>765-2025</t>
  </si>
  <si>
    <t>767-2025</t>
  </si>
  <si>
    <t>768-2025</t>
  </si>
  <si>
    <t>769-2025</t>
  </si>
  <si>
    <t>770-2025</t>
  </si>
  <si>
    <t>771-2025</t>
  </si>
  <si>
    <t>772-2025</t>
  </si>
  <si>
    <t>774-2025</t>
  </si>
  <si>
    <t>776-2025</t>
  </si>
  <si>
    <t>777-2025</t>
  </si>
  <si>
    <t>778-2025</t>
  </si>
  <si>
    <t>779-2025</t>
  </si>
  <si>
    <t>780-2025</t>
  </si>
  <si>
    <t>781-2025</t>
  </si>
  <si>
    <t>782-2025</t>
  </si>
  <si>
    <t>783-2025</t>
  </si>
  <si>
    <t>784-2025</t>
  </si>
  <si>
    <t>785-2025</t>
  </si>
  <si>
    <t>786-2025</t>
  </si>
  <si>
    <t>787-2025</t>
  </si>
  <si>
    <t>788-2025</t>
  </si>
  <si>
    <t>790-2025</t>
  </si>
  <si>
    <t>789-2025</t>
  </si>
  <si>
    <t>791-2025</t>
  </si>
  <si>
    <t>792-2025</t>
  </si>
  <si>
    <t>793-2025</t>
  </si>
  <si>
    <t>794-2025</t>
  </si>
  <si>
    <t>795-2025</t>
  </si>
  <si>
    <t>796-2025</t>
  </si>
  <si>
    <t>798-2025</t>
  </si>
  <si>
    <t>799-2025</t>
  </si>
  <si>
    <t>800-2025</t>
  </si>
  <si>
    <t>801-2025</t>
  </si>
  <si>
    <t>802-2025</t>
  </si>
  <si>
    <t>803-2025</t>
  </si>
  <si>
    <t>804-2025</t>
  </si>
  <si>
    <t>805-2025</t>
  </si>
  <si>
    <t>806-2025</t>
  </si>
  <si>
    <t>807-2025</t>
  </si>
  <si>
    <t>808-2025</t>
  </si>
  <si>
    <t>809-2025</t>
  </si>
  <si>
    <t>810-2025</t>
  </si>
  <si>
    <t>811-2025</t>
  </si>
  <si>
    <t>812-2025</t>
  </si>
  <si>
    <t>814-2025</t>
  </si>
  <si>
    <t>815-2025</t>
  </si>
  <si>
    <t>817-2025</t>
  </si>
  <si>
    <t>818-2025</t>
  </si>
  <si>
    <t>819-2025</t>
  </si>
  <si>
    <t>820-2025</t>
  </si>
  <si>
    <t>821-2025</t>
  </si>
  <si>
    <t>822-2025</t>
  </si>
  <si>
    <t>825-2025</t>
  </si>
  <si>
    <t>826-2025</t>
  </si>
  <si>
    <t>827-2025</t>
  </si>
  <si>
    <t>828-2025</t>
  </si>
  <si>
    <t>829-2025</t>
  </si>
  <si>
    <t>833-2025</t>
  </si>
  <si>
    <t>835-2025</t>
  </si>
  <si>
    <t>DUBAN ARLEY GONZALEZ CASTRO</t>
  </si>
  <si>
    <t>MARIA FERNANDA CORAL FERNANDEZ</t>
  </si>
  <si>
    <t>FERNANDO  VELA AVELLA</t>
  </si>
  <si>
    <t>DANIEL STEVEN ZARATE DELGADO</t>
  </si>
  <si>
    <t>ARNOLD CESAR DAVID LEON SARMIENTO</t>
  </si>
  <si>
    <t>SONIA CRISTINA ALVAREZ RODRIGUEZ</t>
  </si>
  <si>
    <t>MARIA FERNANDA CASTELLANOS GARCIA</t>
  </si>
  <si>
    <t>SANTIAGO  LINARES BASTO</t>
  </si>
  <si>
    <t>FABIOLA ANDREA RODRIGUEZ ESQUIVEL</t>
  </si>
  <si>
    <t>ERIKA BRIGETTE PARRA TABARES</t>
  </si>
  <si>
    <t>TOMAS FELIPE GIRON GIRALDO</t>
  </si>
  <si>
    <t>LEIDY TATIANA RANGEL RIAÑO</t>
  </si>
  <si>
    <t>DIANA LIZETH VILLA BAQUERO</t>
  </si>
  <si>
    <t>SERGIO ANDRES PRIETO PEÑA</t>
  </si>
  <si>
    <t>ANA YURI PERILLA MORA</t>
  </si>
  <si>
    <t>CAROL ANDREA GARCIA GARZON</t>
  </si>
  <si>
    <t>HENRY ESTEBAN MEDINA BLANCO</t>
  </si>
  <si>
    <t>ANYELA KATERINE GOMEZ ROJAS</t>
  </si>
  <si>
    <t>LUIS FERNANDO GUAYACUNDO CHAVES</t>
  </si>
  <si>
    <t>FELIX ALEXANDER LOPEZ ANZOLA</t>
  </si>
  <si>
    <t>ANDRES DAVID MESA OSPINA</t>
  </si>
  <si>
    <t>JOSE DUBERNEY ARANZAZU CORREA</t>
  </si>
  <si>
    <t>DARY YINETH ARCINIEGAS ROMERO</t>
  </si>
  <si>
    <t>ALICIA VIOLETA VALENCIA VILLAMIZAR</t>
  </si>
  <si>
    <t>MARIA PAULA ANDREA SARMIENTO BEDOYA</t>
  </si>
  <si>
    <t>JENIFFER  CHACON BEJARANO</t>
  </si>
  <si>
    <t>DIEGO FERNANDO MATEUS RUEDA</t>
  </si>
  <si>
    <t>MARIO RICARDO GARCIA RODRIGUEZ</t>
  </si>
  <si>
    <t>DAVID ERNESTO GUERRERO SALCEDO</t>
  </si>
  <si>
    <t>GERMAN DAVID PUENTES AGUILERA</t>
  </si>
  <si>
    <t>LAURA JULIANA CRUZ BARRERA</t>
  </si>
  <si>
    <t>NELSON GIOVANNI ACUÑA RODRIGUEZ</t>
  </si>
  <si>
    <t>MAURICIO ZAMIR GONZALEZ ALFARO</t>
  </si>
  <si>
    <t>ISABEL ANDREA MONTIEL MONTES</t>
  </si>
  <si>
    <t>HAROLD DE JESUS GONZALEZ MOSCARELLA</t>
  </si>
  <si>
    <t>MARIA CAMILA CACERES MENDOZA</t>
  </si>
  <si>
    <t>DANIEL MAURICIO GARCIA GARCIA</t>
  </si>
  <si>
    <t>ROSARIO FERNANDEZ DE SOTO POMBO</t>
  </si>
  <si>
    <t>JESUS MAURICIO SANCHEZ SANCHEZ</t>
  </si>
  <si>
    <t>GERSON DAVID CARO HERNANDEZ</t>
  </si>
  <si>
    <t>VALERY CAROLINA OBANDO BELALCAZAR</t>
  </si>
  <si>
    <t>WALTER DARLEY ARIAS PACHON</t>
  </si>
  <si>
    <t>ERIKA ROCIO CALA SANABRIA</t>
  </si>
  <si>
    <t>ANDRES HERNANDO RODRIGUEZ ARCINIEGAS</t>
  </si>
  <si>
    <t>CESAR AUGUSTO RAMIREZ CAVIEDES</t>
  </si>
  <si>
    <t>HARVISON LEANDRO MALDONADO SARMIENTO</t>
  </si>
  <si>
    <t>GILMA  NOPE ACEVEDO</t>
  </si>
  <si>
    <t>LAURA STELLA MORA FORERO</t>
  </si>
  <si>
    <t>ANDREA DEL PILAR GUZMAN BOCANEGRA</t>
  </si>
  <si>
    <t>LAURA CATALINA MARTINEZ LOPEZ</t>
  </si>
  <si>
    <t>DIANA JACKELINE RODRIGUEZ GONZALEZ</t>
  </si>
  <si>
    <t>JOSE DAVID GOMEZ REYES</t>
  </si>
  <si>
    <t>CARLOS EDUARDO PINILLA HERNANDEZ</t>
  </si>
  <si>
    <t>ANGELICA MARIA ANTOLINEZ TIUSABA</t>
  </si>
  <si>
    <t>ERIKA DEL PILAR QUINTERO VARELA</t>
  </si>
  <si>
    <t>MARIA YOLANDA MELGAREJO CORREDOR</t>
  </si>
  <si>
    <t>NIDIA ESPERANZA MURILLO BRICEÑO</t>
  </si>
  <si>
    <t>MARTHA PATRICIA TOVAR GONZALEZ</t>
  </si>
  <si>
    <t>SONIA MILENA PORTILLO OSORIO</t>
  </si>
  <si>
    <t>YOHANNA AISLEN MEZA CASTAÑEDA</t>
  </si>
  <si>
    <t>LINDA KATERINNE CASTAÑEDA DAZA</t>
  </si>
  <si>
    <t>ERIKA FERNANDA DURAN GARCIA</t>
  </si>
  <si>
    <t>LUISA FERNANDA MONTEALEGRE TORO</t>
  </si>
  <si>
    <t>LUIS ALBERTO RODRIGUEZ PUERTO</t>
  </si>
  <si>
    <t>ROBERTO CARLOS NARVAEZ CORTES</t>
  </si>
  <si>
    <t>JUAN FRANCISCO FORERO GOMEZ</t>
  </si>
  <si>
    <t>NATALIA ANDREA OTERO TRUJILLO</t>
  </si>
  <si>
    <t>RUTH  PADILLA ALMARIO</t>
  </si>
  <si>
    <t>BEATRIZ EUGENIA VIDAL DIAZ</t>
  </si>
  <si>
    <t>OSIRIS  VIÑAS MANRIQUE</t>
  </si>
  <si>
    <t>MISAEL ESTEBAN LINARES GARZON</t>
  </si>
  <si>
    <t>YANETH  BELTRAN USECHE</t>
  </si>
  <si>
    <t>MARISOL  VELASQUEZ GALLEGO</t>
  </si>
  <si>
    <t>PAOLA ANDREA GOMEZ BERMUDEZ</t>
  </si>
  <si>
    <t>LAURA VIVIANA SUAREZ MURCIA</t>
  </si>
  <si>
    <t>ANGIE MILENA VERGARA MURCIA</t>
  </si>
  <si>
    <t>EDITH PAOLA VASQUEZ MORENO</t>
  </si>
  <si>
    <t>MONICA  CEBALLOS DEVIA</t>
  </si>
  <si>
    <t>JULIETH FABIOLA RODRIGUEZ MORALES</t>
  </si>
  <si>
    <t>JESUS FERNANDO PORTACIO MARTINEZ</t>
  </si>
  <si>
    <t>DEIVER DARLY MURCIA BRICEÑO</t>
  </si>
  <si>
    <t>LEISLY YURANI  TORRES</t>
  </si>
  <si>
    <t>OSCAR FABIAN MARTINEZ CARRILLO</t>
  </si>
  <si>
    <t>CARLOS EDUARDO QUIROGA PINZON</t>
  </si>
  <si>
    <t>VANESSA  MENESES TABORDA</t>
  </si>
  <si>
    <t>WILMAR ALEJANDRO FLOREZ RUIZ</t>
  </si>
  <si>
    <t>LINA MARIA ECHEVERRY PRADA</t>
  </si>
  <si>
    <t>ANGELICA PAOLA LUNA TORRES</t>
  </si>
  <si>
    <t>DANIEL  DELGADO BRAVO</t>
  </si>
  <si>
    <t>DANIELA  MARTINEZ SOLER</t>
  </si>
  <si>
    <t>NATHALI ALEJANDRA FONSECA BURGOS</t>
  </si>
  <si>
    <t>CARLOS NICOLAS ANDRES BRIJALDO MICHAELS</t>
  </si>
  <si>
    <t>LUIS ANDRES PEDRAZA GORDO</t>
  </si>
  <si>
    <t>ANGIE DANIELA TIRANO MARTINEZ</t>
  </si>
  <si>
    <t>NICOLAS  GARZON CAMACHO</t>
  </si>
  <si>
    <t>MARTHA  ALVAREZ ESCOBAR</t>
  </si>
  <si>
    <t>JUAN DAVID MORALES MEJIA</t>
  </si>
  <si>
    <t>CARMEN ELENA CASTAÑEDA RINCON</t>
  </si>
  <si>
    <t>JUAN CARLOS SANDOVAL MESA</t>
  </si>
  <si>
    <t>EDWIN HARLEY REYES MORENO</t>
  </si>
  <si>
    <t>EDWIN ROBERTO AMADO NIÑO</t>
  </si>
  <si>
    <t>JENIFFER ALEXANDRA NIETO ROJAS</t>
  </si>
  <si>
    <t>LUZ INES SANDOVAL ESTUPIÑAN</t>
  </si>
  <si>
    <t>REMY JOSEFA RAMIREZ NEGRETE</t>
  </si>
  <si>
    <t>DARIO ALFREDO VEGA CASTILLO</t>
  </si>
  <si>
    <t>JORGE ANDRES GONZALEZ CETINA</t>
  </si>
  <si>
    <t>DONALDO DONALDO VANEGAS PALACIO</t>
  </si>
  <si>
    <t>WILLIAM FERNANDO CASTAÑEDA PEREZ</t>
  </si>
  <si>
    <t>CLAUDIA LINETH ABONIA GARCIA</t>
  </si>
  <si>
    <t>DANIELA  IBAÑEZ ANGARITA</t>
  </si>
  <si>
    <t>DANIELA  MACHUCA MURCIA</t>
  </si>
  <si>
    <t>ADRIANA  MONTEALEGRE RIAÑO</t>
  </si>
  <si>
    <t>XIOMARA  MURCIA BUITRAGO</t>
  </si>
  <si>
    <t xml:space="preserve">NINI JOHANNA ZULUAGA </t>
  </si>
  <si>
    <t>GUILLERMO  OBREGON GONZALEZ</t>
  </si>
  <si>
    <t>JUAN CAMILO CASTAÑEDA SANDOVAL</t>
  </si>
  <si>
    <t>CESAR JOSE COTE ROZO</t>
  </si>
  <si>
    <t>JENNY MARCELA INFANTE RINCON</t>
  </si>
  <si>
    <t>ANGEL  GUZMAN GARCIA</t>
  </si>
  <si>
    <t>JESSICA PAOLA LEON SUAREZ</t>
  </si>
  <si>
    <t>ANGELA MARCELA CAMACHO NOSSA</t>
  </si>
  <si>
    <t>LUIS RAMON BALLEN CASTILLO</t>
  </si>
  <si>
    <t>MONICA ANDREA GONZALEZ GARCIA</t>
  </si>
  <si>
    <t>NELLY YASMIN RODRIGUEZ IDARRAGA</t>
  </si>
  <si>
    <t>LUIS FELIPE BARRIOS ALVAREZ</t>
  </si>
  <si>
    <t>ANDREA PAOLA CORTES CARVAJALINO</t>
  </si>
  <si>
    <t>DIANA CAROLINA TAVERA PINZON</t>
  </si>
  <si>
    <t>ANGELA  TIRADO CRUZ</t>
  </si>
  <si>
    <t>YULLI CATHERIN CARDENAS MALAVER</t>
  </si>
  <si>
    <t>YENNI CAROLINA RODRIGUEZ SUAREZ</t>
  </si>
  <si>
    <t>JOSE ALEJANDRO GAITAN HERREÑO</t>
  </si>
  <si>
    <t>MARIA CAMILA PINZON CABRERA</t>
  </si>
  <si>
    <t>LILIANA MARCELA BASTO ZABALA</t>
  </si>
  <si>
    <t>KELIN JULIETH GALINDO BRICEÑO</t>
  </si>
  <si>
    <t>HELIZANDER  VERA CASTRO</t>
  </si>
  <si>
    <t>CLAUDIA PATRICIA ARIAS ROJAS</t>
  </si>
  <si>
    <t>LINA  PAOLA CIFUENTES</t>
  </si>
  <si>
    <t>DANIELLA JULIETH SOSA CRUZ</t>
  </si>
  <si>
    <t>HERNAN DARIO GOMEZ ALDANA</t>
  </si>
  <si>
    <t>JOSE MAURICIO ILLERA REYES</t>
  </si>
  <si>
    <t>CAMILO  SARMIENTO GARZON</t>
  </si>
  <si>
    <t>ALBERTO JAVIER LAVERDE MANJARRES</t>
  </si>
  <si>
    <t>CARLOS ANDRES CAMERO RUBIANO</t>
  </si>
  <si>
    <t>LAURA CAMILA DE LA HOZ SAAVEDRA</t>
  </si>
  <si>
    <t>CHRISTIAN SEBASTIAN QUIÑONES CORTES</t>
  </si>
  <si>
    <t>JUSTO GERMAN BERMUDEZ GROSS</t>
  </si>
  <si>
    <t>CHARLES ALFONSO LOPEZ CASTRO</t>
  </si>
  <si>
    <t>SANDRA MILENA VARGAS JURADO</t>
  </si>
  <si>
    <t>ADRIANA HELENA MORENO CHAVES</t>
  </si>
  <si>
    <t>EDUART OSWALDO LARREA PIRAQUIVE</t>
  </si>
  <si>
    <t>JULIAN DARIO BONILLA RIOS</t>
  </si>
  <si>
    <t>SANDRA BIBIANA RINCON VARGAS</t>
  </si>
  <si>
    <t>WILLIAM DAVID PERALTA TORRES</t>
  </si>
  <si>
    <t>MARIA CONSUELO RODRIGUEZ MORENO</t>
  </si>
  <si>
    <t>CRISLY CAROLINA RIVAS ORDOÑEZ</t>
  </si>
  <si>
    <t>ERIKA ROCIO AVILA VELANDIA</t>
  </si>
  <si>
    <t>SANTIAGO JOSE VARGAS TRIVIÑO</t>
  </si>
  <si>
    <t>INDIRA BELIZA GOENAGA ARIZA</t>
  </si>
  <si>
    <t>JOSE ANDRES CAMELO BARRERA</t>
  </si>
  <si>
    <t>TANIA SOFIA PUENTES ROJAS</t>
  </si>
  <si>
    <t>LAURA YADIRA ACEVEDO LOPEZ</t>
  </si>
  <si>
    <t>YANNET  RODRIGUEZ OSORIO</t>
  </si>
  <si>
    <t>ANGIE TATIANA GONZALEZ MAHECHA</t>
  </si>
  <si>
    <t>JUAN CARLOS CALDERON PATARROYO</t>
  </si>
  <si>
    <t>CLAUDIA PATRICIA MESA QUIROGA</t>
  </si>
  <si>
    <t>CESAR AUGUSTO LARA RUGELES</t>
  </si>
  <si>
    <t>YURI VANESSA CRUZ BARRETO</t>
  </si>
  <si>
    <t>JOHAN SEBASTIAN CRUZ SUESCUN</t>
  </si>
  <si>
    <t>CHRISTIAN CAMILO TORRES GUTIERREZ</t>
  </si>
  <si>
    <t>JEISON MAURICIO SANTOS TELLEZ</t>
  </si>
  <si>
    <t>DORA ALIX HERNANDEZ CEBALLOS</t>
  </si>
  <si>
    <t>ADRIANA LUCIA RODRIGUEZ ESPITIA</t>
  </si>
  <si>
    <t>LUIS HORACIO URQUIJO ADARRAGA</t>
  </si>
  <si>
    <t xml:space="preserve">MARIA DE LA CRUZ AVENDAÑO </t>
  </si>
  <si>
    <t>KATHERIN ANDREA GONZALEZ MURILLO</t>
  </si>
  <si>
    <t>OSCAR GIOVANNY ROJAS ROJAS</t>
  </si>
  <si>
    <t>NELSON SEBASTIAN CORTES BRAVO</t>
  </si>
  <si>
    <t>DANIEL OSWALDO GUERRERO OTERO</t>
  </si>
  <si>
    <t>CLAUDIA MARCELA MALDONADO AVENDAÑO</t>
  </si>
  <si>
    <t>NICOL DANIELA ROMERO PADILLA</t>
  </si>
  <si>
    <t>EDUARDO JULIAN RAMIREZ URIBE</t>
  </si>
  <si>
    <t>JUAN DAVID GUZMAN RIVERA</t>
  </si>
  <si>
    <t>LEONARDO FABIO NEIRA DIAZ</t>
  </si>
  <si>
    <t>JOHN ENMANUEL RAMIREZ PEÑA</t>
  </si>
  <si>
    <t>JAVIER HERNANDO LOPEZ MEDINA</t>
  </si>
  <si>
    <t>MONICA ASLEIDY CRUZ VELOZA</t>
  </si>
  <si>
    <t>PAULA CAMILA OJEDA ROCHA</t>
  </si>
  <si>
    <t>CLAUDIA CAROLINA PULIDO MARIÑO</t>
  </si>
  <si>
    <t>DAVID SANTIAGO GONGORA RAMIREZ</t>
  </si>
  <si>
    <t>WILMAR STEVEN PARRA MORENO</t>
  </si>
  <si>
    <t>JUAN NICOLAS BARRERA GOMEZ</t>
  </si>
  <si>
    <t xml:space="preserve">YELITZA JONES RODRIGUEZ </t>
  </si>
  <si>
    <t>JUAN DAVID NIÑO CASALLAS</t>
  </si>
  <si>
    <t>NORMA CONSTANZA TOVAR SANTOS</t>
  </si>
  <si>
    <t>LIESET KATHERINE REYES ACHIPIZ</t>
  </si>
  <si>
    <t>ABEL ALEXANDER PIRA PINEDA</t>
  </si>
  <si>
    <t>EDGAR  NAVARRO TENJO</t>
  </si>
  <si>
    <t>EDWIN HUMBERTO BUSTACARA BETANCOURT</t>
  </si>
  <si>
    <t>SEBASTIAN  BERNAL RIAÑO</t>
  </si>
  <si>
    <t>NESTOR JECFRID SANCHEZ SANTANA</t>
  </si>
  <si>
    <t>NATALIA  GALINDO GUZMAN</t>
  </si>
  <si>
    <t>OSCAR ALEXANDER CRUZ FORERO</t>
  </si>
  <si>
    <t>LUIS FERNANDO HOLGUIN SUAREZ</t>
  </si>
  <si>
    <t>HAROL SANTIAGO NUÑEZ PEÑA</t>
  </si>
  <si>
    <t>JOSE FABIAN BOHORQUEZ RODRIGUEZ</t>
  </si>
  <si>
    <t>DIANA PATRICIA DIAZ LAVERDE</t>
  </si>
  <si>
    <t>ANA ALEXANDRA CARDENAS TRIANA</t>
  </si>
  <si>
    <t>MARTHA XIMENA CASAS DUQUE</t>
  </si>
  <si>
    <t>LADY JHOVANNA CANCHIMBO VERNAZA</t>
  </si>
  <si>
    <t>SASKYA INES ROQUEME PADILLA</t>
  </si>
  <si>
    <t>OMAR JULIAN SANCHEZ CAICEDO</t>
  </si>
  <si>
    <t>VICTOR ANDRES SEPULVEDA GOMEZ</t>
  </si>
  <si>
    <t>JESUS SALVADOR RIOS RODRIGUEZ</t>
  </si>
  <si>
    <t>FREDDY  RODRIGUEZ ORTIZ</t>
  </si>
  <si>
    <t>SERGIO ESTEBAN CARVAJAL BUITRAGO</t>
  </si>
  <si>
    <t>ASP SOLUTIONS S.A.</t>
  </si>
  <si>
    <t>PEDRO EMILIANO ROJAS ZULETA</t>
  </si>
  <si>
    <t>PRESTAR SERVICIOS PROFESIONALES PARA APOYAR LAS ACTIVIDADES DE ESTRUCTURACIÓN EN LA ETAPA PRE-CONTRACTUAL, EN EL SEGUIMIENTO A LA EJECUCIÓN DE LOS PROYECTOS Y CONTRATOS, ASÍ COMO EL APOYO A LA SUPERVISIÓN DE LOS CONTRATOS/O CONVENIOS EN EL MARCO DE LOS PROGRAMAS DE REVITALIZACIÓN DE LA SDHT, EN LOS POLÍGONOS DE INTERVENCIÓN INTEGRAL DE ESPACIO PÚBLICO.</t>
  </si>
  <si>
    <t>PRESTAR SERVICIOS PROFESIONALES PARA APOYAR LA ARTICULACIÓN DEL SEGUIMIENTO TÉCNICO, ADMINISTRATIVO Y FINANCIERO EN LA EJECUCIÓN Y ESTRUCTURACIÓN DE OBRAS DE VÍAS LOCALES, PARQUES LOCALES, ALAMEDAS Y ESPACIO PÚBLICO EN INTERVENCIONES DE MEJORAMIENTO INTEGRAL DE BARRIOS PRIORIZADOS POR LA SECRETARÍA DISTRITAL DEL HÁBITAT.</t>
  </si>
  <si>
    <t>PRESTAR SERVICIOS PROFESIONALES DE INGENIERIA PARA EL SEGUIMIENTO DE LOS PLANES DE INTERVENCIÓN PARA EL MEJORAMIENTO INTEGRAL DEL HÁBITAT EN LOS TERRITORIOS PRIORIZADOS POR LA SECRETARÍA DISTRITAL DEL HÁBITAT.</t>
  </si>
  <si>
    <t>PRESTAR SERVICIOS PROFESIONALES PARA ACOMPAÑAR A LOS ACUEDUCTOS COMUNITARIOS EN LA MEJORA DE LA PRESTACIÓN DEL SERVICIO DE AGUA, VERIFICANDO LA OPERACIÓN DE LOS SISTEMAS DE ACUEDUCTO Y EL DESARROLLANDO INICIATIVAS DE TRATAMIENTO DE AGUAS RESIDUALES EN EL SUELO RURAL, CON EL FIN DE MEJORAR LAS CONDICIONES DE SANEAMIENTO EN LAS COMUNIDADES RURALES</t>
  </si>
  <si>
    <t>PRESTAR SERVICIOS PROFESIONALES PARA ELABORAR DOCUMENTOS, ANÁLISIS SECTORIALES, ASÍ COMO LA ELABORACIÓN DE EVALUACIONES DE LAS POLÍTICAS, PROGRAMAS Y ESTRATEGIAS DEL SECTOR HÁBITAT.</t>
  </si>
  <si>
    <t>PRESTAR SERVICIOS PROFESIONALES ESPECIALIZADOS PARA IMPLEMENTAR ESTRATEGIAS, REALIZAR ANÁLISIS Y MODELOS ALFANUMÉRICOS Y DE CARTOGRAFÍA GEORREFERENCIADA QUE SE REQUIERAN EN LA IMPLEMENTACIÓN DE INSTRUMENTOS DE PLANEACIÓN Y GESTIÓN DEL SUELO.</t>
  </si>
  <si>
    <t>PRESTAR SERVICIOS DE APOYO A LA GESTIÓN EN LOS PROCESOS DERIVADOS DE LAS INTERVENCIONES MEJORAMIENTO INTEGRAL DEL HÁBITAT.</t>
  </si>
  <si>
    <t>PRESTAR SERVICIOS PROFESIONALES PARA APOYAR  DESDE EL COMPONENTE TÉCNICO LA SUPERVISIÓN Y SEGUIMIENTO DE OBRAS DE INFRAESTRUCTURA VIAL Y DE ESPACIO PÚBLICO DE LAS INTERVENCIONES DE MEJORAMIENTO INTEGRAL DE BARRIOS PRIORIZADOS POR LA SECRETARÍA DISTRITAL DEL HÁBITAT.</t>
  </si>
  <si>
    <t>PRESTAR SERVICIOS PROFESIONALES PARA BRINDAR APOYO EN LA LABOR DE GEOREFERENCIACIÓN DE INFORMACIÓN CARTOGRÁFICA DE SOLUCIONES HABITACIONALES Y DEMÁS INFORMACIÓN DERIVADA DEL MEJORAMIENTO INTEGRAL DE VIVIENDAS Y PROYECTOS INSCRITOS Y/O REGISTRADOS A TRAVÉS DEL ESQUEMA DE MESA DE SOLUCIONES Y LA VENTANILLA ÚNICA DE LA CONSTRUCCIÓN -VUC.</t>
  </si>
  <si>
    <t>PRESTAR SERVICIOS PROFESIONALES DESDE EL COMPONENTE TÉCNICO PARA REALIZAR SEGUIMIENTO A LOS DIFERENTES PROYECTOS DE ACCESO A LA VIVIENDA GESTIONADOS POR LA SUBSECRETARÍA DE GESTIÓN FINANCIERA</t>
  </si>
  <si>
    <t>PRESTAR SERVICIOS PROFESIONALES EN LA SDHT PARA LA IMPLEMENTACIÓN, DESARROLLO Y MANTENIMIENTO DEL MODELO INTEGRADO DE PLANEACIÓN Y GESTIÓN MIPG, EN PARTICULAR CON LAS DIMENSIONES DE PLANEACIÓN, GESTIÓN CON VALORES PARA RESULTADOS Y EVALUACIÓN DE RESULTADOS.</t>
  </si>
  <si>
    <t>PRESTAR SERVICIOS DE APOYO A LA GESTIÓN PARA REALIZAR ACTIVIDADES OPERATIVAS Y DE GESTIÓN DOCUMENTAL EN LA IMPLEMENTACIÓN DE LOS INSTRUMENTOS DE FINANCIACIÓN A CARGO DE LA SUBSECRETARÍA DE GESTIÓN FINANCIERA</t>
  </si>
  <si>
    <t>PRESTAR SERVICIOS DE APOYO A LA GESTIÓN EN LAS ACTIVIDADES ADMINISTRATIVAS GENERADASCON OCASIÓN A LAS ACTUACIONES ADMINISTRATIVAS A  CARGO DE LA SUBDIRECCIÓN DE INVESTIGACIONES.</t>
  </si>
  <si>
    <t>PRESTAR SERVICIOS PROFESIONALES PARA REALIZAR ACTIVIDADES RELACIONADAS CON LA FORMULACIÓN, ACTUALIZACIÓN Y SEGUIMIENTO A LOS PROYECTOS DE INVERSIÓN ASIGNADOS POR EL SUPERVISOR EN LAS HERRAMIENTAS DISPUESTAS, ASÍ COMO GENERAR INFORMES RELACIONADAS CON LAS LÍNEAS ESTRATÉGICAS DEL PDD</t>
  </si>
  <si>
    <t>PRESTAR SERVICIOS PROFESIONALES DESDE EL COMPONENTE TECNICO PARA REALIZAR ACTIVIDADES DE ESTRUCTURACION Y EJECUCION EN EL MARCO DEL PROGRAMA DE MEJORAMIENTO DE VIVIENDA DE LA SECRETARIA DISTRITAL DEL HABITAT</t>
  </si>
  <si>
    <t>PRESTAR SERVICIOS DE APOYO A LA GESTIÓN DOCUMENTAL Y LOS PROCESOS ADMINISTRATIVOS QUE REQUIERA EL DESPACHO DE LA SECRETARÍA DISTRITAL DEL HÁBITAT.</t>
  </si>
  <si>
    <t>PRESTAR SERVICIOS PROFESIONALES PARA LA PRODUCCIÓN, REVISIÓN, ORGANIZACIÓN Y CONSOLIDACIÓN DE LA INFORMACIÓN GEOGRÁFICA Y ALFANUMÉRICA, ASÍ COMO EL ANÁLISIS ESPACIAL DE LOS INSTRUMENTOS DE PLANEACIÓN, EN EL MARCO DEL SISTEMA DE INFORMACIÓN MISIONAL DE LA SDHT.</t>
  </si>
  <si>
    <t>PRESTAR SERVICIOS PROFESIONALES ESPECIALIZADOS PARA EL DESARROLLO DE LAS ETAPAS Y ACTUACIONES JURÍDICAS, REALIZANDO LA CONCEPTUALIZACIÓN, ELABORACIÓN, REVISIÓN, ACOMPAÑAMIENTO Y TRÁMITE DE LAS ACTIVIDADES JURÍDICAS DESARROLLADAS EN EL MARCO DE LAS COMPETENCIAS DE LA SUBSECRETARÍA JURÍDICA.</t>
  </si>
  <si>
    <t>PRESTAR SERVICIOS DE APOYO A LA GESTIÓN EN LOS TRÁMITES DE CARÁCTER ADMINISTRATIVO RELACIONADOS CON LOS TEMAS FINANCIEROS JURIDICOS Y TECNICOS QUE SE VINCULEN CON LAS ACTIVIDADES DE ENAJENACIÓN Y ARRENDAMIENTO DE VIVIENDA</t>
  </si>
  <si>
    <t>PRESTAR SERVICIOS PROFESIONALES EN EL AMBITO JURIDICO A LA OFICINA DE CONTROL DISCIPLINARIO INTERNO (OCDI) DE LA SDHT, A TRAVES DE LA COMPETENCIA DISCIPLINARIA QUE SE ADELANTA EN LA ETAPA DE INSTRUCCIÓN ASIGNADA.</t>
  </si>
  <si>
    <t>PRESTAR SERVICIOS PROFESIONALES ESPECIALIZADOS PARA EL ACOMPAÑAMIENTO EN LA GESTIÓN, IMPLEMENTACIÓN Y SEGUIMIENTO DE LOS INSTRUMENTOS DE PLANEACIÓN, GESTIÓN DE SUELO Y GESTIÓN FINANCIERA EN PROYECTOS ESTRATÉGICOS ASOCIADOS A INFRAESTRUCTURA, ACTUACIONES ESTRATÉGICAS, PLANES PARCIALES, PROYECTOS DE RENOVACIÓN Y ÁREAS DE OPORTUNIDAD PARA EL DESARROLLO DE VIVIENDA EN LA CIUDAD.</t>
  </si>
  <si>
    <t>PRESTAR SERVICIOS PROFESIONALES PARA APOYAR JURÍDICAMENTE A LA SUBDIRECCIÓN DEINVESTIGACIONES Y CONTROL DE VIVIENDA EN EL PROCESO DE COBRO PERSUASIVO Y DEPURACIÓN DE LA CARTERA POR SANCIONES IMPUESTAS A LOS INFRACTORES DE LAS NORMAS DEENAJENACIÓN Y ARRENDAMIENTO DE INMUEBLES DESTINADOS A VIVIENDA</t>
  </si>
  <si>
    <t>PRESTAR SERVICIOS PROFESIONALES PARA LA GESTION ADMINISTRATIVA EN LA ASIGNACIÓN DE SOLUCIONES HABITACIONALES EN LOS TERRITORIOS PRIORIZADOS POR LA SECRETARÍA DISTRITAL DEL HÁBITAT.</t>
  </si>
  <si>
    <t>PRESTAR SERVICIOS DE APOYO A LA GESTIÓN EN EL PROCESO DE TALENTO HUMANO INHERENTES A SITUACIONES ADMINISTRATIVAS DE LOS SERVIDORES PÚBLICOS DE LA PLANTA DE PERSONAL, ASÍ COMO LA ACTUALIZACIÓN DE BASES DE DATOS Y DEMÁS DOCUMENTOS DERIVADOS DE LA TAREA.</t>
  </si>
  <si>
    <t>PRESTAR SERVICIOS PROFESIONALES PARA REALIZAR EL SEGUIMIENTO, GESTIÓN Y/O DESARROLLO DE LOS INSTRUMENTOS DE PLANEACIÓN Y GESTIÓN DEL SUELO O PROYECTOS VINCULADOS A LA ENTIDAD, RELACIONADOS CON LA HABILITACIÓN DE SUELO PARA VIVIENDA, VIS/VIP Y USOS COMPLEMENTARIOS.</t>
  </si>
  <si>
    <t>PRESTAR SERVICIOS DE APOYO A LA GESTIÒN ADMINISTRATIVA Y DOCUMENTAL DE ACUERDO CON LOS PROCEDIMIENTOS ESTABLECIDOS POR LA SDHT Y LA NORMATIVIDAD VIGENTE APLICABLE</t>
  </si>
  <si>
    <t>PRESTAR SERVICIOS PROFESIONALES DE APOYO A LA SUPERVISIÓN TÉCNICA INTEGRAL A LOS PROYECTOS Y/O CONTRATOS EN LOS POLÍGONOS DE INTERVENCIÓN INTEGRAL DE ESPACIO PÚBLICO Y REVITALIZACIÓN.</t>
  </si>
  <si>
    <t>PRESTAR SERVICIOS DE APOYO A LA GESTIÓN PARA REALIZAR ACTIVIDADES ASISTENCIALES Y OPERATIVAS DE LA SUBSECRETARIA DE GESTIÓN FINANCIERAS</t>
  </si>
  <si>
    <t>PRESTAR SERVICIOS PROFESIONALES JURÍDICOS PARA LA PROYECCIÓN DE DOCUMENTOS, ACTOS ADMINISTRATIVOS, REALIZAR REVISIÓN Y SEGUIMIENTO A LAS RESPUESTA DE LOS DERECHOS DE PETICIÓN EN EL MARCO DE LOS PROGRAMAS Y PROYECTOS DE ACCESO A LA VIVIENDA A CARGO DE LA SUBSECRETARÍA DE GESTIÓN FINANCIERA</t>
  </si>
  <si>
    <t>PRESTAR SERVICIOS PROFESIONALES PARA ADELANTAR LAS ACTIVIDADES JURÍDICAS DERIVADAS DE LAS ETAPAS PRECONTRACTUAL, CONTRACTUAL Y POSTCONTRACTUAL DE LOS PROCESOS DE LA SUBSECRETARIA DE GESTIÓN FINANCIERA</t>
  </si>
  <si>
    <t>PRESTAR SERVICIOS PROFESIONALES PARA EL DESARROLLO DE LAS ETAPAS Y ACTUACIONES JURÍDICAS, REALIZANDO LA CONCEPTUALIZACIÓN, ELABORACIÓN, ACOMPAÑAMIENTO Y TRÁMITE DE LAS ACTIVIDADES JURÍDICAS DESARROLLADAS EN EL MARCO DE LAS COMPETENCIAS DE LA SUBSECRETARÍA JURÍDICA.</t>
  </si>
  <si>
    <t>PRESTAR SERVICIOS PROFESIONALES PARA APOYAR EN LAS ACTIVIDADES JURÍDICAS REQUERIDAS PARA EL DESARROLLO Y/O APLICACIÓN DE LOS INSTRUMENTOS DE GESTIÓN QUE PERMITAN LA HABILITACIÓN DE SUELO PARA PROYECTOS DE VIVIENDA Y USOS COMPLEMENTARIOS.</t>
  </si>
  <si>
    <t>PRESTAR SERVICIOS PROFESIONALES EN DERECHO PARA LA GESTIÓN INTEGRAL DE TRÁMITES DE DEFENSA JUDICIAL Y EXTRAJUDICIAL INCLUYENDO LA TRAZABILIDAD Y REVISIÓN A LOS DIFERENTES SISTEMAS QUE CONTIENEN LA INFORMACIÓN JUDICIAL.</t>
  </si>
  <si>
    <t>PRESTAR SERVICIOS DE APOYO A LA GESTIÓN PARA EJECUTAR ACTIVIDADES ADMINISTRATIVAS REQUERIDAS EN EL PROCESO DE GESTIÓN CONTRACTUAL DE LA SDHT</t>
  </si>
  <si>
    <t>PRESTACIÓN DE SERVICIOS PROFESIONALES PARA APOYAR AL EQUIPO DE MONITOREO DE LA SUBDIRECCIÓN DE PREVENCIÓN Y SEGUIMIENTO EN EL DIAGNÓSTICO Y ORIENTACIÓN A LOS CONFLICTOS QUE SE PRESENTEN EN LAS ÁREAS SUSCEPTIBLES DE OCUPACIÓN ILEGAL</t>
  </si>
  <si>
    <t>PRESTAR SERVICIOS PROFESIONALES PARA REALIZAR EL ANÁLISIS Y/O VALIDACIÓN DE LOS ASPECTOS FINANCIEROS PARA EL DESARROLLO URBANO, A PARTIR DE LA APLICACIÓN DE LOS INSTRUMENTOS DE PLANEACIÓN Y GESTIÓN DEL SUELO A CARGO DE LA DEPENDENCIA.</t>
  </si>
  <si>
    <t>PRESTAR SERVICIOS DE APOYO A LA GESTIÓN DE LA SUBSECRETARÍA JURÍDICA PARA LA EJECUCIÓN DE ACTIVIDADES OPERATIVAS, DOCUMENTALES Y ADMINISTRATIVAS RELACIONADAS CON LOS PROCESOS DE PUBLICIDAD DE LOS ACTOS ADMINISTRATIVOS Y DEMÁS ACTUACIONES DE LOS PROCESOS A CARGO DE LA SUBSECRETARÍA</t>
  </si>
  <si>
    <t>PRESTAR SERVICIOS PROFESIONALES PARA APOYAR JURÍDICAMENTE EL TRÁMITE DE NOTIFICACIÓN DE LOS ACTOS ADMINISTRATIVOS Y DEMÁS ACTUACIONES PROCESALES QUE CORRESPONDAN A LOS PROCESOS ADMINISTRATIVOS SANCIONATORIOS.</t>
  </si>
  <si>
    <t>PRESTAR LOS SERVICIOS PROFESIONALES QUE SE REQUIERAN PARA LA CORRECTA EJECUCIÓN DE LAS ACTIVIDADES RELACIONADAS CON LA EVALUACIÓN DEL DESEMPEÑO DE LOS SERVIDORES PÚBLICOS DE LA ENTIDAD, ASÍ COMO EJECUTAR Y HACER SEGUIMIENTO A ACTIVIDADES ENCAMINADAS A LA GESTIÓN DEL CAMBIO Y AL FORTALECIMIENTO DE LA CULTURA ORGANIZACIONAL DE LA SECRETARÍA DISTRITAL DEL HÁBITAT.</t>
  </si>
  <si>
    <t>PRESTAR SERVICIOS PROFESIONALES DE CARÁCTER TÉCNICO PARA EL APOYO EN DESARROLLO DE NUEVAS FUNCIONALIDADES Y SOPORTE A LOS SISTEMAS DE INFORMACIÓN REQUERIDOS EN EL MARCO DE LOS PROGRAMAS Y PROYECTOS DE ACCESO A LA VIVIENDA DEFINIDOS POR LA SUBSECRETARÍA DE GESTIÓN FINANCIERA</t>
  </si>
  <si>
    <t>PRESTAR SERVICIOS PROFESIONALES FINANCIEROS PARA EL SEGUIMIENTO, CONTROL Y LEGALIZACIÓN DE LOS RECURSOS ASIGNADOS A PROGRAMAS DE SUBSIDIOS DE VIVIENDA, ASÍ COMO APOYAR LAS ACTIVIDADES ADMINISTRATIVAS DE LA SUBSECRETARÍA DE GESTIÓN FINANCIERA</t>
  </si>
  <si>
    <t>PRESTAR SERVICIOS PROFESIONALES PARA EL SEGUIMIENTO Y CONTROL DE LAS ACTIVIDADES DE LA GESTIÓN FINANCIERA DE LA SUBSECRETARIA DE GESTIÓN CORPORATIVA DEL LA SDHT.</t>
  </si>
  <si>
    <t>PRESTAR SERVICIOS PROFESIONALES DE CARÁCTER ADMINISTRATIVO PARA EL REGISTRO Y SEGUIMIENTO DE LAS ACTIVIDADES A CARGO DE LA SUBSECRETARIA DE INSPECCIÓN,VIGILANCIA Y CONTROL DE VIVIENDA</t>
  </si>
  <si>
    <t>PRESTAR SERVICIOS PROFESIONALES PARA ATENDER LOS DISTINTOS REQUERIMIENTOS Y/O TRÁMITES JURÍDICOS, ADMINISTRATIVOS Y CONTRACTUALES ASOCIADOS A LOS PROCESOS Y PROYECTOS DE INVERSIÓN DEL ÁREA, ASÍ COMO EL APOYO EN EL DESARROLLO DE LAS ACTIVIDADES DEL SISTEMA DE GESTIÓN DE CALIDAD Y AMBIENTAL BAJO LOS REQUISITOS DE LA NORMAS ISO 9001-2015 14001:2015</t>
  </si>
  <si>
    <t>PRESTAR SERVICIOS PROFESIONALES PARA EL APOYO SOCIAL EN EL RELACIONAMIENTO CON LAS COMUNIDADES NECESARIAS PARA LOS INSTRUMENTOS URBANÍSTICOS DE LEGALIZACIÓN Y FORMALIZACIÓN EN SU ETAPA DE GESTIÓN Y ESTUDIOS PREVIOS EN EL ÁMBITO DE LAS INTERVENCIONES INTEGRALES DE LA SECRETARIA DISTRITAL DEL HÁBITAT.</t>
  </si>
  <si>
    <t>PRESTAR SERVICIOS PROFESIONALES ESPECIALIZADOS PARA LA GESTIÓN Y SEGUIMIENTO FINANCIERO A LOS CONVENIOS, PROYECTOS DE COMITÉ DE ELEGIBILIDAD Y PROGRAMAS DE ACCESO A LA VIVIENDA A CARGO DE LA SECRETARÍA DISTRITAL DEL HÁBITAT</t>
  </si>
  <si>
    <t>PRESTAR SERVICIOS PROFESIONALES DE GESTIÓN SOCIAL PARA REALIZAR LA ESTRUCTURACIÓN E IMPLEMENTACIÓN DE LAS ESTRATEGIAS ENCAMINADAS A IDENTIFICAR LOS HOGARES QUE PUEDEN SER BENEFICIARIOS DE LOS INSTRUMENTOS DE FINANCIACIÓN ASOCIADOS A LOS PROGRAMAS Y PROYECTOS DE ACCESO A LA VIVIENDA A CARGO DE LA SUBSECRETARÍA DE GESTIÓN FINANCIERA</t>
  </si>
  <si>
    <t>PRESTAR SERVICIOS PROFESIONALES PARA LA EJECUCIÓN DE ACTIVIDADES DESDE EL COMPONENTE SOCIAL REQUERIDAS PARA EL DESARROLLO DE LOS PROGRAMAS Y PROYECTOS DE ACCESO A LA VIVIENDA A CARGO DE LA SUBSECRETARÍA DE GESTIÓN FINANCIERA</t>
  </si>
  <si>
    <t>PRESTAR SERVICIOS DE APOYO A LA GESTION ADMINISTRATIVA PARA EL DESARROLLO DE LOS PROCESOS Y PROCEDIMIENTOS DE LA DEPENDENCIA, EN EL MARCO DE SU MISIONALIDAD EN GESTIÓN DEL HÁBITAT.</t>
  </si>
  <si>
    <t>PRESTAR SERVICIOS PROFESIONALES EN LA ELABORACIÓN,SEGUIMIENTO Y CONTROL A LOS PLANES DE MEJORAMIENTO, Y REVISION, AJUSTE DE LOS PROCESOS Y PROCEDIMIENTOS EN EL MARCO DE LA POLITICAS DE MIPG CARGO DE LA SUBSECRETARÍA DE GESTIÓN CORPORATIVA.</t>
  </si>
  <si>
    <t>PRESTAR SERVICIOS PROFESIONALES PARA BRINDAR APOYO EN EL RELACIONAMIENTO CON LAS COMUNIDADES Y ACOMPAÑAMIENTO SOCIAL NECESARIAS PARA LOS INSTRUMENTOS URBANÍSTICOS DE LEGALIZACIÓN Y FORMALIZACIÓN EN SU ETAPA DE GESTIÓN Y ESTUDIOS PREVIOS EN EL ÁMBITO DE LAS INTERVENCIONES INTEGRALES DE LA SECRETARIA DISTRITAL DEL HÁBITAT.</t>
  </si>
  <si>
    <t>PRESTAR SERVICIOS PROFESIONALES DE APOYO Y GESTIÓN TRANSVERSAL A LAS ACTIVIDADES DE RACIONALIZACIÓN Y/O SIMPLIFICACIÓN DE TRÁMITES Y OTROS PROCEDIMIENTOS ADMINISTRATIVOS ASOCIADOS A LA CADENA DE URBANISMO Y CONSTRUCCIÓN Y ACOMPAÑAR LAS ACTIVIDADES DE SISTEMA INTEGRADO DE GESTIÓN DE CALIDAD.</t>
  </si>
  <si>
    <t>PRESTAR SERVICIOS PROFESIONALES ESPECIALIZADOS A LA SECRETARÍA DISTRITAL DEL HÁBITAT PARA LA ORIENTACIÓN, SEGUIMIENTO Y CONTROL DEL PROCESO DE GESTIÓN DE SERVICIO A LA CIUDADANIA.</t>
  </si>
  <si>
    <t>PRESTAR SERVICIOS PROFESIONALES ESPECIALIZADOS PARA REALIZAR LA REVISIÓN Y ORIENTACIÓN JURÍDICA EN PROCESOS ADMINISTRATIVOS, LABORALES Y CORPORATIVOS Y/O EN DEMÁS TRÁMITES REQUERIDOS EN LA SECRETARÍA DE HÁBITAT, EN EL MARCO DE SUS PROCESOS MISIONALES Y TRANSVERSALES A CARGO DE LA SUBSECRETARÍA JURÍDICA.</t>
  </si>
  <si>
    <t>PRESTAR SERVICIOS PROFESIONALES PARA LA SUSTANCIACIÓN DE LOS ACTOS ADMINISTRATIVOS Y DEMÁS ACTUACIONES QUE DEN IMPULSO A LOS PROCESOS ADMINISTRATIVOS QUE ADELANTA LA SUBDIRECCIÓN DE INVESTIGACIONES Y CONTROL DE VIVIENDA</t>
  </si>
  <si>
    <t>PRESTAR SERVICIOS DE APOYO A LA GESTIÓN DOCUMENTAL, DISTRIBUCIÓN DE LA CORRESPONDENCIA Y CONFORMACIÓN DE EXPEDIENTES, EN EL MARCO DEL PROGRAMA DE MEJORAMIENTO DE VIVIENDA DE LA SECRETARIA DISTRITAL DEL HÁBITAT.</t>
  </si>
  <si>
    <t>PRESTAR SERVICIOS PROFESIONALES ESPECIALIZADOS DE CARÁCTER TÉCNICO PARA EL SEGUIMIENTO A LOS PROGRAMAS Y PROYECTOS DE ACCESO A LA VIVIENDA GESTIONADOS POR LA SUBSECRETARÍA DE GESTIÓN FINANCIERA</t>
  </si>
  <si>
    <t>PRESTAR SERVICIOS PROFESIONALES DE CARÁCTER SOCIAL PARA REALIZAR ACOMPAÑAMIENTO A LOS HOGARES BENEFICIARIOS DE LOS PROGRAMAS Y PROYECTOS DE LA SUBSECRETARÍA DE GESTIÓN FINANCIERA.</t>
  </si>
  <si>
    <t>PRESTAR SERVICIOS PROFESIONALES  ESPECIALIZADOS DE CARÁCTER JURÍDICO A LA SUBSECRETARIA DE GESTIÓN FINANCIERA EN LOS PROGRAMAS Y PROYECTOS ORIENTADOS AL ACCESO A SOLUCIONES HABITACIONALES.</t>
  </si>
  <si>
    <t>PRESTAR SERVICIOS DE APOYO A LA GESTIÓN DE ACTIVIDADES ADMINISTRATIVAS Y OPERATIVAS EN EL MARCO DE LOS PROGRAMAS Y PROYECTOS GESTIONADOS POR LA SUBSECRETARÍA DE GESTIÓN FINANCIERA</t>
  </si>
  <si>
    <t>PRESTAR SERVICIOS PROFESIONALES DESDE EL COMPONENTE SOCIAL PARA EL ACOMPAÑAMIENTO A LOS HOGARES POTENCIALMENTE BENEFICIARIOS DE LOS PROGRAMAS DE ACCESO A LA VIVIENDA GESTIONADOS POR LA SUBSECRETARÍA DE GESTIÓN FINANCIERA</t>
  </si>
  <si>
    <t>PRESTAR SERVICIOS PROFESIONALES PARA REALIZAR LA GESTIÓN SOCIAL REQUERIDA PARA LA IMPLEMENTACIÓN DE LOS PROGRAMAS DE VIVIENDA A CARGO DE LA SECRETARÍA DISTRITAL DEL HÁBITAT</t>
  </si>
  <si>
    <t>PRESTAR SERVICIOS PROFESIONALES EN LA EJECUCIÓN, SEGUIMIENTO, ACTUALIZACIÓN DE LOS PLANES DE MEJORAMIENTO, PLANES ESTRATÉGICOS Y EL SISTEMA INTEGRADO DE GESTIÓN DEL PROCESO DE TALENTO HUMANO DE LA SECRETARÍA DISTRITAL DEL HÁBITAT.</t>
  </si>
  <si>
    <t>PRESTAR LOS SERVICIOS PROFESIONALES PARA LA ARTICULACIÓN INTERINSTITUCIONAL EN EL MARCO DEL SEGUIMIENTO LOS PLANES DE INTERVENCIÓN PARA EL MEJORAMIENTO INTEGRAL DEL HÁBITAT EN LOS TERRITORIOS PRIORIZADOS POR LA SECRETARÍA DISTRITAL DEL HÁBITAT.</t>
  </si>
  <si>
    <t>PRESTAR SERVICIOS PROFESIONALES DE CARÁCTER JURÍDICO EN ATENCIÓN A LAS DIFERENTES PETICIONES RELACIONADAS CON LOS PROGRAMAS Y PROYECTOS DE ACCESO A LA VIVIENDA A CARGO DE LA SUBSECRETARIA DE GESTIÓN FINANCIERA</t>
  </si>
  <si>
    <t>PRESTAR SERVICIOS PROFESIONALES DESDE EL COMPONENTE SOCIAL EN LOS PROCESOS DE SELECCIÓN DE SOLUCIONES HABITACIONALES Y EJECUCIÓN DEL PROGRAMA DE MEJORAMIENTO DE VIVIENDA DE LA SECRETARIA DISTRITAL DEL HÁBITAT.</t>
  </si>
  <si>
    <t>PRESTAR SERVICIOS PROFESIONALES DE CARÁCTER JURÍDICO PARA EL REGISTRO Y SEGUIMIENTO DE LAS ACTIVIDADES A CARGO DE LA SUBSECRETARÍA DE INSPECCIÓN, VIGILANCIA Y CONTROL DE VIVIENDA</t>
  </si>
  <si>
    <t>PRESTAR SERVICIOS PROFESIONALES PARA APOYAR FINANCIERAMENTE LAS ACTIVIDADES ORIENTADAS AL CONTROL DE PROYECTOS DE ENAJENACIÓN DE VIVIENDA Y MATRÍCULAS DE ARRENDAMIENTO DE VIVIENDA</t>
  </si>
  <si>
    <t>PRESTAR SERVICIOS PROFESIONALES PARA LA REVISIÓN Y/O ELABORACIÓN DE INFORMES TÉCNICOS QUE DEN IMPULSO A LOS TRÁMITES QUE SE ADELANTAN EN LA SUBDIRECCIÓN DE INVESTIGACIONES Y CONTROL DE VIVIENDA.</t>
  </si>
  <si>
    <t>PRESTAR SERVICIOS PROFESIONALES PARA APOYAR LA EJECUCIÓN Y SEGUIMIENTO DEL PROGRAMA DE BANCO VIRTUAL DE MATERIALES Y SU OPERACIÓN EN EL MÓDULO, ADEMÁS DE LOS MÓDULOS DE ASIGNACIÓN DE SUBSIDIOS DE LA SECRETARÍA DISTRITAL DEL HÁBITAT.</t>
  </si>
  <si>
    <t>PRESTAR SERVICIOS DE APOYO A LA GESTIÓN EN EL ÁMBITO ADMINISTRATIVO NECESARIAS PARA LOS INSTRUMENTOS URBANÍSTICOS DE LEGALIZACIÓN Y FORMALIZACIÓN EN SU ETAPA DE GESTIÓN Y ESTUDIOS PREVIOS EN EL ÁMBITO DE LAS INTERVENCIONES INTEGRALES DE LA SECRETARIA DISTRITAL DEL HÁBITAT.</t>
  </si>
  <si>
    <t>PRESTAR SERVICIOS PROFESIONALES ESPECIALIZADOS EN DERECHO PARA REALIZAR LAS ACTIVIDADES VINCULADAS A LAS NOTIFICACIONES DE ACTOS ADMINISTRATIVOS Y DEMÁS ACTUACIONES RELATIVAS A LA PUBLICIDAD DE LOS ACTOS ADMINISTRATIVOS, CONFORME A LAS COMPETENCIAS ATRIBUIDAS A LA SUBSECRETARÍA JURÍDICA.</t>
  </si>
  <si>
    <t>PRESTAR SERVICIOS PROFESIONALES PARA LA REALIZACIÓN DE CONTENIDOS AUDIOVISUALES Y DIGITALES DE LA SECRETARIA DISTRITAL DEL HABITAT</t>
  </si>
  <si>
    <t>PRESTAR SERVICIOS PROFESIONALES PARA APOYAR TÉCNICAMENTE EN LAS ACTIVIDADES ORIENTADA AL CONTROL DE PROYECTOS DE ENAJENACIÓN DE VIVIENDA YAPOYO EN LOS PROCESOS ADMINISTRATIVOS QUE SE ADELANTAN EN SEGUNDA INSTANCIA.</t>
  </si>
  <si>
    <t>PRESTAR SERVICIOS PROFESIONALES PARA APOYAR EN EL SEGUIMIENTO Y CONTROL A TODAS LAS ACTIVIDADES DE TIPO FINANCIERO ORIENTADAS AL CONTROL DE PROYECTOS DE ENAJENACIÓN Y MATRÍCULAS DE VIVIENDA.</t>
  </si>
  <si>
    <t>PRESTAR SERVICIOS PROFESIONALES PARA REALIZAR LA GESTIÓN FINANCIERA DE LOS DIFERENTES PROGRAMAS Y PROYECTOS DE ACCESO A LA VIVIENDA A CARGO DE LA SUBSECRETARÍA DE GESTIÓN FINANCIERA.</t>
  </si>
  <si>
    <t>PRESTAR SERVICIOS PROFESIONALES PARA APOYAR LA IMPLEMENTACIÓN, DISEÑO Y MANTENIMIENTO DEL SISTEMA DE INFORMACIÓN Y FUNCIONALIDADES DE PÁGINAS WEB, REALIZAR LA CONFIGURACIÓN Y ACTUALIZACIÓN DE LOS SERVIDORES LOCALES Y DE PRODUCCIÓN EN EL MARCO DE LOS PROGRAMAS Y PROYECTOS DE ACCESO A LA VIVIENDA GESTIONADOS POR LA SUBSECRETARIA DE GESTIÓN FINANCIERA</t>
  </si>
  <si>
    <t>PRESTAR SERVICIOS PROFESIONALES PARA REALIZAR LA GESTIÓN  FINANCIERA DE LOS DIFERENTES PROGRAMAS Y PROYECTOS DE ACCESO A LA VIVIENDA A CARGO DE LA SUBSECRETARÍA DE GESTIÓN FINANCIERA.</t>
  </si>
  <si>
    <t>PRESTAR SERVICIOS PROFESIONALES DE CARÁCTER FINANCIERO PARA LA GESTIÓN, REVISIÓN Y SEGUIMIENTO FINANCIERO DE LOS PROGRAMAS DE ACCESO A LA VIVIENDA A CARGO DE LA SUBSECRETARIA DE GESTIÓN FINANCIERA.</t>
  </si>
  <si>
    <t>PRESTAR SERVICIOS PROFESIONALES PARA REALIZAR EL SEGUIMIENTO TÉCNICO Y ADMINISTRATIVO DE LOS PROGRAMAS DE ACCESO A LA VIVIENDA GESTIONADOS POR LA SUBSECRETARÍA DE GESTIÓN FINANCIERA</t>
  </si>
  <si>
    <t>PRESTAR SERVICIOS PROFESIONALES PARA BRINDAR APOYO ADMINISTRATIVO EN LO RELACIONADO CON LOS TRÁMITES E INFORMES DE SEGUIMIENTO Y EN LA IMPLEMENTACIÓN DEL SIG EN LA SUBSECRETARÍA DE INSPECCIÓN, VIGILANCIA Y CONTROL DE VIVIENDA</t>
  </si>
  <si>
    <t>PRESTAR SERVICIOS PROFESIONALES JURÍDICOS PARA REALIZAR ACOMPAÑAMIENTO Y SEGUIMIENTO A LOS PROGRAMAS Y PROYECTOS DE ACCESO A LA VIVIENDA A CARGO DE LA SUBSECRETARÍA DE GESTIÓN FINANCIERA</t>
  </si>
  <si>
    <t>PRESTAR SERVICIOS PROFESIONALES EN LA SUBDIRECCIÓN FINANCIERA APOYANDO ACTIVIDADES PRESUPUESTALES, ASÍ COMO TAMBIÉN LO RELACIONADO CON EL PROGRAMA ANUAL MENSUALIZADO DE. CAJA (PAC) Y DEL FSRI.</t>
  </si>
  <si>
    <t>PRESTAR SERVICIOS TÉCNICOS Y DE APOYO A LA GESTIÓN EN LAS ACTIVIDADES RELACIONADAS CON EL PROCESO DE GESTIÓN FINANCIERA, ASÍ COMO EN LA REVISIÓN, LIQUIDACIÓN Y TRÁMITE DE LAS CUENTAS DE COBRO QUE SE RADIQUEN EN LA SDHT.</t>
  </si>
  <si>
    <t>PRESTAR SUS SERVICIOS PROFESIONALES ESPECIALIZADOS PARA BRINDAR ACOMPAÑAMIENTO JURÍDICO, CONSOLIDACIÓN, REVISIÓN Y SEGUIMIENTO DE LOS PROCESOS QUE DEN CUMPLIMIENTO A LOS OBJETIVOS MISIONALES DE LA SUBSECRETARÍA DE INSPECCIÓN, VIGILANCIA Y CONTROL DE VIVIENDA.</t>
  </si>
  <si>
    <t>PRESTAR SERVICIOS PROFESIONALES EN LA SUBDIRECCIÓN FINANCIERA CON EL PROPÓSITO DE LLEVAR A CABO LAS ACCIONES NECESARIAS PARA EL REGISTRO, SEGUIMIENTO Y CONTROL DE LAS OPERACIONES PRESUPUESTALES DE LA SECRETARÍA DISTRITAL DEL HÁBITAT. ESTAS ORIENTADAS A GARANTIZAR LA CORRECTA ADMINISTRACIÓN DE LOS RECURSOS FINANCIEROS, CUMPLIENDO CON LAS NORMATIVAS VIGENTES, ADEMÁS DE PROMOVER LA EFICIENCIA Y TRANSPARENCIA EN LOS PROCESOS PRESUPUESTALES.</t>
  </si>
  <si>
    <t>PRESTAR SERVICIOS PROFESIONALES PARA LA DOCUMENTACIÓN INTEGRAL DE REQUISITOS, PROCESOS Y RESULTADOS DE LAS ACTIVIDADES DE DESARROLLO Y PRUEBAS EJECUTADAS EN LA PLATAFORMA TECNOLÓGICA DE LA VENTANILLA ÚNICA DE LA CONSTRUCCIÓN (VUC).</t>
  </si>
  <si>
    <t>PRESTAR SERVICIOS PROFESIONALES PARA REALIZAR APOYO JURÍDICO EN EL DESARROLLO E IMPLEMENTACIÓN DE LOS INSTRUMENTOS DE FINANCIACIÓN PARA EL ACCESO A LA VIVIENDA A CARGO DE LA SUBSECRETARIA DE GESTIÓN FINANCIERA.</t>
  </si>
  <si>
    <t>PRESTAR SERVICIOS PROFESIONALES PARA LA FORMULACIÓN Y EL SEGUIMIENTO DE LAS POLÍTICAS LIDERADAS POR LA SUBDIRECCIÓN DE PROGRAMAS Y PROYECTOS, EN EL MARCO DEL MODELO INTEGRADO DE PLANEACIÓN Y GESTIÓN, ASÍ COMO APOYAR AL ÁREA EN LO CORRESPONDIENTE AL DESARROLLO DE LAS POLÍTICAS DE TRANSPARENCIA, RACIONALIZACIÓN DE TRÁMITES Y SERVICIO AL CIUDADANO.</t>
  </si>
  <si>
    <t>PRESTAR SERVICIOS PROFESIONALES PARA REALIZAR ACTIVIDADES RELACIONADAS CON LA FORMULACIÓN, ACTUALIZACIÓN Y SEGUIMIENTO DE LOS PROYECTOS DE INVERSIÓN ASIGNADOS POR LA SUPERVISION EN LAS HERRAMIENTAS DISPUESTAS, ASI COMO DESARROLLAR LAS ACTIVIDADES DE GEOREFERENCIACION DE LAS INTERVENCIONES DE LA SDHT EN EL MARCO DE LOS PROYECTOS DE INVERSION</t>
  </si>
  <si>
    <t>PRESTAR LOS SERVICIOS PROFESIONALES DESDE EL COMPONENTE TÉCNICO PARA EL SEGUIMIENTO, CONTROL Y ESTRUCTURACIÓN DE LAS INTERVENCIONES A LA INFRAESTRUCTURA DE ESPACIO PÚBLICO DE MEJORAMIENTO DE ENTORNO DEFINIDOS POR LA SECRETARÍA DISTRITAL DEL HÁBITAT.</t>
  </si>
  <si>
    <t>PRESTAR SERVICIOS PROFESIONALES PARA REALIZAR GESTIÓN, ACOMPAÑAMIENTO Y VERIFICACIÓN DE REQUISITOS DE LOS HOGARES BENEFICIARIOS DE LOS PROGRAMAS Y PROYECTOS DE ACCESO A LA VIVIENDA A CARGO DE LA SUBSECRETARÍA DE GESTIÓN FINANCIERA</t>
  </si>
  <si>
    <t>PRESTAR SERVICIOS DE APOYO A LA GESTIÓN PARA SOPORTAR LAS ACTIVIDADES ADMINISTRATIVAS Y OPERATIVAS REQUERIDAS EN EL MARCO DE LOS INSTRUMENTOS DE FINANCIACIÓN GESTIONADOS POR SUBSECRETARÍA DE GESTIÓN FINANCIERA</t>
  </si>
  <si>
    <t>PRESTAR SERVICIOS PROFESIONALES DE TIPO FINANCIERO PARA REALIZAR EL  SEGUIMIENTO Y LEGALIZACIÓN DE SUBSIDIOS EN EL MARCO DE LOS PROGRAMAS DE ACCESO A LA VIVIENDA GESTIONADOS POR LA SUBSECRETARÍA DE GESTIÓN FINANCIERA</t>
  </si>
  <si>
    <t>PRESTAR SERVICIOS PROFESIONALES ESPECIALIZADOS PARA EL SEGUIMIENTO ADMINISTRATIVO, FINANCIERO Y CONTROL CONTABLE, REQUERIDOS EN LOS PROCESOS DEL PROGRAMA DE MEJORAMIENTO DE VIVIENDA ADELANTADOS POR LA SUBDIRECCIÓN DE BARRIOS DE LA SECRETARÍA DISTRITAL DEL HÁBITAT.</t>
  </si>
  <si>
    <t>PRESTAR SERVICIOS PROFESIONALES EN LA SUBDIRECCIÓN FINANCIERA EN LOS PROCESOS CONTABLES DE LA SECRETARÍA DISTRITAL DEL HÁBITAT, EN LO RELACIONADO CON EL CONVENIO PLAN TERRAZAS Y EL MANEJO PRESUPUESTAL, CONTABLE Y TESORAL DE LOS RECURSOS DEL SISTEMA GENERAL DE REGALÍAS, ASÍ COMO EL SEGUIMIENTO A LAS RESERVAS PRESUPUESTALES Y PASIVOS EXIGIBLES CONSTITUIDOS POR LA ENTIDAD</t>
  </si>
  <si>
    <t>PRESTAR SERVICIOS PROFESIONALES EN LA REVISIÓN Y VERIFICACIÓN DE LA INFORMACIÓN RELACIONADA CON LA CONCILIACIÓN Y LEGALIZACIÓN CONTABLE DE SUBSIDIOS DE VIVIENDA Y MEJORAMIENTO HABITACIONAL, ASI COMO DE LA INFORMACIÓN RELACIONADA CON NOMINA Y SEGURIDAD SOCIAL DE LA SDHT.</t>
  </si>
  <si>
    <t>PRESTAR SERVICIOS PROFESIONALES PARA EL DESARROLLO DE LAS ETAPAS Y ACTUACIONES JURÍDICAS, REALIZANDO LA PROYECCIÓN, ELABORACIÓN DE LAS ACTIVIDADES JURÍDICAS DESARROLLADAS EN EL MARCO DE LAS COMPETENCIAS DE LA SUBSECRETARÍA JURÍDICA.</t>
  </si>
  <si>
    <t xml:space="preserve"> PRESTAR LOS SERVICIOS PROFESIONALES QUE PERMITAN LA CORRECTA EJECUCIÓN DEL PROCESO DE NÓMINA, SUS FACTORES SALARIALES, SEGURIDAD SOCIAL Y PARAFISCALES DE LOS FUNCIONARIOS DE LA SECRETARÍA DISTRITAL DE HÁBITAT.</t>
  </si>
  <si>
    <t>PRESTAR SERVICIOS PROFESIONALES INTEGRALES PARA APOYAR EN LA ESTRUCTURACIÓN, SEGUIMIENTO Y CONTROL TÉCNICO RELACIONADOS CON LOS PROYECTOS Y CONVENIOS A CARGO DE LA SDHT, EN LOS POLÍGONOS DE INTERVENCIÓN INTEGRAL DE ESPACIO PÚBLICO Y REVITALIZACIÓN EN CADA UNA DE SUS ETAPAS (PRECONTRACTUAL, CONTRACTUAL Y POSTCONTRACTUAL), GARANTIZANDO LA CALIDAD Y OPORTUNIDAD DE LOS PRODUCTOS Y ENTREGABLES ASOCIADOS A LA GESTIÓN DE APOYO A LA SUPERVISIÓN.</t>
  </si>
  <si>
    <t>PRESTAR SERVICIOS PROFESIONALES PARA REALIZAR SOPORTE TÉCNICO PARA LA CONFIGURACIÓN Y ACTUALIZACIÓN DE LOS SISTEMAS DE INFORMACIÓN Y SERVIDORES ASOCIADOS A LOS INSTRUMENTOS DE FINANCIACIÓN DE LA SUBSECRETARÍA DE GESTIÓN FINANCIERA</t>
  </si>
  <si>
    <t>PRESTAR SERVICIOS PROFESIONALES PARA APOYAR LAS ACTIVIDADES RELACIONADAS CON EL DESARROLLO, MANTENIMIENTO Y MONITOREO DEL SISTEMA DE GESTIÓN DE LA SDHT, BAJO LOS ESTÁNDARES DEL MODELO INTEGRADO DE PLANEACIÓN Y GESTIÓN, LA NORMA ISO 9001:2015, Y EL DECRETO 612 DE 2018.</t>
  </si>
  <si>
    <t>PRESTAR SERVICIOS PROFESIONALES DE CARÁCTER TÉCNICO PARA  REALIZAR SEGUIMIENTO Y GESTIÓN A LOS PROYECTOS DE VIVIENDA E IMPULSAR LAS ESTRATEGIAS Y PROGRAMAS DE ACCESO A LA VIVIENDA  DEFINIDOS POR LA SECRETARÍA DISTRITAL DEL HÁBITAT</t>
  </si>
  <si>
    <t>PRESTAR SERVICIOS DE APOYO A LA GESTIÓN EN LAS ACTIVIDADES OPERATIVAS Y DE RADICACIÓN DOCUMENTAL REQUERIDAS EN EL MARCO DE LOS PROGRAMAS Y PROYECTOS GESTIONADOS POR LA SUBSECRETARÍA DE GESTIÓN FINANCIERA</t>
  </si>
  <si>
    <t>PRESTAR SERVICIOS PROFESIONALES ESPECIALIZADOS DE APOYO A LA SUPERVISIÓN TÉCNICA INTEGRAL PARA LA ESTRUCTURACIÓN, SEGUIMIENTO Y CONTROL DE LOS PROYECTOS A CARGO DE LA SDHT, EN  LOS POLIGONOS DE INTERVENCION  INTEGRAL DE ESPACIO PUBLICO Y REVITALIZACION.</t>
  </si>
  <si>
    <t>PRESTACIÓN DE SERVICIOS PROFESIONALES PARA DESARROLLAR ACTIVIDADES DE REVISIÓN, VERIFICACIÓN Y SEGUIMIENTO A LOS ACTOS ADMINISTRATIVOS Y DEMAS DOCUMENTOS QUE SE GENERAN EN EL PROCESO DE TALENTO HUMANO</t>
  </si>
  <si>
    <t>PRESTAR SERVICIOS PROFESIONALES EN LA ADMINISTRACIÓN DE BASES DE DATOS Y EN LA DEFINICIÓN Y GESTIÓN DE LA ARQUITECTURA DE INFORMACIÓN PARA EL SISTEMA DE INFORMACIÓN DE LA ENTIDAD (SDHT).</t>
  </si>
  <si>
    <t>PRESTAR SERVICIOS PROFESIONALES ESPECIALIZADOS PARA EL APOYO EN  EN LA IMPLEMENTACIÓN DE LOS INSTRUMENTOS DE PLANEACIÓN, GESTIÓN DE SUELO Y GESTIÓN FINANCIERA DEL PLAN DE ORDENAMIENTO ZONAL DEL NORTE - CIUDAD LAGOS DE TORCA</t>
  </si>
  <si>
    <t>PRESTAR SERVICIOS PROFESIONALES PARA IMPLEMENTAR ACCIONES DE SEGUIMIENTO, ACOMPAÑAMIENTO Y GESTIÓN SOCIAL EN LOS PROGRAMAS Y PROYECTOS DE ACCESO A LA VIVIENDA A CARGO DE LA SUBSECRETARÍA DE GESTIÓN FINANCIERA</t>
  </si>
  <si>
    <t>PRESTAR SERVICIOS PROFESIONALES PARA EL DESARROLLO DE ACTIVIDADES ESTRATÉGICAS Y TÉCNICAS DE FORMULACIÓN, EJECUCIÓN Y SEGUIMIENTO DE LAS ACCIONES EN EL MARCO DEL COMPONENTE DE PARTICIPACIÓN Y RELACIONAMIENTO CON LA CIUDADANÍA.</t>
  </si>
  <si>
    <t>PRESTAR SERVICIOS PROFESIONALES EN DERECHO PARA ADELANTAR LAS ACTUACIONES JURÍDICAS EN LOS PROCESOS ADMINISTRATIVOS Y SANCIONATORIOS EN LOS QUE SE VINCULE A LA SECRETARIA DEL HABITAT EN EL MARCO DE LAS COMPETENCIAS DE LA SUBSECRETARIA JURÍDICA.</t>
  </si>
  <si>
    <t>PRESTAR SERVICIOS PROFESIONALES PARA APOYAR LA GENERACIÓN DE CARTOGRAFÍA TEMÁTICA Y LOS ANÁLISIS GEOGRÁFICOS REQUERIDOS EN LA FORMULACIÓN Y SEGUIMIENTO DE LOS LINEAMIENTOS DE INTERVENCIÓN Y DEMÁS PROCESOS ADELANTADOS POR LA SECRETARIA DISTRITAL DEL HÁBITAT.</t>
  </si>
  <si>
    <t>PRESTAR SERVICIOS PROFESIONALES PARA REALIZAR LA GESTIÓN, SEGUIMIENTO, CONTROL Y ASEGURAMIENTO DE LOS BIENES Y SERVICIOS ADQUIRIDOS POR LA ENTIDAD PARA GARANTIZAR EL ADECUADO FUNCIONAMIENTO DE LA INFRAESTRUCTURA FISICA DE ACUERDO CON LOS PROCEDIMIENTOS Y MANUALES DE LA SECRETARÍA DISTRITAL DEL HÁBITAT</t>
  </si>
  <si>
    <t>PRESTAR SERVICIOS PROFESIONALES ESPECIALIZADOS EN LOS PROCESOS DE INTERVENCIÓN Y TOMA DE POSESIÓN DE LAS PERSONAS NATURALES Y JURÍDICAS QUE ADELANTAN LA ACTIVIDAD DE ENAJENACIÓN DE INMUEBLES DESTINADOS A VIVIENDA.</t>
  </si>
  <si>
    <t>PRESTAR SERVICIOS PROFESIONALES DESDE EL COMPONENTE TECNICO-JURIDICO CATASTRAL EN LA ETAPA PREVIA DE CONFORMACION DE EXPEDIENTES DEL INSTRUMENTO DE LEGALIZACION EN EL ÁMBITO DE LAS INTERVENCIONES INTEGRALES DE LA SECRETARÍA DISTRITAL DEL HÁBITAT</t>
  </si>
  <si>
    <t>PRESTAR SERVICIOS PROFESIONALES PARA ARTICULAR LAS ACTIVIDADES QUE REQUIERAN LA IMPLEMENTACIÓN DE NUEVOS SERVICIOS QUE CONTRIBUYAN AL CUMPLIMIENTO DE LAS FUNCIONES ASIGNADAS A LA SECRETARÍA DISTRITAL DEL HÁBITAT</t>
  </si>
  <si>
    <t>PRESTAR SERVICIOS PROFESIONALES A LA SUBDIRECCIÓN FINANCIERA EN LAS ACTIVIDADES DE ANÁLISIS REGISTRO CLASIFICACIÓN DE LAS OPERACIONES DEL FSRI, CONTABILIZAR Y REALIZAR LOS ARQUEOS DE LAS CAJA MENORES CONSTITUIDAS EN LA ENTIDAD, CONCILIAR LAS OPERACIONES DE ENLACE.</t>
  </si>
  <si>
    <t>PRESTAR SERVICIOS PROFESIONALES DE CARÁCTER TÉCNICO PARA EL APOYO EN LA ESTRUCTURACIÓN Y ACTUALIZACIÓN DE LOS SISTEMAS DE INFORMACIÓN DE PROGRAMAS Y PROYECTOS DE ACCESO A LA VIVIENDA A CARGO DE LA SUBSECRETARÍA DE GESTIÓN FINANCIERA.</t>
  </si>
  <si>
    <t>PRESTAR SERVICIOS PROFESIONALES DESDE EL COMPONENTE SOCIAL PARA REALIZAR LA GESTIÓN E IMPLEMENTACIÓN DE LOS PROGRAMAS Y PROYECTOS DE SUBSIDIOS DE VIVIENDA A CARGO DE LA SUBSECRETARÍA DE GESTIÓN FINANCIERA.</t>
  </si>
  <si>
    <t>PRESTAR SERVICIOS PROFESIONALES PARA REALIZAR ACTIVIDADES RELACIONADAS CON LA FORMULACIÓN, ACTUALIZACIÓN Y SEGUIMIENTO DE LOS PROYECTOS DE INVERSIÓN ASIGNADOS EN LAS HERRAMIENTAS DISPUESTAS POR LA ENTIDAD, ASÍ COMO REALIZAR EL SEGUIMIENTO, Y REPORTE DE AVANCE A LAS METAS DEL ÁREAS ASOCIADAS AL PROYECTO DE INVERSIÓN 8148.</t>
  </si>
  <si>
    <t>PRESTAR SERVICIOS PROFESIONALES PARA LA IMPLEMENTACIÓN DE POLÍTICAS PÚBLICAS E INSTRUMENTOS DE PLANEACIÓN LIDERADOS POR LA SUBDIRECCIÓN DE SERVICIOS PÚBLICOS, ASÍ COMO DESARROLLAR ACCIONES QUE CONTRIBUYAN A LA VISIÓN REGIONAL, AL IMPULSO DE MODELOS DE ECONOMÍA CIRCULAR Y PRÁCTICAS SOSTENIBLES ALREDEDOR DE LA PRESTACIÓN DE SERVICIOS PÚBLICOS</t>
  </si>
  <si>
    <t>PRESTAR SERVICIOS PROFESIONALES EN MATERIA JURÍDICA EN LA GESTIÓN, REVISIÓN, PROYECCIÓN Y CONSOLIDACIÓN DE INFORMACIÓN CONTRACTUAL Y ADMINISTRATIVA A CARGO DE LA SUBDIRECCIÓN DE INFORMACIÓN SECTORIAL.</t>
  </si>
  <si>
    <t>PRESTAR SERVICIOS PROFESIONALES PARA REALIZAR ACTIVIDADES DE ACOMPAÑAMIENTO DESDE LOS COMPONENTES ADMINISTRATIVO  Y AMBIENTAL, ASÍ COMO ACOMPAÑAR LAS DIFERENTES ESTRATEGIAS QUE SE ADELANTEN EN LA SUBDIRECCIÓN DE INFORMACIÓN SECTORIAL.</t>
  </si>
  <si>
    <t>PRESTAR SERVICIOS PROFESIONALES PARA LA CONSOLIDACIÓN, ESTANDARIZACIÓN Y GEORREFERENCIACIÓN DE LA INFORMACIÓN ALFANUMÉRICA Y GEOGRÁFICA PARA LA ELABORACIÓN DE INDICADORES, INVESTIGACIONES Y ANÁLISIS PARA EL HÁBITAT Y LA REGIÓN.</t>
  </si>
  <si>
    <t>PRESTAR SERVICIOS PROFESIONALES PARA LA GESTIÓN ADMINISTRATIVA Y DE LOGÍSTICA EN LAS ACTIVIDADES PROPIAS DE LA SUBDIRECCIÓN DE INFORMACIÓN SECTORIAL.</t>
  </si>
  <si>
    <t>PRESTAR SERVICIOS PROFESIONALES EN LAS ACTIVIDADES DE GESTIÓN, CONTRATACIÓN Y SEGUIMIENTO PRESUPUESTAL DE LAS METAS PROYECTO DE INVERSIÓN A CARGO DE LA SUBDIRECCIÓN DE INFORMACIÓN SECTORIAL.</t>
  </si>
  <si>
    <t>PRESTAR SERVICIOS DE APOYO EN EL MARCO DEL PROCESO DEL SEGUIMIENTO DE LOS PLANES DE INTERVENCIÓN PARA EL MEJORAMIENTO INTEGRAL DEL HÁBITAT EN LOS TERRITORIOS PRIORIZADOS POR LA SECRETARÍA DISTRITAL DEL HÁBITAT.</t>
  </si>
  <si>
    <t>PRESTAR SERVICIOS DE APOYO A LA GESTIÓN DOCUMENTAL EN LOS CONTRATOS Y CONVENIOS DESARROLLADOS EN EL MARCO DEL PROGRAMA DE MEJORAMIENTO DE VIVIENDA BAJO LOS PROCEDIMIENTOS ESTABLECIDOS POR LA SECRETARÍA DISTRITAL DEL HÁBITAT.</t>
  </si>
  <si>
    <t>PRESTAR SERVICIOS DE APOYO A LA GESTION DEL COMPONENTE TECNICO EN LA ESTRUCTURACION PARA LA ASIGNACION DE SUBSIDIOS Y EJECUCION DE SOLUCIONES HABITACIONALES DE LA SECRETARIA DISTRITAL DEL HABITAT</t>
  </si>
  <si>
    <t>PRESTAR SERVICIOS PROFESIONALES PARA APOYAR EL SEGUIMIENTO TÉCNICO A LA EJECUCIÓN Y LA ESTRUCTURACIÓN DE LOS HOGARES DEL PROGRAMA DE PROMOCIÓN Y ACCESO A SOLUCIONES HABITACIONALES DE LA SECRETARIA DISTRITAL DEL HÁBITAT.</t>
  </si>
  <si>
    <t>PRESTAR SERVICIOS DE APOYO A LA GESTIÓN DE LOS PROCESOS ADMINISTRATIVOS Y DOCUMENTALES EN EL MARCO DEL PROGRAMA DE MEJORAMIENTO INTEGRAL DEL HÁBITAT DE LA SUBDIRECCIÓN DE BARRIOS.</t>
  </si>
  <si>
    <t>PRESTAR SERVICIOS PROFESIONALES EN ASPECTOS TÉCNICOS - AMBIENTALES Y DE SEGURIDAD Y SALUD EN EL TRABAJO PARA LA ESTRUCTURACIÓN DE LAS OBRAS DESARROLLADAS EN TERRITORIOS PRIORIZADOS POR LA SECRETARÍA DISTRITAL DEL HÁBITAT.</t>
  </si>
  <si>
    <t>PRESTAR SERVICIOS PROFESIONALES PARA APOYAR Y GESTIONAR LA OPERACIÓN EFICIENTE DE LA VENTANILLA ÚNICA DE LA CONSTRUCCIÓN (VUC)</t>
  </si>
  <si>
    <t>PRESTAR SUS SERVICIOS DE APOYO A LA GESTION DOCUMENTAL Y ORGANIZACION DE LA INFORMACION DEL PROGRAMA DE MEJORAMIENTO DE VIVIENDA DE LA SECRETARIA DISTRITAL DEL HABITAT</t>
  </si>
  <si>
    <t>PRESTAR SERVICIOS PROFESIONALES PARA ACOMPAÑAR JURÍDICAMENTE EL SEGUIMIENTO A LOS PROCESOS DE INTERVENCIÓN Y TOMA DE POSESIÓN QUE SE ADELANTAN CON OCASIÓN DE LA INSPECCIÓN, VIGILANCIA Y CONTROL.</t>
  </si>
  <si>
    <t>PRESTAR SERVICIOS DE APOYO PARA REALIZAR LAS ACTIVIDADES DE GESTIÓN DOCUMENTAL Y ORGANIZACIÓN DE LA CORRESPONDENCIA EN EL MARCO DEL PROGRAMA DE MEJORAMIENTO INTEGRAL DEL HÁBITAT DE LA SECRETARÍA DISTRITAL DEL HÁBITAT.</t>
  </si>
  <si>
    <t>PRESTAR SERVICIOS PROFESIONALES PARA REALIZAR ACTIVIDADES RELACIONADAS CON EL OTORGAMIENTO DE BENEFICIOS ECONÓMICOS DE LOS SERVICIOS PÚBLICOS DE ACUEDUCTO ALCANTARILLADO Y ASEO DIRIGIDOS A LA POBLACIÓN DE BAJOS INGRESOS</t>
  </si>
  <si>
    <t>PRESTAR SERVICIOS PROFESIONALES PARA ARTICULAR EL ACOMPAÑAMIENTO INTERINSTITUCIONAL EN LA GESTIÓN DE LOS Y TRÁMITES PARA LA INICIACIÓN DE SOLUCIONES HABITACIONALES EN EL MARCO DE MEJORAMIENTO INTEGRAL DE VIVIENDA.</t>
  </si>
  <si>
    <t>PRESTAR SERVICIOS PROFESIONALES DE CARÁCTER FINANCIERO Y CONTABLE A LA SUBDIRECCIÓN DE PREVENCIÓN Y SEGUIMIENTO EN LOS TRÁMITES RELACIONADOS CON EL REGISTRO DE ENAJENADORES Y MATRÍCULAS DE ARRENDADORES DE VIVIENDA EN EL D.C.</t>
  </si>
  <si>
    <t>PRESTAR SERVICIOS DE APOYO A LA GESTIÓN EN LAS ACTIVIDADES ADMINISTRATIVAS GENERADAS CON OCASIÓN A LA PROYECCIÓN DE LAS RESPUESTAS A LAS PETICIONES, QUEJAS Y SOLICITUDES RELACIONADAS CON LA ENAJENACIÓN DE VIVIENDA Y DEMÁS ACTIVIDADES ORIENTADAS A LA INSPECCIÓN, VIGILANCIA Y CONTROL DE VIVIENDA</t>
  </si>
  <si>
    <t>PRESTAR SERVICIOS PROFESIONALES DE CARÁCTER ADMINISTRATIVO PARA APOYAR EN EL REGISTRO Y SEGUIMIENTO DE LAS ACTIVIDADES A CARGO DE LA SUBDIRECCIÓN DE PREVENCIÓN Y SEGUIMIENTO</t>
  </si>
  <si>
    <t>PRESTAR SUS SERVICIOS PROFESIONALES EN LA APLICACIÓN DE METODOLOGIA DE GERENCIA DE PROYECTOS A LAS INICIATIVAS TECNOLÓGICAS DE LA SDHT.</t>
  </si>
  <si>
    <t>PRESTAR SERVICIOS PROFESIONALES PARA APOYAR A LA SUBDIRECCIÓN DE SERVICIOS PÚBLICOS Y LA SUBSECRETARÍA DE PLANEACIÓN Y POLÍTICA EN EL SEGUIMIENTO Y REVISIÓN JURÍDICA DE LAS SOLICITUDES, RESPUESTAS, PRODUCTOS, DOCUMENTOS, ACTOS ADMINISTRATIVOS Y DEMÁS NECESIDADES JURÍDICAS EN MATERIA DE SERVICIOS PÚBLICOS Y GESTIÓN INTEGRAL DEL HÁBITAT.</t>
  </si>
  <si>
    <t>PRESTAR SERVICIOS PROFESIONALES A LA GESTIÓN DEL COMPONENTE TÉCNICO EN LA ESTRUCTURACIÓN DE LOS PROYECTOS PARA LA ASIGNACIÓN DE SUBSIDIOS Y HACER EL SEGUIMIENTO A LA EJECUCIÓN DE SOLUCIONES HABITACIONALES DE LA SECRETARÍA DISTRITAL DEL HÁBITAT</t>
  </si>
  <si>
    <t>PRESTAR LOS SERVICIOS DE APOYO A LA GESTIÓN EN LA RESOLUCIÓN DE INCIDENTES Y EN LA GESTIÓN DE LOS SERVICIOS TECNOLÓGICOS DE LA ENTIDAD.</t>
  </si>
  <si>
    <t>PRESTAR SERVICIOS DE APOYO A LA GESTIÓN EN LAS ACTIVIDADES OPERATIVAS Y DE GESTIÓN DOCUMENTAL DERIVADAS DEL PROCESAMIENTO DE LA INFORMACIÓN EN EL MARCO DE LOS PROGRAMAS Y PROYECTOS A CARGO DE LA SUBSECRETARIA DE GESTIÓN FINANCIERA</t>
  </si>
  <si>
    <t>PRESTAR SERVICIOS TÉCNICOS PROFESIONALES DE APOYO A LA SUPERVISIÓN INTEGRAL PARA EL ACOMPAÑAMIENTO, SEGUIMIENTO Y CONTROL DE LOS PROYECTOS, CONTRATOS Y./O CONVENIOS PRIORIZADOS POR LA SDHT, EN LOS POLIGONOS DE INTERVENCION INTEGRAL DE ESPACIO PUBLICO Y REVITALIZACION CON EL FIN DE GARANTIZAR SU ADECUADA EJECUCIÓN, CUMPLIMIENTO DE METAS Y ALINEACIÓN CON LOS OBJETIVOS DE LA ENTIDAD.</t>
  </si>
  <si>
    <t>PRESTAR LOS SERVICIOS PROFESIONALES EN LA SECRETARIA DISTRITAL DE HÁBITAT EN EL PROCESO DE GESTIÓN DOCUMENTAL Y LOS INSTRUMENTOS ARCHIVISTICOS</t>
  </si>
  <si>
    <t>PRESTAR SERVICIOS PROFESIONALES PARA BRINDAR ACOMPAÑAMIENTO Y SEGUIMIENTO JURIDICO EN EL MARCO DE LOS PROGRAMAS Y PROYECTOS DE ACCESO A LA VIVIENDA GESTIONADOS POR LA SUBSECRETARIA DE GESTIÓN FINANCIERA</t>
  </si>
  <si>
    <t>PRESTAR SERVICIOS DE APOYO A LA GESTIÓN PARA EL ACOMPAÑAMIENTO TÉCNICO DE LOS CONTRATOS Y/O PROYECTOS A CARGO DE LA SDHT PRIORIZADOS POR LA ENTIDAD EN LOS POLÍGONOS DE INTERVENCIÓN INTEGRAL DE ESPACIO PÚBLICO Y REVITALIZACIÓN.</t>
  </si>
  <si>
    <t>PRESTAR SERVICIOS PROFESIONALES EN LA ADMINISTRACIÓN Y GESTIÓN DE LA INFRAESTRUCTURA TECNOLÓGICA DE LA SECRETARÍA DISTRITAL DEL HABITAT.</t>
  </si>
  <si>
    <t>PRESTAR SERVICIOS DE APOYO A LA GESTIÓN EN LOS TRÁMITES ASOCIADOS A LA REVISION Y RECONOMIENTO DE PAGOS DE LOS CONTRATOS ADELANTADOS POR EL GRUPO DE GESTIÓN TECNOLÓGICA DE LA SDHT</t>
  </si>
  <si>
    <t>PRESTAR SERVICIOS PROFESIONALES PARA APOYAR EL DESARROLLO DE ACTIVIDADES ESTRATÉGICAS Y TÉCNICAS RELACIONADAS CON EL DISEÑO, EJECUCIÓN Y SEGUIMIENTO DE LAS ESTRATEGIAS DE PARTICIPACIÓN EN EL ESPACIO PÚBLICO LIDERADAS POR LA SECRETARÍA DISTRITAL DEL HÁBITAT.</t>
  </si>
  <si>
    <t>PRESTAR SERVICIOS PROFESIONALES PARA EL DESARROLLO DEL COMPONENTE METODOLÓGICO DE LOS PROGRAMAS Y PROYECTOS DE VIVIENDA RURAL Y URBANA, ASÍ COMO REALIZAR EL SEGUIMIENTO A LAS OBRAS.</t>
  </si>
  <si>
    <t>PRESTAR SERVICIOS PROFESIONALES DE CARACTER SOCIAL PARA REALIZAR ACOMPAÑAMIENTO Y SEGUIMIENTO A LOS HOGARES CON ENFOQUE DIFERENCIAL POTENCIALMENTE BENEFICIARIOS DE LOS PROGRAMAS DE ACCESO A LA VIVIENDA GESTIONADOS POR LA SUBSECRETARÍA DE GESTIÓN FINANCIERA</t>
  </si>
  <si>
    <t>PRESTAR SERVICIOS PROFESIONALES A LA SDHT EN LA ACTUALIZACIÓN Y SEGUIMIENTO DEL PLAN ESTRATÉGICO DE TECNOLOGÍAS DE LA INFORMACIÓN Y COMUNICACIONES - PETI, ASEGURANDO SU CUMPLIMIENTO Y ALINEACIÓN CON LAS DIRECTRICES INSTITUCIONALES, ASÍ COMO CON LA NORMATIVA DISTRITAL Y NACIONAL.</t>
  </si>
  <si>
    <t>PRESTAR SERVICIOS PROFESIONALES PARA APOYAR LAS ACTIVIDADES DE MONITOREO DE LAS ÁREAS SUSCEPTIBLES DE OCUPACIÓN ILEGAL O INFORMAL Y EN LOS TEMAS RELACIONADOS CON ENAJENACIÓN ILEGAL, FORTALECIENDO LAS ACCIONES DE PREVENCIÓN DE DESARROLLOS ILEGALES EN LAS AREAS SUSCEPTIBLES DE OCUPACIÓN ILEGAL O INFORMAL DEL DISTRITO CAPITAL</t>
  </si>
  <si>
    <t>PRESTAR SERVICIOS PROFESIONALES COMO GESTOR SOCIAL PARA REALIZAR EL ACOMPAÑAMIENTO Y SEGUIMIENTO A LOS PROCESOS DE POSTULACIÓN A LOS PROGRAMAS DE ACCESO A LA VIVIENDA GESTIONADOS POR LA SUBSECRETARÍA DE GESTIÓN FINANCIERA.</t>
  </si>
  <si>
    <t>PRESTAR SERVICIOS PROFESIONALES ESPECIALIZADOS PARA LA GESTIÓN DEL COMPONENTE SOCIAL, MEDIANTE LA PLANIFICACIÓN, ARTICULACIÓN Y SEGUIMIENTO DE ACCIONES CON COMUNIDADES, INSTITUCIONES Y GRUPOS DE INTERÉS INVOLUCRADOS EN LAS INTERVENCIONES PRIORIZADAS POR LA SDHT, EN LOS POLÍGONOS DE INTERVENCIÓN  INTEGRAL DE ESPACIO PÚBLICO Y REVITALIZACIÓN.</t>
  </si>
  <si>
    <t>PRESTAR SERVICIOS PROFESIONALES DESDE EL COMPONENTE SOCIAL PARA APOYAR LA IMPLEMENTACIÓN DE ESTRATEGIAS RELACIONADAS CON LOS PROGRAMAS Y PROYECTOS DE ACCESO A LA VIVIENDA,  CON ENFOQUE DIFERENCIAL A CARGO DE LA SUBSECRETARÍA DE GESTIÓN FINANCIERA</t>
  </si>
  <si>
    <t>PRESTAR SERVICIOS PROFESIONALES EN MATERIA TÉCNICA Y AMBIENTAL PARA LA ESTRUCTURACIÓN Y SEGUIMIENTO DE LAS OBRAS DE VIVIENDA DE LA SECRETARÍA DISTRITAL DEL HÁBITAT.</t>
  </si>
  <si>
    <t>PRESTAR SERVICIOS PROFESIONALES PARA REALIZAR LA GESTIÓN INSTITUCIONAL DE LOS PROCESOS QUE SE RELACIONEN CON LA GESTIÓN DEL SUELO PARA PROYECTOS DE VIVIENDA EN LA ENTIDAD.</t>
  </si>
  <si>
    <t>PRESTAR SERVICIOS DE APOYO A LA GESTIÓN PARA EL DESARROLLO DE ACTIVIDADES DE IDENTIFICACIÓN Y ORGANIZACIÓN DOCUMENTAL GENERADA EN EL PROCESO DE GESTIÓN CONTRACTUAL</t>
  </si>
  <si>
    <t>PRESTAR SERVICIOS DE APOYO A LA GESTIÓN EN LA ARTICULACIÓN OPERATIVA DEL EQUIPO DE SOPORTE, EL SEGUIMIENTO Y REPORTE DE INDICADORES DEL PROCESO DE GESTIÓN TECNOLÓGICA EN EL SISTEMA INTEGRADO DE GESTIÓN.</t>
  </si>
  <si>
    <t>PRESTAR SERVICIOS ESPECIALIZADOS EN LA ESTRUCTURACIÓN DE LA ARQUITECTURA DE APLICACIONES Y SOFTWARE PARA LA SECRETARÍA DISTRITAL DEL HÁBITAT, CON ÉNFASIS EN LA ACTUALIZACIÓN Y DESARROLLO DE LA SEDE ELECTRÓNICA Y PORTALES TRANSVERSALES</t>
  </si>
  <si>
    <t>PRESTAR SERVICIOS DE APOYO A LA GESTIÓN A LA SUBSECRETARIA JURÍDICA, MEDIANTE EL SEGUIMIENTO ADMINISTRATIVO DE LOS ESTADOS DE LAS ACTUACIONES PROCESALES EN LOS PROCESOS DE DEFENSA JUDICIAL Y EXTRAJUDICIAL DE LA SDHT.</t>
  </si>
  <si>
    <t>CONTRATAR EL SERVICIO DE COMPUTACIÓN EN LA NUBE PARA EL SISTEMA JSP7-GOBIERNO</t>
  </si>
  <si>
    <t>PRESTAR SERVICIOS PROFESIONALES JURIDICOS , PARA LA SUSTENTACION E INSTRUCCION DE LOS PROCESOS DISCIPLINARIOS QUE SE LLEVAN ACABO EN LA OFICINA DE CONTROL DISCIPLINARIO INTERNO DE LA SECRETARÍA DISTRITAL DE HABITAT.</t>
  </si>
  <si>
    <t>https://community.secop.gov.co/Public/Tendering/OpportunityDetail/Index?noticeUID=CO1.NTC.7562526&amp;isFromPublicArea=True&amp;isModal=true&amp;asPopupView=true</t>
  </si>
  <si>
    <t>https://community.secop.gov.co/Public/Tendering/OpportunityDetail/Index?noticeUID=CO1.NTC.7824240&amp;isFromPublicArea=True&amp;isModal=true&amp;asPopupView=true</t>
  </si>
  <si>
    <t>https://community.secop.gov.co/Public/Tendering/OpportunityDetail/Index?noticeUID=CO1.NTC.7806573&amp;isFromPublicArea=True&amp;isModal=true&amp;asPopupView=true</t>
  </si>
  <si>
    <t>https://community.secop.gov.co/Public/Tendering/OpportunityDetail/Index?noticeUID=CO1.NTC.7702460&amp;isFromPublicArea=True&amp;isModal=true&amp;asPopupView=true</t>
  </si>
  <si>
    <t>https://community.secop.gov.co/Public/Tendering/OpportunityDetail/Index?noticeUID=CO1.NTC.7710542&amp;isFromPublicArea=True&amp;isModal=true&amp;asPopupView=true</t>
  </si>
  <si>
    <t>https://community.secop.gov.co/Public/Tendering/OpportunityDetail/Index?noticeUID=CO1.NTC.7711135&amp;isFromPublicArea=True&amp;isModal=true&amp;asPopupView=true</t>
  </si>
  <si>
    <t>https://community.secop.gov.co/Public/Tendering/OpportunityDetail/Index?noticeUID=CO1.NTC.7729522&amp;isFromPublicArea=True&amp;isModal=False</t>
  </si>
  <si>
    <t>https://community.secop.gov.co/Public/Tendering/OpportunityDetail/Index?noticeUID=CO1.NTC.7729185&amp;isFromPublicArea=True&amp;isModal=False</t>
  </si>
  <si>
    <t>https://community.secop.gov.co/Public/Tendering/OpportunityDetail/Index?noticeUID=CO1.NTC.7732655&amp;isFromPublicArea=True&amp;isModal=true&amp;asPopupView=true</t>
  </si>
  <si>
    <t>https://community.secop.gov.co/Public/Tendering/OpportunityDetail/Index?noticeUID=CO1.NTC.7736806&amp;isFromPublicArea=True&amp;isModal=False</t>
  </si>
  <si>
    <t>https://community.secop.gov.co/Public/Tendering/OpportunityDetail/Index?noticeUID=CO1.NTC.7736066&amp;isFromPublicArea=True&amp;isModal=true&amp;asPopupView=true</t>
  </si>
  <si>
    <t>https://community.secop.gov.co/Public/Tendering/OpportunityDetail/Index?noticeUID=CO1.NTC.7738735&amp;isFromPublicArea=True&amp;isModal=true&amp;asPopupView=true</t>
  </si>
  <si>
    <t>https://community.secop.gov.co/Public/Tendering/OpportunityDetail/Index?noticeUID=CO1.NTC.7737951&amp;isFromPublicArea=True&amp;isModal=true&amp;asPopupView=true</t>
  </si>
  <si>
    <t>https://community.secop.gov.co/Public/Tendering/OpportunityDetail/Index?noticeUID=CO1.NTC.7738491&amp;isFromPublicArea=True&amp;isModal=true&amp;asPopupView=true</t>
  </si>
  <si>
    <t>https://community.secop.gov.co/Public/Tendering/OpportunityDetail/Index?noticeUID=CO1.NTC.7744352&amp;isFromPublicArea=True&amp;isModal=true&amp;asPopupView=true</t>
  </si>
  <si>
    <t>https://community.secop.gov.co/Public/Tendering/OpportunityDetail/Index?noticeUID=CO1.NTC.7741317&amp;isFromPublicArea=True&amp;isModal=true&amp;asPopupView=true</t>
  </si>
  <si>
    <t>https://community.secop.gov.co/Public/Tendering/OpportunityDetail/Index?noticeUID=CO1.NTC.7744242&amp;isFromPublicArea=True&amp;isModal=true&amp;asPopupView=true</t>
  </si>
  <si>
    <t>https://community.secop.gov.co/Public/Tendering/OpportunityDetail/Index?noticeUID=CO1.NTC.7765361&amp;isFromPublicArea=True&amp;isModal=False</t>
  </si>
  <si>
    <t>https://community.secop.gov.co/Public/Tendering/OpportunityDetail/Index?noticeUID=CO1.NTC.7746943&amp;isFromPublicArea=True&amp;isModal=true&amp;asPopupView=true</t>
  </si>
  <si>
    <t>https://community.secop.gov.co/Public/Tendering/OpportunityDetail/Index?noticeUID=CO1.NTC.7771720&amp;isFromPublicArea=True&amp;isModal=true&amp;asPopupView=true</t>
  </si>
  <si>
    <t>https://community.secop.gov.co/Public/Tendering/OpportunityDetail/Index?noticeUID=CO1.NTC.7816707&amp;isFromPublicArea=True&amp;isModal=true&amp;asPopupView=true</t>
  </si>
  <si>
    <t>https://community.secop.gov.co/Public/Tendering/OpportunityDetail/Index?noticeUID=CO1.NTC.7747254&amp;isFromPublicArea=True&amp;isModal=true&amp;asPopupView=true</t>
  </si>
  <si>
    <t>https://community.secop.gov.co/Public/Tendering/OpportunityDetail/Index?noticeUID=CO1.NTC.7760713&amp;isFromPublicArea=True&amp;isModal=False</t>
  </si>
  <si>
    <t>https://community.secop.gov.co/Public/Tendering/OpportunityDetail/Index?noticeUID=CO1.NTC.7748920&amp;isFromPublicArea=True&amp;isModal=False</t>
  </si>
  <si>
    <t>https://community.secop.gov.co/Public/Tendering/OpportunityDetail/Index?noticeUID=CO1.NTC.7747012&amp;isFromPublicArea=True&amp;isModal=true&amp;asPopupView=true</t>
  </si>
  <si>
    <t>https://community.secop.gov.co/Public/Tendering/OpportunityDetail/Index?noticeUID=CO1.NTC.7748581&amp;isFromPublicArea=True&amp;isModal=False</t>
  </si>
  <si>
    <t>https://community.secop.gov.co/Public/Tendering/OpportunityDetail/Index?noticeUID=CO1.NTC.7749054&amp;isFromPublicArea=True&amp;isModal=False</t>
  </si>
  <si>
    <t>https://community.secop.gov.co/Public/Tendering/OpportunityDetail/Index?noticeUID=CO1.NTC.7752348&amp;isFromPublicArea=True&amp;isModal=False</t>
  </si>
  <si>
    <t>https://community.secop.gov.co/Public/Tendering/OpportunityDetail/Index?noticeUID=CO1.NTC.7753204&amp;isFromPublicArea=True&amp;isModal=False</t>
  </si>
  <si>
    <t>https://community.secop.gov.co/Public/Tendering/OpportunityDetail/Index?noticeUID=CO1.NTC.7753568&amp;isFromPublicArea=True&amp;isModal=False</t>
  </si>
  <si>
    <t>https://community.secop.gov.co/Public/Tendering/OpportunityDetail/Index?noticeUID=CO1.NTC.7754534&amp;isFromPublicArea=True&amp;isModal=False</t>
  </si>
  <si>
    <t>https://community.secop.gov.co/Public/Tendering/OpportunityDetail/Index?noticeUID=CO1.NTC.7755549&amp;isFromPublicArea=True&amp;isModal=False</t>
  </si>
  <si>
    <t>https://community.secop.gov.co/Public/Tendering/OpportunityDetail/Index?noticeUID=CO1.NTC.7754858&amp;isFromPublicArea=True&amp;isModal=False</t>
  </si>
  <si>
    <t>https://community.secop.gov.co/Public/Tendering/OpportunityDetail/Index?noticeUID=CO1.NTC.7767311&amp;isFromPublicArea=True&amp;isModal=true&amp;asPopupView=true</t>
  </si>
  <si>
    <t>https://community.secop.gov.co/Public/Tendering/OpportunityDetail/Index?noticeUID=CO1.NTC.7763731&amp;isFromPublicArea=True&amp;isModal=true&amp;asPopupView=true</t>
  </si>
  <si>
    <t>https://community.secop.gov.co/Public/Tendering/OpportunityDetail/Index?noticeUID=CO1.NTC.7771003&amp;isFromPublicArea=True&amp;isModal=true&amp;asPopupView=true</t>
  </si>
  <si>
    <t>https://community.secop.gov.co/Public/Tendering/OpportunityDetail/Index?noticeUID=CO1.NTC.7758662&amp;isFromPublicArea=True&amp;isModal=False</t>
  </si>
  <si>
    <t>https://community.secop.gov.co/Public/Tendering/OpportunityDetail/Index?noticeUID=CO1.NTC.7758836&amp;isFromPublicArea=True&amp;isModal=False</t>
  </si>
  <si>
    <t>https://community.secop.gov.co/Public/Tendering/OpportunityDetail/Index?noticeUID=CO1.NTC.7755148&amp;isFromPublicArea=True&amp;isModal=False</t>
  </si>
  <si>
    <t>https://community.secop.gov.co/Public/Tendering/OpportunityDetail/Index?noticeUID=CO1.NTC.7755327&amp;isFromPublicArea=True&amp;isModal=False</t>
  </si>
  <si>
    <t>https://community.secop.gov.co/Public/Tendering/OpportunityDetail/Index?noticeUID=CO1.NTC.7752539&amp;isFromPublicArea=True&amp;isModal=False</t>
  </si>
  <si>
    <t>https://community.secop.gov.co/Public/Tendering/OpportunityDetail/Index?noticeUID=CO1.NTC.7757839&amp;isFromPublicArea=True&amp;isModal=False</t>
  </si>
  <si>
    <t>https://community.secop.gov.co/Public/Tendering/OpportunityDetail/Index?noticeUID=CO1.NTC.7762866&amp;isFromPublicArea=True&amp;isModal=true&amp;asPopupView=true</t>
  </si>
  <si>
    <t>https://community.secop.gov.co/Public/Tendering/OpportunityDetail/Index?noticeUID=CO1.NTC.7759749&amp;isFromPublicArea=True&amp;isModal=False</t>
  </si>
  <si>
    <t>https://community.secop.gov.co/Public/Tendering/OpportunityDetail/Index?noticeUID=CO1.NTC.7760220&amp;isFromPublicArea=True&amp;isModal=False</t>
  </si>
  <si>
    <t>https://community.secop.gov.co/Public/Tendering/OpportunityDetail/Index?noticeUID=CO1.NTC.7760455&amp;isFromPublicArea=True&amp;isModal=False</t>
  </si>
  <si>
    <t>https://community.secop.gov.co/Public/Tendering/OpportunityDetail/Index?noticeUID=CO1.NTC.7762563&amp;isFromPublicArea=True&amp;isModal=true&amp;asPopupView=true</t>
  </si>
  <si>
    <t>https://community.secop.gov.co/Public/Tendering/OpportunityDetail/Index?noticeUID=CO1.NTC.7763552&amp;isFromPublicArea=True&amp;isModal=true&amp;asPopupView=true</t>
  </si>
  <si>
    <t>https://community.secop.gov.co/Public/Tendering/OpportunityDetail/Index?noticeUID=CO1.NTC.7759896&amp;isFromPublicArea=True&amp;isModal=False</t>
  </si>
  <si>
    <t>https://community.secop.gov.co/Public/Tendering/OpportunityDetail/Index?noticeUID=CO1.NTC.7760476&amp;isFromPublicArea=True&amp;isModal=False</t>
  </si>
  <si>
    <t>https://community.secop.gov.co/Public/Tendering/OpportunityDetail/Index?noticeUID=CO1.NTC.7763507&amp;isFromPublicArea=True&amp;isModal=true&amp;asPopupView=true</t>
  </si>
  <si>
    <t>https://community.secop.gov.co/Public/Tendering/OpportunityDetail/Index?noticeUID=CO1.NTC.7763151&amp;isFromPublicArea=True&amp;isModal=true&amp;asPopupView=true</t>
  </si>
  <si>
    <t>https://community.secop.gov.co/Public/Tendering/OpportunityDetail/Index?noticeUID=CO1.NTC.7773177&amp;isFromPublicArea=True&amp;isModal=true&amp;asPopupView=true</t>
  </si>
  <si>
    <t>https://community.secop.gov.co/Public/Tendering/OpportunityDetail/Index?noticeUID=CO1.NTC.7774568&amp;isFromPublicArea=True&amp;isModal=true&amp;asPopupView=true</t>
  </si>
  <si>
    <t>https://community.secop.gov.co/Public/Tendering/OpportunityDetail/Index?noticeUID=CO1.NTC.7764264&amp;isFromPublicArea=True&amp;isModal=true&amp;asPopupView=true</t>
  </si>
  <si>
    <t>https://community.secop.gov.co/Public/Tendering/OpportunityDetail/Index?noticeUID=CO1.NTC.7764250&amp;isFromPublicArea=True&amp;isModal=true&amp;asPopupView=true</t>
  </si>
  <si>
    <t>https://community.secop.gov.co/Public/Tendering/OpportunityDetail/Index?noticeUID=CO1.NTC.7765361&amp;isFromPublicArea=True&amp;isModal=true&amp;asPopupView=true</t>
  </si>
  <si>
    <t>https://community.secop.gov.co/Public/Tendering/OpportunityDetail/Index?noticeUID=CO1.NTC.7769369&amp;isFromPublicArea=True&amp;isModal=true&amp;asPopupView=true</t>
  </si>
  <si>
    <t>https://community.secop.gov.co/Public/Tendering/OpportunityDetail/Index?noticeUID=CO1.NTC.7769920&amp;isFromPublicArea=True&amp;isModal=true&amp;asPopupView=true</t>
  </si>
  <si>
    <t>https://community.secop.gov.co/Public/Tendering/OpportunityDetail/Index?noticeUID=CO1.NTC.7776311&amp;isFromPublicArea=True&amp;isModal=true&amp;asPopupView=true</t>
  </si>
  <si>
    <t>https://community.secop.gov.co/Public/Tendering/OpportunityDetail/Index?noticeUID=CO1.NTC.7767094&amp;isFromPublicArea=True&amp;isModal=true&amp;asPopupView=true</t>
  </si>
  <si>
    <t>https://community.secop.gov.co/Public/Tendering/OpportunityDetail/Index?noticeUID=CO1.NTC.7768743&amp;isFromPublicArea=True&amp;isModal=true&amp;asPopupView=true</t>
  </si>
  <si>
    <t>https://community.secop.gov.co/Public/Tendering/OpportunityDetail/Index?noticeUID=CO1.NTC.7769360&amp;isFromPublicArea=True&amp;isModal=true&amp;asPopupView=true</t>
  </si>
  <si>
    <t>https://community.secop.gov.co/Public/Tendering/OpportunityDetail/Index?noticeUID=CO1.NTC.7769604&amp;isFromPublicArea=True&amp;isModal=true&amp;asPopupView=true</t>
  </si>
  <si>
    <t>https://community.secop.gov.co/Public/Tendering/OpportunityDetail/Index?noticeUID=CO1.NTC.7771997&amp;isFromPublicArea=True&amp;isModal=true&amp;asPopupView=true</t>
  </si>
  <si>
    <t>https://community.secop.gov.co/Public/Tendering/OpportunityDetail/Index?noticeUID=CO1.NTC.7772494&amp;isFromPublicArea=True&amp;isModal=true&amp;asPopupView=true</t>
  </si>
  <si>
    <t>https://community.secop.gov.co/Public/Tendering/OpportunityDetail/Index?noticeUID=CO1.NTC.7773868&amp;isFromPublicArea=True&amp;isModal=true&amp;asPopupView=true</t>
  </si>
  <si>
    <t>https://community.secop.gov.co/Public/Tendering/OpportunityDetail/Index?noticeUID=CO1.NTC.7774126&amp;isFromPublicArea=True&amp;isModal=False</t>
  </si>
  <si>
    <t>https://community.secop.gov.co/Public/Tendering/OpportunityDetail/Index?noticeUID=CO1.NTC.7778893&amp;isFromPublicArea=True&amp;isModal=true&amp;asPopupView=true</t>
  </si>
  <si>
    <t>https://community.secop.gov.co/Public/Tendering/OpportunityDetail/Index?noticeUID=CO1.NTC.7779278&amp;isFromPublicArea=True&amp;isModal=true&amp;asPopupView=true</t>
  </si>
  <si>
    <t>https://community.secop.gov.co/Public/Tendering/OpportunityDetail/Index?noticeUID=CO1.NTC.7779584&amp;isFromPublicArea=True&amp;isModal=true&amp;asPopupView=true</t>
  </si>
  <si>
    <t>https://community.secop.gov.co/Public/Tendering/OpportunityDetail/Index?noticeUID=CO1.NTC.7786321&amp;isFromPublicArea=True&amp;isModal=true&amp;asPopupView=true</t>
  </si>
  <si>
    <t>https://community.secop.gov.co/Public/Tendering/OpportunityDetail/Index?noticeUID=CO1.NTC.7779420&amp;isFromPublicArea=True&amp;isModal=true&amp;asPopupView=true</t>
  </si>
  <si>
    <t>https://community.secop.gov.co/Public/Tendering/OpportunityDetail/Index?noticeUID=CO1.NTC.7780719&amp;isFromPublicArea=True&amp;isModal=true&amp;asPopupView=true</t>
  </si>
  <si>
    <t>https://community.secop.gov.co/Public/Tendering/OpportunityDetail/Index?noticeUID=CO1.NTC.7779658&amp;isFromPublicArea=True&amp;isModal=true&amp;asPopupView=true</t>
  </si>
  <si>
    <t>https://community.secop.gov.co/Public/Tendering/OpportunityDetail/Index?noticeUID=CO1.NTC.7779931&amp;isFromPublicArea=True&amp;isModal=true&amp;asPopupView=true</t>
  </si>
  <si>
    <t>https://community.secop.gov.co/Public/Tendering/OpportunityDetail/Index?noticeUID=CO1.NTC.7779694&amp;isFromPublicArea=True&amp;isModal=true&amp;asPopupView=true</t>
  </si>
  <si>
    <t>https://community.secop.gov.co/Public/Tendering/OpportunityDetail/Index?noticeUID=CO1.NTC.7780573&amp;isFromPublicArea=True&amp;isModal=False</t>
  </si>
  <si>
    <t>https://community.secop.gov.co/Public/Tendering/OpportunityDetail/Index?noticeUID=CO1.NTC.7781619&amp;isFromPublicArea=True&amp;isModal=true&amp;asPopupView=true</t>
  </si>
  <si>
    <t>https://community.secop.gov.co/Public/Tendering/OpportunityDetail/Index?noticeUID=CO1.NTC.7781700&amp;isFromPublicArea=True&amp;isModal=true&amp;asPopupView=true</t>
  </si>
  <si>
    <t>https://community.secop.gov.co/Public/Tendering/OpportunityDetail/Index?noticeUID=CO1.NTC.7782676&amp;isFromPublicArea=True&amp;isModal=true&amp;asPopupView=true</t>
  </si>
  <si>
    <t>https://community.secop.gov.co/Public/Tendering/OpportunityDetail/Index?noticeUID=CO1.NTC.7783871&amp;isFromPublicArea=True&amp;isModal=true&amp;asPopupView=true</t>
  </si>
  <si>
    <t>https://community.secop.gov.co/Public/Tendering/OpportunityDetail/Index?noticeUID=CO1.NTC.7787099&amp;isFromPublicArea=True&amp;isModal=true&amp;asPopupView=true</t>
  </si>
  <si>
    <t>https://community.secop.gov.co/Public/Tendering/OpportunityDetail/Index?noticeUID=CO1.NTC.7785850&amp;isFromPublicArea=True&amp;isModal=true&amp;asPopupView=true</t>
  </si>
  <si>
    <t>https://community.secop.gov.co/Public/Tendering/OpportunityDetail/Index?noticeUID=CO1.NTC.7796225&amp;isFromPublicArea=True&amp;isModal=true&amp;asPopupView=true</t>
  </si>
  <si>
    <t>https://community.secop.gov.co/Public/Tendering/OpportunityDetail/Index?noticeUID=CO1.NTC.7788299&amp;isFromPublicArea=True&amp;isModal=true&amp;asPopupView=true</t>
  </si>
  <si>
    <t>https://community.secop.gov.co/Public/Tendering/OpportunityDetail/Index?noticeUID=CO1.NTC.7788412&amp;isFromPublicArea=True&amp;isModal=true&amp;asPopupView=true</t>
  </si>
  <si>
    <t>https://community.secop.gov.co/Public/Tendering/OpportunityDetail/Index?noticeUID=CO1.NTC.7787820&amp;isFromPublicArea=True&amp;isModal=true&amp;asPopupView=true</t>
  </si>
  <si>
    <t>https://community.secop.gov.co/Public/Tendering/OpportunityDetail/Index?noticeUID=CO1.NTC.7788474&amp;isFromPublicArea=True&amp;isModal=true&amp;asPopupView=true</t>
  </si>
  <si>
    <t>https://community.secop.gov.co/Public/Tendering/OpportunityDetail/Index?noticeUID=CO1.NTC.7788557&amp;isFromPublicArea=True&amp;isModal=true&amp;asPopupView=true</t>
  </si>
  <si>
    <t>https://community.secop.gov.co/Public/Tendering/OpportunityDetail/Index?noticeUID=CO1.NTC.7787970&amp;isFromPublicArea=True&amp;isModal=true&amp;asPopupView=true</t>
  </si>
  <si>
    <t>https://community.secop.gov.co/Public/Tendering/OpportunityDetail/Index?noticeUID=CO1.NTC.7788802&amp;isFromPublicArea=True&amp;isModal=true&amp;asPopupView=true</t>
  </si>
  <si>
    <t>https://community.secop.gov.co/Public/Tendering/OpportunityDetail/Index?noticeUID=CO1.NTC.7788582&amp;isFromPublicArea=True&amp;isModal=true&amp;asPopupView=true</t>
  </si>
  <si>
    <t>https://community.secop.gov.co/Public/Tendering/OpportunityDetail/Index?noticeUID=CO1.NTC.7789900&amp;isFromPublicArea=True&amp;isModal=true&amp;asPopupView=true</t>
  </si>
  <si>
    <t>https://community.secop.gov.co/Public/Tendering/OpportunityDetail/Index?noticeUID=CO1.NTC.7791435&amp;isFromPublicArea=True&amp;isModal=true&amp;asPopupView=true</t>
  </si>
  <si>
    <t>https://community.secop.gov.co/Public/Tendering/OpportunityDetail/Index?noticeUID=CO1.NTC.7793125&amp;isFromPublicArea=True&amp;isModal=true&amp;asPopupView=true</t>
  </si>
  <si>
    <t>https://community.secop.gov.co/Public/Tendering/OpportunityDetail/Index?noticeUID=CO1.NTC.7792498&amp;isFromPublicArea=True&amp;isModal=true&amp;asPopupView=true</t>
  </si>
  <si>
    <t>https://community.secop.gov.co/Public/Tendering/OpportunityDetail/Index?noticeUID=CO1.NTC.7794644&amp;isFromPublicArea=True&amp;isModal=true&amp;asPopupView=true</t>
  </si>
  <si>
    <t>https://community.secop.gov.co/Public/Tendering/OpportunityDetail/Index?noticeUID=CO1.NTC.7793748&amp;isFromPublicArea=True&amp;isModal=true&amp;asPopupView=true</t>
  </si>
  <si>
    <t>https://community.secop.gov.co/Public/Tendering/OpportunityDetail/Index?noticeUID=CO1.NTC.7794904&amp;isFromPublicArea=True&amp;isModal=true&amp;asPopupView=true</t>
  </si>
  <si>
    <t>https://community.secop.gov.co/Public/Tendering/OpportunityDetail/Index?noticeUID=CO1.NTC.7799533&amp;isFromPublicArea=True&amp;isModal=true&amp;asPopupView=true</t>
  </si>
  <si>
    <t>https://community.secop.gov.co/Public/Tendering/OpportunityDetail/Index?noticeUID=CO1.NTC.7799719&amp;isFromPublicArea=True&amp;isModal=true&amp;asPopupView=true</t>
  </si>
  <si>
    <t>https://community.secop.gov.co/Public/Tendering/OpportunityDetail/Index?noticeUID=CO1.NTC.7799834&amp;isFromPublicArea=True&amp;isModal=true&amp;asPopupView=true</t>
  </si>
  <si>
    <t>https://community.secop.gov.co/Public/Tendering/OpportunityDetail/Index?noticeUID=CO1.NTC.7799659&amp;isFromPublicArea=True&amp;isModal=true&amp;asPopupView=true</t>
  </si>
  <si>
    <t>https://community.secop.gov.co/Public/Tendering/OpportunityDetail/Index?noticeUID=CO1.NTC.7799776&amp;isFromPublicArea=True&amp;isModal=true&amp;asPopupView=true</t>
  </si>
  <si>
    <t>https://community.secop.gov.co/Public/Tendering/OpportunityDetail/Index?noticeUID=CO1.NTC.7799780&amp;isFromPublicArea=True&amp;isModal=true&amp;asPopupView=true</t>
  </si>
  <si>
    <t>https://community.secop.gov.co/Public/Tendering/OpportunityDetail/Index?noticeUID=CO1.NTC.7799946&amp;isFromPublicArea=True&amp;isModal=true&amp;asPopupView=true</t>
  </si>
  <si>
    <t>https://community.secop.gov.co/Public/Tendering/OpportunityDetail/Index?noticeUID=CO1.NTC.7800406&amp;isFromPublicArea=True&amp;isModal=true&amp;asPopupView=true</t>
  </si>
  <si>
    <t>https://community.secop.gov.co/Public/Tendering/OpportunityDetail/Index?noticeUID=CO1.NTC.7800402&amp;isFromPublicArea=True&amp;isModal=true&amp;asPopupView=true</t>
  </si>
  <si>
    <t>https://community.secop.gov.co/Public/Tendering/OpportunityDetail/Index?noticeUID=CO1.NTC.7800451&amp;isFromPublicArea=True&amp;isModal=true&amp;asPopupView=true</t>
  </si>
  <si>
    <t>https://community.secop.gov.co/Public/Tendering/OpportunityDetail/Index?noticeUID=CO1.NTC.7802229&amp;isFromPublicArea=True&amp;isModal=true&amp;asPopupView=true</t>
  </si>
  <si>
    <t>https://community.secop.gov.co/Public/Tendering/OpportunityDetail/Index?noticeUID=CO1.NTC.7812337&amp;isFromPublicArea=True&amp;isModal=true&amp;asPopupView=true</t>
  </si>
  <si>
    <t>https://community.secop.gov.co/Public/Tendering/OpportunityDetail/Index?noticeUID=CO1.NTC.7839288&amp;isFromPublicArea=True&amp;isModal=true&amp;asPopupView=true</t>
  </si>
  <si>
    <t>https://community.secop.gov.co/Public/Tendering/OpportunityDetail/Index?noticeUID=CO1.NTC.7801489&amp;isFromPublicArea=True&amp;isModal=true&amp;asPopupView=true</t>
  </si>
  <si>
    <t>https://community.secop.gov.co/Public/Tendering/OpportunityDetail/Index?noticeUID=CO1.NTC.7801299&amp;isFromPublicArea=True&amp;isModal=true&amp;asPopupView=true</t>
  </si>
  <si>
    <t>https://community.secop.gov.co/Public/Tendering/OpportunityDetail/Index?noticeUID=CO1.NTC.7801412&amp;isFromPublicArea=True&amp;isModal=true&amp;asPopupView=true</t>
  </si>
  <si>
    <t>https://community.secop.gov.co/Public/Tendering/OpportunityDetail/Index?noticeUID=CO1.NTC.7800251&amp;isFromPublicArea=True&amp;isModal=true&amp;asPopupView=true</t>
  </si>
  <si>
    <t>https://community.secop.gov.co/Public/Tendering/OpportunityDetail/Index?noticeUID=CO1.NTC.7804456&amp;isFromPublicArea=True&amp;isModal=true&amp;asPopupView=true</t>
  </si>
  <si>
    <t>https://community.secop.gov.co/Public/Tendering/OpportunityDetail/Index?noticeUID=CO1.NTC.7804156&amp;isFromPublicArea=True&amp;isModal=true&amp;asPopupView=true</t>
  </si>
  <si>
    <t>https://community.secop.gov.co/Public/Tendering/OpportunityDetail/Index?noticeUID=CO1.NTC.7806997&amp;isFromPublicArea=True&amp;isModal=true&amp;asPopupView=true</t>
  </si>
  <si>
    <t>https://community.secop.gov.co/Public/Tendering/OpportunityDetail/Index?noticeUID=CO1.NTC.7806538&amp;isFromPublicArea=True&amp;isModal=true&amp;asPopupView=true</t>
  </si>
  <si>
    <t>https://community.secop.gov.co/Public/Tendering/OpportunityDetail/Index?noticeUID=CO1.NTC.7805530&amp;isFromPublicArea=True&amp;isModal=true&amp;asPopupView=true</t>
  </si>
  <si>
    <t>https://community.secop.gov.co/Public/Tendering/OpportunityDetail/Index?noticeUID=CO1.NTC.7805923&amp;isFromPublicArea=True&amp;isModal=true&amp;asPopupView=true</t>
  </si>
  <si>
    <t>https://community.secop.gov.co/Public/Tendering/OpportunityDetail/Index?noticeUID=CO1.NTC.7806292&amp;isFromPublicArea=True&amp;isModal=true&amp;asPopupView=true</t>
  </si>
  <si>
    <t>https://community.secop.gov.co/Public/Tendering/OpportunityDetail/Index?noticeUID=CO1.NTC.7810756&amp;isFromPublicArea=True&amp;isModal=true&amp;asPopupView=true</t>
  </si>
  <si>
    <t>https://community.secop.gov.co/Public/Tendering/OpportunityDetail/Index?noticeUID=CO1.NTC.7807640&amp;isFromPublicArea=True&amp;isModal=true&amp;asPopupView=true</t>
  </si>
  <si>
    <t>https://community.secop.gov.co/Public/Tendering/OpportunityDetail/Index?noticeUID=CO1.NTC.7813826&amp;isFromPublicArea=True&amp;isModal=true&amp;asPopupView=true</t>
  </si>
  <si>
    <t>https://community.secop.gov.co/Public/Tendering/OpportunityDetail/Index?noticeUID=CO1.NTC.7808070&amp;isFromPublicArea=True&amp;isModal=true&amp;asPopupView=true</t>
  </si>
  <si>
    <t>https://community.secop.gov.co/Public/Tendering/OpportunityDetail/Index?noticeUID=CO1.NTC.7808430&amp;isFromPublicArea=True&amp;isModal=true&amp;asPopupView=true</t>
  </si>
  <si>
    <t>https://community.secop.gov.co/Public/Tendering/OpportunityDetail/Index?noticeUID=CO1.NTC.7808556&amp;isFromPublicArea=True&amp;isModal=False</t>
  </si>
  <si>
    <t>https://community.secop.gov.co/Public/Tendering/OpportunityDetail/Index?noticeUID=CO1.NTC.7808270&amp;isFromPublicArea=True&amp;isModal=true&amp;asPopupView=true</t>
  </si>
  <si>
    <t>https://community.secop.gov.co/Public/Tendering/OpportunityDetail/Index?noticeUID=CO1.NTC.7811798&amp;isFromPublicArea=True&amp;isModal=true&amp;asPopupView=true</t>
  </si>
  <si>
    <t>https://community.secop.gov.co/Public/Tendering/OpportunityDetail/Index?noticeUID=CO1.NTC.7811587&amp;isFromPublicArea=True&amp;isModal=true&amp;asPopupView=true</t>
  </si>
  <si>
    <t>https://community.secop.gov.co/Public/Tendering/OpportunityDetail/Index?noticeUID=CO1.NTC.7812692&amp;isFromPublicArea=True&amp;isModal=true&amp;asPopupView=true</t>
  </si>
  <si>
    <t>https://community.secop.gov.co/Public/Tendering/OpportunityDetail/Index?noticeUID=CO1.NTC.7812987&amp;isFromPublicArea=True&amp;isModal=true&amp;asPopupView=true</t>
  </si>
  <si>
    <t>https://community.secop.gov.co/Public/Tendering/OpportunityDetail/Index?noticeUID=CO1.NTC.7813292&amp;isFromPublicArea=True&amp;isModal=true&amp;asPopupView=true</t>
  </si>
  <si>
    <t>https://community.secop.gov.co/Public/Tendering/OpportunityDetail/Index?noticeUID=CO1.NTC.7817711&amp;isFromPublicArea=True&amp;isModal=true&amp;asPopupView=true</t>
  </si>
  <si>
    <t>https://community.secop.gov.co/Public/Tendering/OpportunityDetail/Index?noticeUID=CO1.NTC.7815832&amp;isFromPublicArea=True&amp;isModal=true&amp;asPopupView=true</t>
  </si>
  <si>
    <t>https://community.secop.gov.co/Public/Tendering/OpportunityDetail/Index?noticeUID=CO1.NTC.7815164&amp;isFromPublicArea=True&amp;isModal=true&amp;asPopupView=true</t>
  </si>
  <si>
    <t>https://community.secop.gov.co/Public/Tendering/OpportunityDetail/Index?noticeUID=CO1.NTC.7816334&amp;isFromPublicArea=True&amp;isModal=true&amp;asPopupView=true</t>
  </si>
  <si>
    <t>https://community.secop.gov.co/Public/Tendering/OpportunityDetail/Index?noticeUID=CO1.NTC.7816638&amp;isFromPublicArea=True&amp;isModal=true&amp;asPopupView=true</t>
  </si>
  <si>
    <t>https://community.secop.gov.co/Public/Tendering/OpportunityDetail/Index?noticeUID=CO1.NTC.7817965&amp;isFromPublicArea=True&amp;isModal=true&amp;asPopupView=true</t>
  </si>
  <si>
    <t>https://community.secop.gov.co/Public/Tendering/OpportunityDetail/Index?noticeUID=CO1.NTC.7819335&amp;isFromPublicArea=True&amp;isModal=true&amp;asPopupView=true</t>
  </si>
  <si>
    <t>https://community.secop.gov.co/Public/Tendering/OpportunityDetail/Index?noticeUID=CO1.NTC.7818927&amp;isFromPublicArea=True&amp;isModal=true&amp;asPopupView=true</t>
  </si>
  <si>
    <t>https://community.secop.gov.co/Public/Tendering/OpportunityDetail/Index?noticeUID=CO1.NTC.7821305&amp;isFromPublicArea=True&amp;isModal=true&amp;asPopupView=true</t>
  </si>
  <si>
    <t>https://community.secop.gov.co/Public/Tendering/OpportunityDetail/Index?noticeUID=CO1.NTC.7821344&amp;isFromPublicArea=True&amp;isModal=true&amp;asPopupView=true</t>
  </si>
  <si>
    <t>https://community.secop.gov.co/Public/Tendering/OpportunityDetail/Index?noticeUID=CO1.NTC.7822445&amp;isFromPublicArea=True&amp;isModal=true&amp;asPopupView=true</t>
  </si>
  <si>
    <t>https://community.secop.gov.co/Public/Tendering/OpportunityDetail/Index?noticeUID=CO1.NTC.7822242&amp;isFromPublicArea=True&amp;isModal=true&amp;asPopupView=true</t>
  </si>
  <si>
    <t>https://community.secop.gov.co/Public/Tendering/OpportunityDetail/Index?noticeUID=CO1.NTC.7856245&amp;isFromPublicArea=True&amp;isModal=true&amp;asPopupView=true</t>
  </si>
  <si>
    <t>https://community.secop.gov.co/Public/Tendering/OpportunityDetail/Index?noticeUID=CO1.NTC.7821999&amp;isFromPublicArea=True&amp;isModal=true&amp;asPopupView=true</t>
  </si>
  <si>
    <t>https://community.secop.gov.co/Public/Tendering/OpportunityDetail/Index?noticeUID=CO1.NTC.7825156&amp;isFromPublicArea=True&amp;isModal=true&amp;asPopupView=true</t>
  </si>
  <si>
    <t>https://community.secop.gov.co/Public/Tendering/OpportunityDetail/Index?noticeUID=CO1.NTC.7825895&amp;isFromPublicArea=True&amp;isModal=true&amp;asPopupView=true</t>
  </si>
  <si>
    <t>https://community.secop.gov.co/Public/Tendering/OpportunityDetail/Index?noticeUID=CO1.NTC.7825099&amp;isFromPublicArea=True&amp;isModal=true&amp;asPopupView=true</t>
  </si>
  <si>
    <t>https://community.secop.gov.co/Public/Tendering/OpportunityDetail/Index?noticeUID=CO1.NTC.7826294&amp;isFromPublicArea=True&amp;isModal=true&amp;asPopupView=true</t>
  </si>
  <si>
    <t>https://community.secop.gov.co/Public/Tendering/OpportunityDetail/Index?noticeUID=CO1.NTC.7828666&amp;isFromPublicArea=True&amp;isModal=true&amp;asPopupView=true</t>
  </si>
  <si>
    <t>https://community.secop.gov.co/Public/Tendering/OpportunityDetail/Index?noticeUID=CO1.NTC.7829620&amp;isFromPublicArea=True&amp;isModal=true&amp;asPopupView=true</t>
  </si>
  <si>
    <t>https://community.secop.gov.co/Public/Tendering/OpportunityDetail/Index?noticeUID=CO1.NTC.7864109&amp;isFromPublicArea=True&amp;isModal=False</t>
  </si>
  <si>
    <t>https://community.secop.gov.co/Public/Tendering/OpportunityDetail/Index?noticeUID=CO1.NTC.7830575&amp;isFromPublicArea=True&amp;isModal=true&amp;asPopupView=true</t>
  </si>
  <si>
    <t>https://community.secop.gov.co/Public/Tendering/OpportunityDetail/Index?noticeUID=CO1.NTC.7832025&amp;isFromPublicArea=True&amp;isModal=true&amp;asPopupView=true</t>
  </si>
  <si>
    <t>https://community.secop.gov.co/Public/Tendering/OpportunityDetail/Index?noticeUID=CO1.NTC.7831624&amp;isFromPublicArea=True&amp;isModal=true&amp;asPopupView=true</t>
  </si>
  <si>
    <t>https://community.secop.gov.co/Public/Tendering/OpportunityDetail/Index?noticeUID=CO1.NTC.7831808&amp;isFromPublicArea=True&amp;isModal=true&amp;asPopupView=true</t>
  </si>
  <si>
    <t>https://community.secop.gov.co/Public/Tendering/OpportunityDetail/Index?noticeUID=CO1.NTC.7832672&amp;isFromPublicArea=True&amp;isModal=true&amp;asPopupView=true</t>
  </si>
  <si>
    <t>https://community.secop.gov.co/Public/Tendering/OpportunityDetail/Index?noticeUID=CO1.NTC.7835480&amp;isFromPublicArea=True&amp;isModal=true&amp;asPopupView=true</t>
  </si>
  <si>
    <t>https://community.secop.gov.co/Public/Tendering/OpportunityDetail/Index?noticeUID=CO1.NTC.7837436&amp;isFromPublicArea=True&amp;isModal=true&amp;asPopupView=true</t>
  </si>
  <si>
    <t>https://community.secop.gov.co/Public/Tendering/OpportunityDetail/Index?noticeUID=CO1.NTC.7833543&amp;isFromPublicArea=True&amp;isModal=true&amp;asPopupView=true</t>
  </si>
  <si>
    <t>https://community.secop.gov.co/Public/Tendering/OpportunityDetail/Index?noticeUID=CO1.NTC.7838027&amp;isFromPublicArea=True&amp;isModal=true&amp;asPopupView=true</t>
  </si>
  <si>
    <t>https://community.secop.gov.co/Public/Tendering/OpportunityDetail/Index?noticeUID=CO1.NTC.7840455&amp;isFromPublicArea=True&amp;isModal=true&amp;asPopupView=true</t>
  </si>
  <si>
    <t>https://community.secop.gov.co/Public/Tendering/OpportunityDetail/Index?noticeUID=CO1.NTC.7842378&amp;isFromPublicArea=True&amp;isModal=true&amp;asPopupView=true</t>
  </si>
  <si>
    <t>https://community.secop.gov.co/Public/Tendering/OpportunityDetail/Index?noticeUID=CO1.NTC.7860988&amp;isFromPublicArea=True&amp;isModal=False</t>
  </si>
  <si>
    <t>https://community.secop.gov.co/Public/Tendering/OpportunityDetail/Index?noticeUID=CO1.NTC.7841670&amp;isFromPublicArea=True&amp;isModal=true&amp;asPopupView=true</t>
  </si>
  <si>
    <t>https://community.secop.gov.co/Public/Tendering/OpportunityDetail/Index?noticeUID=CO1.NTC.7842249&amp;isFromPublicArea=True&amp;isModal=true&amp;asPopupView=true</t>
  </si>
  <si>
    <t>https://community.secop.gov.co/Public/Tendering/OpportunityDetail/Index?noticeUID=CO1.NTC.7861070&amp;isFromPublicArea=True&amp;isModal=False</t>
  </si>
  <si>
    <t>https://community.secop.gov.co/Public/Tendering/OpportunityDetail/Index?noticeUID=CO1.NTC.7837233&amp;isFromPublicArea=True&amp;isModal=true&amp;asPopupView=true</t>
  </si>
  <si>
    <t>https://community.secop.gov.co/Public/Tendering/OpportunityDetail/Index?noticeUID=CO1.NTC.7838874&amp;isFromPublicArea=True&amp;isModal=true&amp;asPopupView=true</t>
  </si>
  <si>
    <t>https://community.secop.gov.co/Public/Tendering/OpportunityDetail/Index?noticeUID=CO1.NTC.7839988&amp;isFromPublicArea=True&amp;isModal=False</t>
  </si>
  <si>
    <t>https://community.secop.gov.co/Public/Tendering/OpportunityDetail/Index?noticeUID=CO1.NTC.7841064&amp;isFromPublicArea=True&amp;isModal=true&amp;asPopupView=true</t>
  </si>
  <si>
    <t>https://community.secop.gov.co/Public/Tendering/OpportunityDetail/Index?noticeUID=CO1.NTC.7839183&amp;isFromPublicArea=True&amp;isModal=true&amp;asPopupView=true</t>
  </si>
  <si>
    <t>https://community.secop.gov.co/Public/Tendering/OpportunityDetail/Index?noticeUID=CO1.NTC.7839143&amp;isFromPublicArea=True&amp;isModal=true&amp;asPopupView=true</t>
  </si>
  <si>
    <t>https://community.secop.gov.co/Public/Tendering/OpportunityDetail/Index?noticeUID=CO1.NTC.7839456&amp;isFromPublicArea=True&amp;isModal=true&amp;asPopupView=true</t>
  </si>
  <si>
    <t>https://community.secop.gov.co/Public/Tendering/OpportunityDetail/Index?noticeUID=CO1.NTC.7840673&amp;isFromPublicArea=True&amp;isModal=true&amp;asPopupView=true</t>
  </si>
  <si>
    <t>https://community.secop.gov.co/Public/Tendering/OpportunityDetail/Index?noticeUID=CO1.NTC.7840692&amp;isFromPublicArea=True&amp;isModal=true&amp;asPopupView=true</t>
  </si>
  <si>
    <t>https://community.secop.gov.co/Public/Tendering/OpportunityDetail/Index?noticeUID=CO1.NTC.7851363&amp;isFromPublicArea=True&amp;isModal=true&amp;asPopupView=true</t>
  </si>
  <si>
    <t>https://community.secop.gov.co/Public/Tendering/OpportunityDetail/Index?noticeUID=CO1.NTC.7841339&amp;isFromPublicArea=True&amp;isModal=true&amp;asPopupView=true</t>
  </si>
  <si>
    <t>https://community.secop.gov.co/Public/Tendering/OpportunityDetail/Index?noticeUID=CO1.NTC.7841798&amp;isFromPublicArea=True&amp;isModal=true&amp;asPopupView=true</t>
  </si>
  <si>
    <t>https://community.secop.gov.co/Public/Tendering/OpportunityDetail/Index?noticeUID=CO1.NTC.7842902&amp;isFromPublicArea=True&amp;isModal=true&amp;asPopupView=true</t>
  </si>
  <si>
    <t>https://community.secop.gov.co/Public/Tendering/OpportunityDetail/Index?noticeUID=CO1.NTC.7847345&amp;isFromPublicArea=True&amp;isModal=False</t>
  </si>
  <si>
    <t>https://community.secop.gov.co/Public/Tendering/OpportunityDetail/Index?noticeUID=CO1.NTC.7869225&amp;isFromPublicArea=True&amp;isModal=False</t>
  </si>
  <si>
    <t>https://community.secop.gov.co/Public/Tendering/OpportunityDetail/Index?noticeUID=CO1.NTC.7860046&amp;isFromPublicArea=True&amp;isModal=False</t>
  </si>
  <si>
    <t>https://community.secop.gov.co/Public/Tendering/OpportunityDetail/Index?noticeUID=CO1.NTC.7848889&amp;isFromPublicArea=True&amp;isModal=true&amp;asPopupView=true</t>
  </si>
  <si>
    <t>https://community.secop.gov.co/Public/Tendering/OpportunityDetail/Index?noticeUID=CO1.NTC.7849712&amp;isFromPublicArea=True&amp;isModal=true&amp;asPopupView=true</t>
  </si>
  <si>
    <t>https://community.secop.gov.co/Public/Tendering/OpportunityDetail/Index?noticeUID=CO1.NTC.7850006&amp;isFromPublicArea=True&amp;isModal=true&amp;asPopupView=true</t>
  </si>
  <si>
    <t>https://community.secop.gov.co/Public/Tendering/OpportunityDetail/Index?noticeUID=CO1.NTC.7855793&amp;isFromPublicArea=True&amp;isModal=False</t>
  </si>
  <si>
    <t>https://community.secop.gov.co/Public/Tendering/OpportunityDetail/Index?noticeUID=CO1.NTC.7853183&amp;isFromPublicArea=True&amp;isModal=False</t>
  </si>
  <si>
    <t>https://community.secop.gov.co/Public/Tendering/OpportunityDetail/Index?noticeUID=CO1.NTC.7850639&amp;isFromPublicArea=True&amp;isModal=true&amp;asPopupView=true</t>
  </si>
  <si>
    <t>https://community.secop.gov.co/Public/Tendering/OpportunityDetail/Index?noticeUID=CO1.NTC.7850804&amp;isFromPublicArea=True&amp;isModal=true&amp;asPopupView=true</t>
  </si>
  <si>
    <t>https://community.secop.gov.co/Public/Tendering/OpportunityDetail/Index?noticeUID=CO1.NTC.7852413&amp;isFromPublicArea=True&amp;isModal=true&amp;asPopupView=true</t>
  </si>
  <si>
    <t>https://community.secop.gov.co/Public/Tendering/OpportunityDetail/Index?noticeUID=CO1.NTC.7854968&amp;isFromPublicArea=True&amp;isModal=true&amp;asPopupView=true</t>
  </si>
  <si>
    <t>https://community.secop.gov.co/Public/Tendering/OpportunityDetail/Index?noticeUID=CO1.NTC.7856819&amp;isFromPublicArea=True&amp;isModal=true&amp;asPopupView=true</t>
  </si>
  <si>
    <t>https://community.secop.gov.co/Public/Tendering/OpportunityDetail/Index?noticeUID=CO1.NTC.7856734&amp;isFromPublicArea=True&amp;isModal=False</t>
  </si>
  <si>
    <t>https://community.secop.gov.co/Public/Tendering/OpportunityDetail/Index?noticeUID=CO1.NTC.7856499&amp;isFromPublicArea=True&amp;isModal=true&amp;asPopupView=true</t>
  </si>
  <si>
    <t>https://community.secop.gov.co/Public/Tendering/OpportunityDetail/Index?noticeUID=CO1.NTC.7857473&amp;isFromPublicArea=True&amp;isModal=true&amp;asPopupView=true</t>
  </si>
  <si>
    <t>https://community.secop.gov.co/Public/Tendering/OpportunityDetail/Index?noticeUID=CO1.NTC.7858840&amp;isFromPublicArea=True&amp;isModal=true&amp;asPopupView=true</t>
  </si>
  <si>
    <t>https://community.secop.gov.co/Public/Tendering/OpportunityDetail/Index?noticeUID=CO1.NTC.7860765&amp;isFromPublicArea=True&amp;isModal=False</t>
  </si>
  <si>
    <t>https://community.secop.gov.co/Public/Tendering/OpportunityDetail/Index?noticeUID=CO1.NTC.7860961&amp;isFromPublicArea=True&amp;isModal=False</t>
  </si>
  <si>
    <t>https://community.secop.gov.co/Public/Tendering/OpportunityDetail/Index?noticeUID=CO1.NTC.7868064&amp;isFromPublicArea=True&amp;isModal=False</t>
  </si>
  <si>
    <t>https://community.secop.gov.co/Public/Tendering/OpportunityDetail/Index?noticeUID=CO1.NTC.7866937&amp;isFromPublicArea=True&amp;isModal=False</t>
  </si>
  <si>
    <t>https://community.secop.gov.co/Public/Tendering/OpportunityDetail/Index?noticeUID=CO1.NTC.7860851&amp;isFromPublicArea=True&amp;isModal=true&amp;asPopupView=true</t>
  </si>
  <si>
    <t>https://community.secop.gov.co/Public/Tendering/OpportunityDetail/Index?noticeUID=CO1.NTC.7864303&amp;isFromPublicArea=True&amp;isModal=False</t>
  </si>
  <si>
    <t>https://community.secop.gov.co/Public/Tendering/OpportunityDetail/Index?noticeUID=CO1.NTC.7865582&amp;isFromPublicArea=True&amp;isModal=False</t>
  </si>
  <si>
    <t>https://community.secop.gov.co/Public/Tendering/OpportunityDetail/Index?noticeUID=CO1.NTC.7865998&amp;isFromPublicArea=True&amp;isModal=False</t>
  </si>
  <si>
    <t>https://community.secop.gov.co/Public/Tendering/OpportunityDetail/Index?noticeUID=CO1.NTC.7871248&amp;isFromPublicArea=True&amp;isModal=False</t>
  </si>
  <si>
    <t>https://community.secop.gov.co/Public/Tendering/OpportunityDetail/Index?noticeUID=CO1.NTC.7869012&amp;isFromPublicArea=True&amp;isModal=False</t>
  </si>
  <si>
    <t>https://community.secop.gov.co/Public/Tendering/OpportunityDetail/Index?noticeUID=CO1.NTC.7890218&amp;isFromPublicArea=True&amp;isModal=False</t>
  </si>
  <si>
    <t>https://community.secop.gov.co/Public/Tendering/OpportunityDetail/Index?noticeUID=CO1.NTC.7871945&amp;isFromPublicArea=True&amp;isModal=False</t>
  </si>
  <si>
    <t>https://community.secop.gov.co/Public/Tendering/OpportunityDetail/Index?noticeUID=CO1.NTC.7871918&amp;isFromPublicArea=True&amp;isModal=False</t>
  </si>
  <si>
    <t>https://community.secop.gov.co/Public/Tendering/OpportunityDetail/Index?noticeUID=CO1.NTC.7872272&amp;isFromPublicArea=True&amp;isModal=False</t>
  </si>
  <si>
    <t>https://community.secop.gov.co/Public/Tendering/OpportunityDetail/Index?noticeUID=CO1.NTC.7874499&amp;isFromPublicArea=True&amp;isModal=False</t>
  </si>
  <si>
    <t>https://community.secop.gov.co/Public/Tendering/OpportunityDetail/Index?noticeUID=CO1.NTC.7878083&amp;isFromPublicArea=True&amp;isModal=False</t>
  </si>
  <si>
    <t>https://community.secop.gov.co/Public/Tendering/OpportunityDetail/Index?noticeUID=CO1.NTC.7875772&amp;isFromPublicArea=True&amp;isModal=False</t>
  </si>
  <si>
    <t>https://community.secop.gov.co/Public/Tendering/OpportunityDetail/Index?noticeUID=CO1.NTC.7876461&amp;isFromPublicArea=True&amp;isModal=False</t>
  </si>
  <si>
    <t>https://community.secop.gov.co/Public/Tendering/OpportunityDetail/Index?noticeUID=CO1.NTC.7879692&amp;isFromPublicArea=True&amp;isModal=False</t>
  </si>
  <si>
    <t>https://community.secop.gov.co/Public/Tendering/OpportunityDetail/Index?noticeUID=CO1.NTC.7881706&amp;isFromPublicArea=True&amp;isModal=False</t>
  </si>
  <si>
    <t>https://community.secop.gov.co/Public/Tendering/OpportunityDetail/Index?noticeUID=CO1.NTC.7890500&amp;isFromPublicArea=True&amp;isModal=False</t>
  </si>
  <si>
    <t>https://community.secop.gov.co/Public/Tendering/OpportunityDetail/Index?noticeUID=CO1.NTC.7891730&amp;isFromPublicArea=True&amp;isModal=False</t>
  </si>
  <si>
    <t>https://community.secop.gov.co/Public/Tendering/OpportunityDetail/Index?noticeUID=CO1.NTC.7893582&amp;isFromPublicArea=True&amp;isModal=False</t>
  </si>
  <si>
    <t>https://community.secop.gov.co/Public/Tendering/OpportunityDetail/Index?noticeUID=CO1.NTC.7901205&amp;isFromPublicArea=True&amp;isModal=False</t>
  </si>
  <si>
    <t>https://community.secop.gov.co/Public/Tendering/OpportunityDetail/Index?noticeUID=CO1.NTC.7903318&amp;isFromPublicArea=True&amp;isModal=False</t>
  </si>
  <si>
    <t>NEIBER YANETH PRIETO PERILLA.</t>
  </si>
  <si>
    <t>Subdirección de Recursos Privados / Subdirección de Gestión del Suelo</t>
  </si>
  <si>
    <t>IVAN MAURICIO MEJIA CASTRO // RODRIGO ERNESTO CARRASCAL ENRIQUEZ</t>
  </si>
  <si>
    <t>572-2025</t>
  </si>
  <si>
    <t>624-2025</t>
  </si>
  <si>
    <t>657-2025</t>
  </si>
  <si>
    <t>766-2025</t>
  </si>
  <si>
    <t>773-2025</t>
  </si>
  <si>
    <t>775-2025</t>
  </si>
  <si>
    <t>797-2025</t>
  </si>
  <si>
    <t>813-2025</t>
  </si>
  <si>
    <t>816-2025</t>
  </si>
  <si>
    <t>823-2025</t>
  </si>
  <si>
    <t>830-2025</t>
  </si>
  <si>
    <t>831-2025</t>
  </si>
  <si>
    <t>832-2025</t>
  </si>
  <si>
    <t>836-2025</t>
  </si>
  <si>
    <t>837-2025</t>
  </si>
  <si>
    <t>838-2025</t>
  </si>
  <si>
    <t>839-2025</t>
  </si>
  <si>
    <t>840-2025</t>
  </si>
  <si>
    <t>841-2025</t>
  </si>
  <si>
    <t>842-2025</t>
  </si>
  <si>
    <t>843-2025</t>
  </si>
  <si>
    <t>844-2025</t>
  </si>
  <si>
    <t>845-2025</t>
  </si>
  <si>
    <t>846-2025</t>
  </si>
  <si>
    <t>847-2025</t>
  </si>
  <si>
    <t>848-2025</t>
  </si>
  <si>
    <t>849-2025</t>
  </si>
  <si>
    <t>850-2025</t>
  </si>
  <si>
    <t>851-2025</t>
  </si>
  <si>
    <t>852-2025</t>
  </si>
  <si>
    <t>853-2025</t>
  </si>
  <si>
    <t>144701-2025</t>
  </si>
  <si>
    <t>854-2025</t>
  </si>
  <si>
    <t>856-2025</t>
  </si>
  <si>
    <t>857-2025</t>
  </si>
  <si>
    <t>859-2025</t>
  </si>
  <si>
    <t>860-2025</t>
  </si>
  <si>
    <t>861-2025</t>
  </si>
  <si>
    <t>862-2025</t>
  </si>
  <si>
    <t>863-2025</t>
  </si>
  <si>
    <t>864-2025</t>
  </si>
  <si>
    <t>865-2025</t>
  </si>
  <si>
    <t>866-2025</t>
  </si>
  <si>
    <t>867-2025</t>
  </si>
  <si>
    <t>868-2025</t>
  </si>
  <si>
    <t>869-2025</t>
  </si>
  <si>
    <t>870-2025</t>
  </si>
  <si>
    <t>871-2025</t>
  </si>
  <si>
    <t>872-2025</t>
  </si>
  <si>
    <t>873-2025</t>
  </si>
  <si>
    <t>874-2025</t>
  </si>
  <si>
    <t>875-2025</t>
  </si>
  <si>
    <t>876-2025</t>
  </si>
  <si>
    <t>877-2025</t>
  </si>
  <si>
    <t>144723-2025</t>
  </si>
  <si>
    <t>878-2025</t>
  </si>
  <si>
    <t>879-2025</t>
  </si>
  <si>
    <t>880-2025</t>
  </si>
  <si>
    <t>881-2025</t>
  </si>
  <si>
    <t>882-2025</t>
  </si>
  <si>
    <t>883-2025</t>
  </si>
  <si>
    <t>884-2025</t>
  </si>
  <si>
    <t>885-2025</t>
  </si>
  <si>
    <t>886-2025</t>
  </si>
  <si>
    <t>887-2025</t>
  </si>
  <si>
    <t>888-2025</t>
  </si>
  <si>
    <t>889-2025</t>
  </si>
  <si>
    <t>890-2025</t>
  </si>
  <si>
    <t>891-2025</t>
  </si>
  <si>
    <t>892-2025</t>
  </si>
  <si>
    <t>893-2025</t>
  </si>
  <si>
    <t>894-2025</t>
  </si>
  <si>
    <t>895-2025</t>
  </si>
  <si>
    <t>896-2025</t>
  </si>
  <si>
    <t>899-2025</t>
  </si>
  <si>
    <t>901-2025</t>
  </si>
  <si>
    <t>902-2025</t>
  </si>
  <si>
    <t>145369-2025</t>
  </si>
  <si>
    <t>CAMILA ANDREA LOPEZ ESTEBAN</t>
  </si>
  <si>
    <t>PHILLIPS ANTONIO SAMPER MELGAREJO</t>
  </si>
  <si>
    <t>NELSON FERNANDO BERMEO REINOSO</t>
  </si>
  <si>
    <t>LAURA VANESSA FERNANDEZ MORENO</t>
  </si>
  <si>
    <t>MELANY GINETH SANCHEZ HERRERA</t>
  </si>
  <si>
    <t>JAMES FERNANDO NUÑEZ RODRIGUEZ</t>
  </si>
  <si>
    <t>JORGE ARMANDO MOJICA RODRIGUEZ</t>
  </si>
  <si>
    <t>HENRIQUE HERNANDO OLANO MARCO</t>
  </si>
  <si>
    <t>JUAN PABLO MOLINA SINISTERRA</t>
  </si>
  <si>
    <t>LAURA VICTORIA CAMACHO CASTELLANOS</t>
  </si>
  <si>
    <t>CRISTIAN ALEXANDER MONASTERIO CARDENAS</t>
  </si>
  <si>
    <t>JUAN NICOLAS FERRO PINEDA</t>
  </si>
  <si>
    <t>FELIX FRANCISCO HOYOS LEMUS</t>
  </si>
  <si>
    <t>VIVIANA ANDREA VELASQUEZ RODRIGUEZ</t>
  </si>
  <si>
    <t>ADRIANA  BELLO LEON</t>
  </si>
  <si>
    <t>JUAN MANUEL RAMIREZ RAMIREZ</t>
  </si>
  <si>
    <t>JORGE MARTIN SALINAS RAMIREZ</t>
  </si>
  <si>
    <t>CAMILO AUGUSTO PARDO ROCHA</t>
  </si>
  <si>
    <t>CRISTIAN ANDRES TORRES CASALLAS</t>
  </si>
  <si>
    <t>JUAN CARLOS JIMENEZ BUSTACARA</t>
  </si>
  <si>
    <t>EDGAR ANDRES RAMIREZ GONZALEZ</t>
  </si>
  <si>
    <t>JUAN PABLO PARRA VILLAMIL</t>
  </si>
  <si>
    <t>DOLLY LILIANA RODRIGUEZ CARDONA</t>
  </si>
  <si>
    <t>DERLYS MARGEN VILLANUEVA GARZON</t>
  </si>
  <si>
    <t>CARLOS GUILLERMO MARTINEZ ROCHA</t>
  </si>
  <si>
    <t>MARIA EUGENIA TAMAYO GUERRERO</t>
  </si>
  <si>
    <t>LAURA  MANTILLA VILLA</t>
  </si>
  <si>
    <t>SECRETARÍA DISTRITAL DE CULTURA, RECREACIÓN Y DEPORTE</t>
  </si>
  <si>
    <t>JOHN ALEXANDER CORREDOR FONSECA</t>
  </si>
  <si>
    <t>CAMILO ANDRES CACERES JIMENEZ</t>
  </si>
  <si>
    <t>DIANA CAROLINA ARCOS ARCOS</t>
  </si>
  <si>
    <t>SAMANDA  RAIGOSO MORENO</t>
  </si>
  <si>
    <t>JULIANA MARIA ARBELAEZ LOPEZ</t>
  </si>
  <si>
    <t>JAIRO  SALAMANCA GRAJALES</t>
  </si>
  <si>
    <t>CAROLINA  FERNANDEZ BORDA</t>
  </si>
  <si>
    <t>JOSE VICENTE BERARDINELLI SOLANO</t>
  </si>
  <si>
    <t>PAOLA EDITH HURTADO AREVALO</t>
  </si>
  <si>
    <t>BUSINESSMIND COLOMBIA S.A - BMIND S.A.S</t>
  </si>
  <si>
    <t>ALVARO ERNESTO NAVAS WALTEROS</t>
  </si>
  <si>
    <t>JESSICA CAROLINA CORREDOR MONSALVE</t>
  </si>
  <si>
    <t>KAREN VANNESSA VELEZ CARDOZO</t>
  </si>
  <si>
    <t>GRUPO ENERGIA BOGOTÁ S.A. ESP</t>
  </si>
  <si>
    <t>MARIA FERNANDA POLO RODRIGUEZ</t>
  </si>
  <si>
    <t>NILSON  SALGADO REYES</t>
  </si>
  <si>
    <t>LUIS FELIPE PACHON GANTIVA</t>
  </si>
  <si>
    <t>RENZO  CASTILLO GARCIA</t>
  </si>
  <si>
    <t>CLAUDIA LILIANA CARO CARO</t>
  </si>
  <si>
    <t>MARISOL  BALLESTEROS MARIN</t>
  </si>
  <si>
    <t>MONICA NATALIA GOMEZ ACOSTA</t>
  </si>
  <si>
    <t>UNION TEMPORAL TDM-CSA-SDHT 2025</t>
  </si>
  <si>
    <t>ANA MILENA CUBILLOS CONTRERAS</t>
  </si>
  <si>
    <t>IRMA AYLEN GUICHA DUITAMA</t>
  </si>
  <si>
    <t>JUAN GILBERTO LINARES BUSTOS</t>
  </si>
  <si>
    <t>JOSE LUIS DAZA PEREZ</t>
  </si>
  <si>
    <t>STEFANY CAMILA MORENO LATORRE</t>
  </si>
  <si>
    <t>LAURA ALEJANDRA BAREÑO SINISTERRA</t>
  </si>
  <si>
    <t>LUDY XIMENA ALVARADO PINTO</t>
  </si>
  <si>
    <t>JUAN CARLOS TORRES BAUTISTA</t>
  </si>
  <si>
    <t>JOSE LEONARDO RUBIO CAMARGO</t>
  </si>
  <si>
    <t>JENNIFER NERIETH MONTOYA ENCISO</t>
  </si>
  <si>
    <t>CONSORCIO KIOS</t>
  </si>
  <si>
    <t>JUAN CARLOS MURILLO PRIMERO</t>
  </si>
  <si>
    <t>MARIA FERNANDA MUÑOZ NAJAR</t>
  </si>
  <si>
    <t>CLAUDIA PATRICIA RUEDA PLATA</t>
  </si>
  <si>
    <t>JORGE  RODRIGUEZ OVALLE</t>
  </si>
  <si>
    <t>BLANCA EDILSA VARGAS CAVIELES</t>
  </si>
  <si>
    <t>SEBASTIAN  HERRERA RAMOS</t>
  </si>
  <si>
    <t>ADRIANA MILENA GUEVARA VARGAS</t>
  </si>
  <si>
    <t>LINA MARIA SAZIPA MORENO</t>
  </si>
  <si>
    <t>SERVICIOS POSTALES NACIONALES S.A.S.</t>
  </si>
  <si>
    <t>GERMAN ANDRES ORTIZ SABOGAL</t>
  </si>
  <si>
    <t>KHAANKO NORBERTO RUIZ RODRIGUEZ</t>
  </si>
  <si>
    <t>EVER ANDRES SANTANA ECHAVEZ</t>
  </si>
  <si>
    <t>CINDY CAROLINA BERNAL LONDOÑO</t>
  </si>
  <si>
    <t>CARLOS ANDRES MENDEZ MOJICA</t>
  </si>
  <si>
    <t>JORGE MARIO CARDONA CASTRO</t>
  </si>
  <si>
    <t>HECTOR ALEXANDER MARTINEZ SILVA</t>
  </si>
  <si>
    <t>JOSE ERNESTO ARIZA FERNANDEZ</t>
  </si>
  <si>
    <t>GABRIEL ORLANDO ARDILA FUENTES</t>
  </si>
  <si>
    <t>ROLANDO ALFONSO NIÑO PALENCIA</t>
  </si>
  <si>
    <t>DANIEL ALFREDO ROMERO JAIMES</t>
  </si>
  <si>
    <t>JAVIER  BUSTAMANTE CARO</t>
  </si>
  <si>
    <t>UNION TEMPORAL MOTORYSA - CASATORO 2020</t>
  </si>
  <si>
    <t>PRESTAR SERVICIOS PROFESIONALES PARA REALIZAR ACTIVIDADES RELACIONADAS CON EL SEGUIMIENTO Y EVALUACIÓN EN MATERIA PRESUPUESTAL Y FINANCIERA A LOS PLANES, PROGRAMAS Y PROYECTOS DE LA SECRETARÍA DISTRITAL DEL HÁBITAT, ASI COMO DESARROLLAR LAS ACTIVIDADES DE SEGUIMIENTO A LOS PROYECTOS DE INVERSIÓN ASIGNADOS POR EL SUPERVISOR EN LAS HERRAMIENTAS DISPUESTAS.</t>
  </si>
  <si>
    <t>PRESTAR SERVICIOS PROFESIONALES PARA REALIZAR LAS ACTIVIDADES DE IMPLEMENTACIÓN, MANTENIMIENTO Y MONITOREO DE LOS SISTEMAS DE GESTIÓN DE LA SDHT, BAJO LOS ESTÁNDARES DEL MODELO INTEGRADO DE PLANEACIÓN Y GESTIÓN, ASI COMO REALIZAR  LAS ACTIVIDADES DE ACTUALIZACION  DE LA DOCUMENTACIÓN DEL  MAPA INTERACTIVO -SIG.</t>
  </si>
  <si>
    <t>PRESTAR SERVICIOS PROFESIONALES PARA LA REVISIÓN Y/O SUSTANCIACIÓN DE ACTOS ADMINISTRATIVOS Y DEMÁS ACTUACIONES PROCESALES QUE CORRESPONDAN A LOS PROCESOS ADMINISTRATIVOS SANCIONATORIOS.</t>
  </si>
  <si>
    <t>PRESTAR SERVICIOS PROFESIONALES PARA LA GESTIÓN ADMINISTRATIVA Y TECNICA DE LOS PROGRAMAS Y PROYECTOS A CARGO DE LA SUBSECRETARIA DE GESTION FINANCIERA</t>
  </si>
  <si>
    <t>PRESTAR SERVICIOS PROFESIONALES PARA REALIZAR ACTIVIDADES RELACIONADAS CON LA IMPLEMENTACIÓN DE PROPUESTAS METODOLÓGICAS E INICIATIVAS EN EL DESARROLLO DE LA ESTRATEGIA DE COMUNICACIÓN DE CONSUMO RESPONSABLE DE LOS SERVICIOS PÚBLICOS DOMICILIARIOS</t>
  </si>
  <si>
    <t>PRESTAR SERVICIOS PROFESIONALES PARA APOYAR JURÍDICAMENTE EN LA REVISIÓN Y/O SUSTANCIACIÓN DE ACTOS ADMINISTRATIVOS Y DEMÁS ACTUACIONES PROCESALES QUE CORRESPONDAN A LOS PROCESOS ADMINISTRATIVOS SANCIONATORIOS.</t>
  </si>
  <si>
    <t>PRESTAR SERVICIOS PROFESIONALES DESDE EL COMPONENTE TÉCNICO PARA REALIZAR ACTIVIDADES DE ESTRUCTURACIÓN Y EJECUCIÓN EN EL MARCO DE LOS PROGRAMAS DE VIVIENDA DE LA SECRETARÍA DISTRITAL DEL HÁBITAT</t>
  </si>
  <si>
    <t>PRESTAR SERVICIOS DE APOYO A LA GESTIÓN EN EL TRÁMITE ADMINISTRATIVO DE LAS PETICIONES, QUEJAS Y SOLICITUDES RELACIONADAS CON LA ENAJENACIÓN DE VIVIENDA Y DEMÁS ACTIVIDADES ORIENTADAS A LA INSPECCIÓN, VIGILANCIA Y CONTROL DE VIVIENDA</t>
  </si>
  <si>
    <t>PRESTAR SERVICIOS PROFESIONALES COMO GESTOR SOCIAL PARA EL ACOMPAÑAMIENTO EN EL PROCESO DE POSTULACIÓN A LOS HOGARES INTERESADOS EN  LOS PROGRAMAS DE ACCESO A LA VIVIENDA GESTIONADOS POR LA SUBSECRETARÍA DE GESTIÓN FINANCIERA.</t>
  </si>
  <si>
    <t>PRESTAR SERVICIOS PROFESIONALES PARA APOYAR LA EJECUCIÓN DE LAS INTERVENCIONES EN EL ESPACIO PÚBLICO, ASÍ COMO LA CONSTRUCCIÓN E IMPLEMENTACIÓN DE HERRAMIENTAS GRÁFICAS, INSTRUMENTOS DE SEGUIMIENTO Y SOPORTE NECESARIOS PARA LA PROMOCIÓN, DIVULGACIÓN Y EJECUCIÓN DE LAS ESTRATEGIAS DE PARTICIPACIÓN Y RELACIONAMIENTO CON LA CIUDADANÍA.</t>
  </si>
  <si>
    <t>PRESTAR SERVICIOS PROFESIONALES ESPECIALIZADOS PARA APOYAR JURÍDICAMENTE EN EL ANÁLISIS, REVISIÓN Y CONSOLIDACIÓN DEL MARCO NORMATIVO DE LOS PROCEDIMIENTOS ADMINISTRATIVOS QUE ADELANTA LA SUBSECRETARÍA DE INSPECCIÓN, VIGILANCIA Y CONTROL DE VIVIENDA Y SUS DEPENDENCIAS.</t>
  </si>
  <si>
    <t>PRESTAR SERVICIOS PROFESIONALES DESDE DEL COMPONENTE TÉCNICO EN LA ESTRUCTURACIÓN Y DESARROLLO DE LOS CONVENIOS Y PROYECTOS PARA EL DESARROLLO DE SOLUCIONES HABITACIONALES DE LA SECRETARÍA DISTRITAL DEL HÁBITAT</t>
  </si>
  <si>
    <t>PRESTAR SERVICIOS PROFESIONALES PARA DESARROLLAR ACTIVIDADES DE FORMULACIÓN Y SEGUIMIENTO DE INDICADORES QUE PERMITAN EL ANÁLISIS DE INFORMACIÓN Y CONTRIBUYAN A LA ELABORACIÓN DE DOCUMENTOS E INVESTIGACIONES EN EL MARCO DEL OBSERVATORIO DEL HÁBITAT DE LA SDHT.</t>
  </si>
  <si>
    <t>PRESTAR SERVICIOS DE APOYO A LA GESTIÓN PARA ELABORAR PLANES Y ESTRATEGIAS QUE APORTEN A LA DIGITALIZACIÓN DE CONTENIDOS Y DIVULGACIÓN DE LAS ESTRATEGIAS DE LA ESCUELA VIRTUAL DEL HÁBITAT, EN EL MARCO DE LA GESTIÓN DEL CONOCIMIENTO DEL SECTOR.</t>
  </si>
  <si>
    <t>PRESTAR SERVICIOS PROFESIONALES DE APOYO PARA EL DESARROLLO DE LAS ACTIVIDADES DE ACOMPAÑAMIENTO, PREVENCIÓN, SEGUIMIENTO Y EVALUACIÓN INDEPENDIENTE RELACIONADAS CON EL SISTEMA DE GESTIÓN AMBIENTAL, PIGA Y PACA, DE CONFORMIDAD CON EL PLAN ANUAL DE AUDITORÍA 2025.</t>
  </si>
  <si>
    <t>PRESTAR SERVICIOS PROFESIONALES DE APOYO PARA EL DESARROLLO DE LAS ACTIVIDADES DE ACOMPAÑAMIENTO, PREVENCIÓN Y SEGUIMIENTO INDEPENDIENTE RELACIONADAS CON PRUEBAS MENORES DE AUDITORÍA, PQRSD, INDICADORES E INFORMES, DE CONFORMIDAD CON EL MODELO INTEGRADO DE PLANEACIÓN Y GESTIÓN, EL PROGRAMA DE ASEGURAMIENTO Y MEJORA DE LA CALIDAD DE LA AUDITORIA Y EL PLAN ANUAL DE AUDITORÍA 2025.</t>
  </si>
  <si>
    <t>PRESTAR SERVICIOS TÉCNICOS DE APOYO PARA EL DESARROLLO, OPERACIÓN Y SEGUIMIENTO DE LAS ACTIVIDADES ADMINISTRATIVAS Y DE PLANEACIÓN DE LA OFICINA DE CONTROL INTERNO.</t>
  </si>
  <si>
    <t>PRESTAR SERVICIOS PROFESIONALES INTEGRALES PARA REALIZAR APOYO EN LA ESTRUCTURACIÓN, EJECUCIÓN Y ACOMPAÑAMIENTO TÉCNICO DE LOS PROYECTOS, CONTRATOS Y/O CONVENIOS DE LA SDHT, PARA EL DESARROLLO DE LOS PROGRAMAS DE VIVIENDA RURAL Y URBANA, ASEGURANDO EL CUMPLIMIENTO DE LOS INDICADORES DE GESTIÓN Y RESULTADOS DEFINIDOS POR LA ENTIDAD.</t>
  </si>
  <si>
    <t>PRESTAR SERVICIOS PROFESIONALES DE APOYO, ESPECÍFICAMENTE EN EL COMPONENTE SOCIAL, MEDIANTE LA ASISTENCIA EN EL MONITOREO Y ESTABLECIMIENTO DE VÍNCULOS CON COMUNIDADES, INSTITUCIONES Y GRUPOS CLAVE, CON EL FIN DE FACILITAR LA IMPLEMENTACIÓN DE LAS INTERVENCIONES PRIORIZADAS POR LA SDHT EN LOS POLÍGONOS DE INTERVENCIÓN INTEGRAL DE ESPACIO PÚBLICO Y REVITALIZACIÓN.</t>
  </si>
  <si>
    <t>PRESTAR SERVICIOS PROFESIONALES DE APOYO PARA LA EJECUCIÓN Y SEGUIMIENTO DEL COMPONENTE SOCIAL MEDIANTE LA IMPLEMENTACIÓN DE LOS PROGRAMAS QUE RESPONDAN A LAS NECESIDADES DE LAS COMUNIDADES, INSTITUCIONES Y GRUPOS DE INTERÉS INVOLUCRADOS EN LAS INTERVENCIONES PRIORIZADAS POR LA SDHT EN LOS POLÍGONOS DE INTERVENCIÓN INTEGRAL DE ESPACIO PÚBLICO Y REVITALIZACIÓN.</t>
  </si>
  <si>
    <t>PRESTAR SERVICIOS PROFESIONALES DE APOYO, ESPECÍFICAMENTE EN EL COMPONENTE SOCIAL, MEDIANTE LA ASISTENCIA EN EL MONITOREO Y ESTABLECIMIENTO DE VÍNCULOS CON COMUNIDADES, INSTITUCIONES Y GRUPOS CLAVE, CON EL FIN DE FACILITAR LA IMPLEMENTACIÓN DE LAS INTERVENCIONES PRIORIZADAS POR LA SDHT EN  LOS POLIGONOS DE INTERVENCION  INTEGRAL DE ESPACIO PUBLICO Y REVITALIZACION.</t>
  </si>
  <si>
    <t>Interadministrativo</t>
  </si>
  <si>
    <t>AUNAR ESFUERZOS ADMINISTRATIVOS, TÉCNICOS Y HUMANOS ENTRE LAS PARTES PARA LA ESTRUCTURACIÓN, IMPLEMENTACIÓN Y MEDICIÓN DE UNA(S) ESTRATEGIA(S) PEDAGÓGICA(S) Y DE CULTURA CIUDADANA QUE CONTRIBUYA(N) EN LA ADOPCIÓN DE COMPORTAMIENTOS DE GESTION INTEGRAL Y SOSTENIBLE DE RESIDUOS SÓLIDOS EN BOGOTA D.C.</t>
  </si>
  <si>
    <t>PRESTAR SERVICIOS PROFESIONALES PARA EL ACOMPAÑAMIENTO TÉCNICO Y METODOLÓGICO EN LOS PROCESOS DE RACIONALIZACIÓN DE ACTIVIDADES ASOCIADAS A LA CADENA DE URBANISMO Y CONSTRUCCIÓN, ASÍ COMO EN LOS PROYECTOS RELACIONADOS CON LA VENTANILLA ÚNICA DE LA CONSTRUCCIÓN, ADELANTADOS POR LA SUBDIRECCIÓN DE APOYO A LA CONSTRUCCIÓN EN EL MARCO DE SU MISIONALIDAD.</t>
  </si>
  <si>
    <t>PRESTAR SERVICIOS PROFESIONALES DE CARÁCTER FINANCIERO Y CONTABLE A LA SUBDIRECCIÓN DE PREVENCIÓN Y SEGUIMIENTO DE LA SECRETARÍA DISTRITAL DEL HÁBITAT RELACIONADOS CON EL REGISTRO DE ENAJENADORES DE VIVIENDA Y MATRÍCULA DE ARRENDADORES, LAS AUTORIZACIONES PARA LA ENAJENACIÓN DE VIVIENDA, ORIENTACIÓN AL CIUDADANO Y DEMÁS ASPECTOS QUE SE REQUIERAN.</t>
  </si>
  <si>
    <t>PRESTACIÓN DE SERVICIOS PROFESIONALES EN TEMAS RELACIONADOS CON EL ANÁLISIS TÉCNICO DE LA INFRAESTRUCTURA FÍSICA Y MOBILIARIA DE LA SECRETARÍA DISTRITAL DEL HÁBITAT, PROCESO A CARGO DEL GRUPO DE BIENES, SERVICIOS E INFRAESTRUCTURA.</t>
  </si>
  <si>
    <t>PRESTAR SERVICIOS PROFESIONALES PARA REALIZAR GESTIÓN, SEGUIMIENTO E INFORMES, A LAS POLITICAS EN EL MARCO DE LOS PROGRAMAS Y PROYECTOS GESTIONADOS POR LA SUBSECRETARIA DE GESTION FINANCIERA</t>
  </si>
  <si>
    <t>PRESTAR SERVICIOS PROFESIONALES ESPECIALIZADOS PARA LA GESTIÓN, IMPLEMENTACIÓN Y SEGUIMIENTO DE LOS PROGRAMAS DE ACCESO A LA VIVIENDA A CARGO DE LA SUBSECRETARÍA DE GESTIÓN FINANCIERA</t>
  </si>
  <si>
    <t>PRESTAR SERVICIOS PROFESIONALES DE CARÁCTER JURÍDICO EN EL MARCO DE LAS ACTUACIONES ADMINISTRATIVAS SANCIONATORIAS POR EL INCUMPLIMIENTO DE NORMAS QUE REGULAN LAS ACTIVIDADES DE ENAJENACIÓN Y ARRENDAMIENTO DE VIVIENDA EN EL DISTRITO CAPITAL DE BOGOTÁ.</t>
  </si>
  <si>
    <t>ADQUISICIÓN Y RENOVACIÓN DE CREDITOS EN LA NUBE OCI PARA LA SECRETARIA DISTRITAL DEL HABITAT</t>
  </si>
  <si>
    <t>PRESTAR SERVICIOS PROFESIONALES DE TIPO TÉCNICO Y TECNOLÓGICO EN LA SUBDIRECCIÓN DE PREVENCIÓN Y SEGUIMIENTO DE LA SECRETARÍA DISTRITAL DEL HÁBITAT EN LAS ÁREAS SUSCEPTIBLES DE OCUPACIÓN ILEGAL O INFORMAL DE LA CIUDAD.</t>
  </si>
  <si>
    <t>AUNAR ESFUERZOS TÉCNICOS Y ADMINISTRATIVOS ENTRE EL GRUPO DE ENERGÍA DE BOGOTÁ (GEB) Y LA SECRETARÍA DISTRITAL DEL HÁBITAT DE BOGOTÁ (SDHT) PARA PROMOVER ACCIONES Y/O PROYECTOS DE DESARROLLO SOSTENIBLE, QUE PROPENDAN POR LA MEJORA DE LA CALIDAD DE VIDA DE LA POBLACIÓN URBANA Y RURAL DE BOGOTA, Y LA PROMOCIÓN DEL ACCESO A SERVICIOS PÚBLICOS DE ENERGIA Y GAS EN CONDICIONES DE EFICIENCIA Y SOSTENIBILIDAD</t>
  </si>
  <si>
    <t>PRESTAR SERVICIOS PROFESIONALES PARA REALIZAR LAS ACTIVIDADES DE SEGUIMIENTO E IMPLEMENTACIÓN DE POLÍTICAS POBLACIONALES CON ENFOQUE DIFERENCIAL PARA EL FOMENTO Y ACCESO A LAS SOLUCIONES HABITACIONALES EN EL DISTRITO CAPITAL.</t>
  </si>
  <si>
    <t>PRESTAR SERVICIOS PROFESIONALES COMO GESTOR SOCIAL PARA REALIZAR ACTIVIDADES DE SEGUIMIENTO Y ACOMPAÑAMIENTO A LOS HOGARES QUE SE POSTULEN A LOS PROGRAMAS DE ACCESO A LA VIVIENDA A CARGO DE LA SUBSECRETARIA DE GESTIÓN FINANCIERA</t>
  </si>
  <si>
    <t>PRESTAR SUS SERVICIOS PROFESIONALES PARA LA ESTRUCTURACIÓN DE PROCESOS DE TECNOLÓGICA EN LAS ETAPAS PRECONTRACTUAL, CONTRACTUAL Y POSTCONTRACTUAL.</t>
  </si>
  <si>
    <t>PRESTAR SERVICIOS PROFESIONALES PARA APOYAR TÉCNICAMENTE LAS ACTIVIDADES DE MONITOREO Y PREVENCIÓN DE DESARROLLO ILEGALES EN LAS ÁREAS SUSCEPTIBLES DE OCUPACIÓN ILEGAL O INFORMAL DEL DISTRITO CAPITAL.</t>
  </si>
  <si>
    <t>PRESTAR LOS SERVICIOS TÉCNICOS Y OPERATIVOS A LA SECRETARÍA DISTRITAL DEL HÁBITAT EN EL MARCO DEL PROCESO DE GESTIÓN DOCUMENTAL PARA EL DESARROLLO, APLICACIÓN DE LOS INSTRUMENTOS ARCHIVÍSTICOS Y CUSTODIA DEL ACERVO DOCUMENTAL EN CUMPLIMIENTO DE LA NORMATIVIDAD ESTABLECIDA POR EL ARCHIVO GENERAL DE LA NACIÓN Y EL ARCHIVO DE BOGOTÁ.</t>
  </si>
  <si>
    <t>PRESTAR SERVICIOS PROFESIONALES JURÍDICOS EN ORIENTACIÓN E IMPLEMENTACIÓN DE LOS PROGRAMAS Y PROYECTOS DE ACCESO A LA VIVIENDA A CARGO DE LA SECRETARÍA DISTRITAL DEL HÁBITAT.</t>
  </si>
  <si>
    <t>PRESTAR SERVICIOS PROFESIONALES PARA EL ACOMPAÑAMIENTO JURIDICO REQUERIDO EN LOS PROYECTOS Y PROGRAMAS GESTIONADOS POR LA SUBSECRETARIA DE GESTION FINANCIERA</t>
  </si>
  <si>
    <t>PRESTAR SERVICIOS PROFESIONALES PARA LA ADMINISTRACIÓN Y SOPORTE DE LA PLATAFORMA MICROSOFT365, DIRECTORIO ACTIVO Y FILESERVER DE LA ENTIDAD.</t>
  </si>
  <si>
    <t>PRESTAR SERVICIOS PROFESIONALES PARA EL DESARROLLO DE ACTIVIDADES ORIENTADAS AL FORTALECIMIENTO Y MEJORA CONTINUA DE LA INFRAESTRUCTURA TIC ASÍ COMO REALIZAR ACOMPAÑAMIENTO EN LA ESTRUCTURACIÓN DE SOLUCIONES TECNOLÓGICAS ESCALABLES Y SEGURAS Y SU INTEGRACIÓN CON LAS ARQUITECTURAS EXISTENTES DE ACUERDO CON LOS LINEAMIENTOS DEL PETI DE LA SECRETARÍA DISTRITAL DEL HÁBITAT</t>
  </si>
  <si>
    <t>PRESTAR SERVICIOS PROFESIONALES DE APOYO PARA EL DESARROLLO DE LAS ACTIVIDADES RELACIONADAS CON EL SEGUIMIENTO, REVISIÓN, Y CONSOLIDACIÓN DE RESPUESTAS A REQUERIMIENTOS, REPORTES Y PREPARACIÓN DE INFORMES DE GESTION DE CONFORMIDAD CON LO ESTABLECIDO EN EL PLAN ANUAL DE AUDITORÍA 2025.</t>
  </si>
  <si>
    <t>PRESTAR SERVICIOS PROFESIONALES DE APOYO PARA REALIZAR ACTIVIDADES RELACIONADAS CON EL ACOMPAÑAMIENTO, PREVENCION, ANÁLISIS Y SEGUIMIENTO INDEPENDIENTE DE LOS ASPECTOS FINANCIEROS Y ECONÓMICOS DE LOS PLANES, PROGRAMAS Y PROYECTOS DE LA ENTIDAD, DE CONFORMIDAD CON EL MODELO INTEGRADO DE PLANEACIÓN Y GESTIÓN Y EL PLAN ANUAL DE AUDITORÍA 2025.</t>
  </si>
  <si>
    <t>PRESTAR SERVICIOS PROFESIONALES PARA EL ACOMPAÑAMIENTO Y SEGUIMIENTO DE LOS PROGRAMAS Y PROYECTOS DE ACCESO A LA VIVIENDA A CARGO DE LA SUBSECRETARÍA DE GESTIÓN FINANCIERA</t>
  </si>
  <si>
    <t>PRESTAR SERVICIOS PROFESIONALES COMO COMUNICADOR SOCIAL Y PERIODISTA PARA LA PRODUCCIÓN DE CONTENIDO DE REDES SOCIALES, EDICIÓN Y REDACCIÓN, QUE AYUDE A DIVULGAR LOS PLANES PROGRAMAS Y PROYECTOS E LA SDHT</t>
  </si>
  <si>
    <t>PRESTAR LOS SERVICIOS DE APOYO OPERATIVO Y TECNICO EN LA SECRETARIA DISTRITAL DE HÁBITAT EN EL PROCESO DE GESTIÓN DOCUMENTAL.</t>
  </si>
  <si>
    <t>PRESTAR EL SERVICIO INTEGRAL DE ASEO Y CAFETERIA EN LAS INSTALACIONES DE LA SECRETARÍA DISTRITAL DEL HÁBITAT.</t>
  </si>
  <si>
    <t>PRESTAR LOS SERVICIOS PROFESIONALES ESPECIALIZADOS EN EL DESARROLLO DE LAS ACTIVIDADES RELACIONADAS CON EL PROGRAMA DE INTERVENCIÓN DEL MEJORAMIENTO INTEGRAL DEL HÁBITAT.</t>
  </si>
  <si>
    <t>PRESTAR SERVICIOS PROFESIONALES DE CARÁCTER JURÍDICO Y ADMINISTRATIVO PARA EL REGISTRO Y SEGUIMIENTO DE LAS ACTIVIDADES A CARGO DE LA SUBDIRECCIÓN DE INVESTIGACIONES Y CONTROL DE VIVIENDA</t>
  </si>
  <si>
    <t>PRESTAR LOS SERVICIOS PROFESIONALES EN   EL DESARROLLO Y MANTENIMIENTO DE TABLEROS DE CONTROL Y REPORTES EN LOS VISUALIZADORES DE DATOS Y SISTEMAS DE LOS SISTEMAS DE LA ENTIDAD, ASÍ COMO PARA APOYAR EN LA ESTRUCTURACIÓN Y SEGUIMIENTO DE LAS CONTRATACIONES QUE SEAN REQUERIDAS PARA LOS SISTEMAS DE INFORMACIÓN DE LA SECRETARÍA DISTRITAL DEL HÁBITAT.</t>
  </si>
  <si>
    <t>PRESTAR SERVICIOS PROFESIONALES DESDE EL COMPONENTE JURÍDICO EN EL MARCO DEL PROGRAMA DE MEJORAMIENTO DE VIVIENDA DE LA SECRETARIA DISTRITAL DEL HÁBITAT.</t>
  </si>
  <si>
    <t>PRESTAR SERVICIOS PROFESIONALES TÉCNICOS PARA LOS PROCESOS QUE SE ADELANTEN EN EL MARCO DEL PROGRAMA DE MEJORAMIENTO DE VIVIENDA DE LA SECRETARIA DISTRITAL DEL HÁBITAT.</t>
  </si>
  <si>
    <t>PRESTAR SERVICIOS PROFESIONALES DESDE EL COMPONENTE TÉCNICO PARA EL DESARROLLO DE SOLUCIONES HABITACIONALES DE VIVIENDA DE LA SECRETARIA DISTRITAL DEL HÁBITAT.</t>
  </si>
  <si>
    <t>PRESTAR EL SERVICIO INTEGRAL DE CORRESPONDENCIA EN LA SECRETARÍA DISTRITAL DEL HÁBITAT</t>
  </si>
  <si>
    <t>PRESTAR LOS SERVICIOS PROFESIONALES PARA EL SEGUIMIENTO Y ACTUALIZACIÓN DE LAS POLÍTICAS Y MODELO DE SEGURIDAD Y PRIVACIDAD DE LA INFORMACIÓN DE LA SECRETARÍA DISTRITAL DEL HÁBITAT.</t>
  </si>
  <si>
    <t>PRESTAR SERVICIOS PROFESIONALES DE APOYO JURÍDICO PARA EL DESARROLLO DE LAS ACTIVIDADES DE ACOMPAÑAMIENTO, PREVENCIÓN Y SEGUIMIENTO INDEPENDIENTE RELACIONADAS CON EL CUMPLIMIENTO DEL COMPONENTE LEGAL Y NORMATIVO, CONTRATACIÓN, DEFENSA JUDICIAL Y APOYO LEGAL PARA LA PRESENTACIÓN DE INFORMES, DE CONFORMIDAD CON EL MODELO INTEGRADO DE PLANEACIÓN Y GESTIÓN Y EL PLAN ANUAL DE AUDITORÍA 2025.</t>
  </si>
  <si>
    <t>PRESTAR SERVICIOS PROFESIONALES DE APOYO PARA EL DESARROLLO DE LAS ACTIVIDADES DE ACOMPAÑAMIENTO, PREVENCIÓN, SEGUIMIENTO Y EVALUACIÓN INDEPENDIENTE RELACIONADAS CON EL SISTEMA DE GESTIÓN DE LA CALIDAD Y EL MODELO INTEGRADO DE PLANEACIÓN Y GESTIÓN, DE CONFORMIDAD CON EL PLAN ANUAL DE AUDITORÍA 2025.</t>
  </si>
  <si>
    <t>PRESTAR SERVICIOS PROFESIONALES PARA EL ACOMPAÑAMIENTO JURIDIOO REQUERIDO EN LA IMPLEMENTACIÓN DE LOS PROGRAMAS DE ACCESO A LA VIVIENDA A CARGO DE LA SUBSECRETARIA DE GESTION FINANCIERA.</t>
  </si>
  <si>
    <t>PRESTAR SUS SERVICIOS PROFESIONALES DE SOPORTE, ADMINISTRACIÓN Y AFINAMIENTO AL SISTEMA DE INFORMACIÓN DE CORRESPONDENCIA Y GESTIÓN DOCUMENTAL SIGA.</t>
  </si>
  <si>
    <t>PRESTAR SERVICIOS DE APOYO A LA GESTION EN LAS ACTIVIDADES LOGISTICAS, OPERATIVAS Y DE GESTIÓN SOCIAL PARA LA PROMOCION E IMPLEMENTACIÓN DE LAS ESTRATEGIAS DE PARTICIPACIÓN Y RELACIONAMIENTO CON LA CIUDADANÍA.</t>
  </si>
  <si>
    <t>PRESTAR SERVICIOS PROFESIONALES DE APOYO PARA EL DESARROLLO DE LAS ACTIVIDADES DE ACOMPAÑAMIENTO, PREVENCIÓN Y SEGUIMIENTO INDEPENDIENTE RESPECTO DE LAS ACTUACIONES DISCIPLINARIAS, ATENCIÓN DE DERECHOS DE PETICIÓN Y REQUERIMIENTOS INTERNOS Y EXTERNOS, DE CONFORMIDAD CON EL MODELO INTEGRADO DE PLANEACIÓN Y GESTIÓN Y EL PLAN ANUAL DE AUDITORÍA 2025.</t>
  </si>
  <si>
    <t>PRESTAR SERVICIOS PROFESIONALES PARA DESARROLLAR LAS ACTIVIDADES JURÍDICAS DERIVADAS DE LAS ETAPAS PRECONTRACTUAL, CONTRACTUAL Y POSTCONTRACTUAL DE LOS PROCESOS DE SELECCIÓN ADELANTADOS POR LA SECRETARÍA DISTRITAL DEL HÁBITAT, ASÍ COMO DE LOS PROCESOS DE SELECCIÓN EN EL MARCO DE LOS CONTRATOS DE FIDUCIA MERCANTIL SUSCRITOS POR LA SECRETARIA.</t>
  </si>
  <si>
    <t>PRESTAR SUS SERVICIOS PROFESIONALES JURÍDICOS PARA REALIZAR LA ESTRUCTURACIÓN, SEGUIMIENTO Y REVISIÓN DE LOS DOCUMENTOS QUE COMPONEN LA GESTIÓN CONTRACTUAL DE LA SECRETARÍA DISTRITAL DEL HÁBITAT.</t>
  </si>
  <si>
    <t>PRESTAR LOS SERVICIOS PROFESIONALES PARA APOYAR LA VERIFICACION, ACTIVIDADES Y OBJETIVOS DE LOS DISTINTOS PLANES PROGRAMAS Y PROCESOS ESTRATEGICOS A CARGO DE LA SUBDIRECCION ADMISTRATIVA</t>
  </si>
  <si>
    <t>PRESTAR SERVICIOS PROFESIONALES HACIENDO ACOMPAÑAMIENTO EN LAS ACTIVIDADES DERIVADAS DEL PROCESO DE TALENTO HUMANO Y EN AQUELLAS QUE SEAN REQUERIDAS EN EL PLAN DE PROVISION DE EMPLEOS Y PLAN DE VACANTES DE LA SECRETARÍA DISTRITAL DEL HÁBITAT.</t>
  </si>
  <si>
    <t>REALIZAR LA ADQUISICIÓN DE VEHÍCULOS AUTOMOTORES PARA LA SECRETARÍA DISTRITAL DEL HÁBITAT.</t>
  </si>
  <si>
    <t>https://community.secop.gov.co/Public/Tendering/OpportunityDetail/Index?noticeUID=CO1.NTC.7903964&amp;isFromPublicArea=True&amp;isModal=true&amp;asPopupView=true</t>
  </si>
  <si>
    <t>https://community.secop.gov.co/Public/Tendering/OpportunityDetail/Index?noticeUID=CO1.NTC.7911476&amp;isFromPublicArea=True&amp;isModal=true&amp;asPopupView=true</t>
  </si>
  <si>
    <t>https://community.secop.gov.co/Public/Tendering/OpportunityDetail/Index?noticeUID=CO1.NTC.7911193&amp;isFromPublicArea=True&amp;isModal=true&amp;asPopupView=true</t>
  </si>
  <si>
    <t>https://community.secop.gov.co/Public/Tendering/OpportunityDetail/Index?noticeUID=CO1.NTC.7899513&amp;isFromPublicArea=True&amp;isModal=true&amp;asPopupView=true</t>
  </si>
  <si>
    <t>https://community.secop.gov.co/Public/Tendering/OpportunityDetail/Index?noticeUID=CO1.NTC.7839813&amp;isFromPublicArea=True&amp;isModal=true&amp;asPopupView=true</t>
  </si>
  <si>
    <t>https://community.secop.gov.co/Public/Tendering/OpportunityDetail/Index?noticeUID=CO1.NTC.7889963&amp;isFromPublicArea=True&amp;isModal=true&amp;asPopupView=true</t>
  </si>
  <si>
    <t>https://community.secop.gov.co/Public/Tendering/OpportunityDetail/Index?noticeUID=CO1.NTC.7856096&amp;isFromPublicArea=True&amp;isModal=true&amp;asPopupView=true</t>
  </si>
  <si>
    <t>https://community.secop.gov.co/Public/Tendering/OpportunityDetail/Index?noticeUID=CO1.NTC.7869014&amp;isFromPublicArea=True&amp;isModal=true&amp;asPopupView=true</t>
  </si>
  <si>
    <t>https://community.secop.gov.co/Public/Tendering/OpportunityDetail/Index?noticeUID=CO1.NTC.7871945&amp;isFromPublicArea=True&amp;isModal=true&amp;asPopupView=true</t>
  </si>
  <si>
    <t>https://community.secop.gov.co/Public/Tendering/OpportunityDetail/Index?noticeUID=CO1.NTC.7879311&amp;isFromPublicArea=True&amp;isModal=true&amp;asPopupView=true</t>
  </si>
  <si>
    <t>https://community.secop.gov.co/Public/Tendering/OpportunityDetail/Index?noticeUID=CO1.NTC.7899541&amp;isFromPublicArea=True&amp;isModal=true&amp;asPopupView=true</t>
  </si>
  <si>
    <t>https://community.secop.gov.co/Public/Tendering/OpportunityDetail/Index?noticeUID=CO1.NTC.7899996&amp;isFromPublicArea=True&amp;isModal=true&amp;asPopupView=true</t>
  </si>
  <si>
    <t>https://community.secop.gov.co/Public/Tendering/OpportunityDetail/Index?noticeUID=CO1.NTC.7900588&amp;isFromPublicArea=True&amp;isModal=true&amp;asPopupView=true</t>
  </si>
  <si>
    <t>https://community.secop.gov.co/Public/Tendering/OpportunityDetail/Index?noticeUID=CO1.NTC.7903318&amp;isFromPublicArea=True&amp;isModal=true&amp;asPopupView=true</t>
  </si>
  <si>
    <t>https://community.secop.gov.co/Public/Tendering/OpportunityDetail/Index?noticeUID=CO1.NTC.7913097&amp;isFromPublicArea=True&amp;isModal=true&amp;asPopupView=true</t>
  </si>
  <si>
    <t>https://community.secop.gov.co/Public/Tendering/OpportunityDetail/Index?noticeUID=CO1.NTC.7913804&amp;isFromPublicArea=True&amp;isModal=true&amp;asPopupView=true</t>
  </si>
  <si>
    <t>https://community.secop.gov.co/Public/Tendering/OpportunityDetail/Index?noticeUID=CO1.NTC.7919900&amp;isFromPublicArea=True&amp;isModal=true&amp;asPopupView=true</t>
  </si>
  <si>
    <t>https://community.secop.gov.co/Public/Tendering/OpportunityDetail/Index?noticeUID=CO1.NTC.7919416&amp;isFromPublicArea=True&amp;isModal=true&amp;asPopupView=true</t>
  </si>
  <si>
    <t>https://community.secop.gov.co/Public/Tendering/OpportunityDetail/Index?noticeUID=CO1.NTC.7921466&amp;isFromPublicArea=True&amp;isModal=true&amp;asPopupView=true</t>
  </si>
  <si>
    <t>https://community.secop.gov.co/Public/Tendering/OpportunityDetail/Index?noticeUID=CO1.NTC.7921867&amp;isFromPublicArea=True&amp;isModal=true&amp;asPopupView=true</t>
  </si>
  <si>
    <t>https://community.secop.gov.co/Public/Tendering/OpportunityDetail/Index?noticeUID=CO1.NTC.7927296&amp;isFromPublicArea=True&amp;isModal=true&amp;asPopupView=true</t>
  </si>
  <si>
    <t>https://community.secop.gov.co/Public/Tendering/OpportunityDetail/Index?noticeUID=CO1.NTC.7967940&amp;isFromPublicArea=True&amp;isModal=False</t>
  </si>
  <si>
    <t>https://community.secop.gov.co/Public/Tendering/OpportunityDetail/Index?noticeUID=CO1.NTC.7927915&amp;isFromPublicArea=True&amp;isModal=true&amp;asPopupView=true</t>
  </si>
  <si>
    <t>https://community.secop.gov.co/Public/Tendering/OpportunityDetail/Index?noticeUID=CO1.NTC.7929906&amp;isFromPublicArea=True&amp;isModal=true&amp;asPopupView=true</t>
  </si>
  <si>
    <t>https://community.secop.gov.co/Public/Tendering/OpportunityDetail/Index?noticeUID=CO1.NTC.7931292&amp;isFromPublicArea=True&amp;isModal=true&amp;asPopupView=true</t>
  </si>
  <si>
    <t>https://community.secop.gov.co/Public/Tendering/OpportunityDetail/Index?noticeUID=CO1.NTC.7932158&amp;isFromPublicArea=True&amp;isModal=true&amp;asPopupView=true</t>
  </si>
  <si>
    <t>https://community.secop.gov.co/Public/Tendering/OpportunityDetail/Index?noticeUID=CO1.NTC.7933936&amp;isFromPublicArea=True&amp;isModal=true&amp;asPopupView=true</t>
  </si>
  <si>
    <t>https://community.secop.gov.co/Public/Tendering/OpportunityDetail/Index?noticeUID=CO1.NTC.7936157&amp;isFromPublicArea=True&amp;isModal=true&amp;asPopupView=true</t>
  </si>
  <si>
    <t>https://community.secop.gov.co/Public/Tendering/OpportunityDetail/Index?noticeUID=CO1.NTC.7939102&amp;isFromPublicArea=True&amp;isModal=true&amp;asPopupView=true</t>
  </si>
  <si>
    <t>https://community.secop.gov.co/Public/Tendering/OpportunityDetail/Index?noticeUID=CO1.NTC.7939634&amp;isFromPublicArea=True&amp;isModal=true&amp;asPopupView=true</t>
  </si>
  <si>
    <t>https://operaciones.colombiacompra.gov.co/tienda-virtual-del-estado-colombiano/ordenes-compra/144701</t>
  </si>
  <si>
    <t>https://community.secop.gov.co/Public/Tendering/OpportunityDetail/Index?noticeUID=CO1.NTC.7944603&amp;isFromPublicArea=True&amp;isModal=true&amp;asPopupView=true</t>
  </si>
  <si>
    <t>https://community.secop.gov.co/Public/Tendering/OpportunityDetail/Index?noticeUID=CO1.NTC.7950924&amp;isFromPublicArea=True&amp;isModal=true&amp;asPopupView=true</t>
  </si>
  <si>
    <t>https://community.secop.gov.co/Public/Tendering/OpportunityDetail/Index?noticeUID=CO1.NTC.7943772&amp;isFromPublicArea=True&amp;isModal=true&amp;asPopupView=true</t>
  </si>
  <si>
    <t>https://community.secop.gov.co/Public/Tendering/OpportunityDetail/Index?noticeUID=CO1.NTC.7973054&amp;isFromPublicArea=True&amp;isModal=true&amp;asPopupView=true</t>
  </si>
  <si>
    <t>https://community.secop.gov.co/Public/Tendering/OpportunityDetail/Index?noticeUID=CO1.NTC.7953260&amp;isFromPublicArea=True&amp;isModal=true&amp;asPopupView=true</t>
  </si>
  <si>
    <t>https://community.secop.gov.co/Public/Tendering/OpportunityDetail/Index?noticeUID=CO1.NTC.7962901&amp;isFromPublicArea=True&amp;isModal=true&amp;asPopupView=true</t>
  </si>
  <si>
    <t>https://community.secop.gov.co/Public/Tendering/OpportunityDetail/Index?noticeUID=CO1.NTC.7953374&amp;isFromPublicArea=True&amp;isModal=true&amp;asPopupView=true</t>
  </si>
  <si>
    <t>https://community.secop.gov.co/Public/Tendering/OpportunityDetail/Index?noticeUID=CO1.NTC.7955665&amp;isFromPublicArea=True&amp;isModal=true&amp;asPopupView=true</t>
  </si>
  <si>
    <t>https://community.secop.gov.co/Public/Tendering/OpportunityDetail/Index?noticeUID=CO1.NTC.7954387&amp;isFromPublicArea=True&amp;isModal=true&amp;asPopupView=true</t>
  </si>
  <si>
    <t>https://community.secop.gov.co/Public/Tendering/OpportunityDetail/Index?noticeUID=CO1.NTC.7963277&amp;isFromPublicArea=True&amp;isModal=true&amp;asPopupView=true</t>
  </si>
  <si>
    <t>https://community.secop.gov.co/Public/Tendering/OpportunityDetail/Index?noticeUID=CO1.NTC.7788896&amp;isFromPublicArea=True&amp;isModal=true&amp;asPopupView=true</t>
  </si>
  <si>
    <t>https://community.secop.gov.co/Public/Tendering/OpportunityDetail/Index?noticeUID=CO1.NTC.7962179&amp;isFromPublicArea=True&amp;isModal=true&amp;asPopupView=true</t>
  </si>
  <si>
    <t>https://community.secop.gov.co/Public/Tendering/OpportunityDetail/Index?noticeUID=CO1.NTC.7964444&amp;isFromPublicArea=True&amp;isModal=true&amp;asPopupView=true</t>
  </si>
  <si>
    <t>https://community.secop.gov.co/Public/Tendering/OpportunityDetail/Index?noticeUID=CO1.NTC.7969593&amp;isFromPublicArea=True&amp;isModal=true&amp;asPopupView=true</t>
  </si>
  <si>
    <t>https://community.secop.gov.co/Public/Tendering/OpportunityDetail/Index?noticeUID=CO1.NTC.7970029&amp;isFromPublicArea=True&amp;isModal=true&amp;asPopupView=true</t>
  </si>
  <si>
    <t>https://community.secop.gov.co/Public/Tendering/OpportunityDetail/Index?noticeUID=CO1.NTC.7978570&amp;isFromPublicArea=True&amp;isModal=true&amp;asPopupView=true</t>
  </si>
  <si>
    <t>https://community.secop.gov.co/Public/Tendering/OpportunityDetail/Index?noticeUID=CO1.NTC.7979796&amp;isFromPublicArea=True&amp;isModal=true&amp;asPopupView=true</t>
  </si>
  <si>
    <t>https://community.secop.gov.co/Public/Tendering/OpportunityDetail/Index?noticeUID=CO1.NTC.7980937&amp;isFromPublicArea=True&amp;isModal=true&amp;asPopupView=true</t>
  </si>
  <si>
    <t>https://operaciones.colombiacompra.gov.co/tienda-virtual-del-estado-colombiano/ordenes-compra/144723</t>
  </si>
  <si>
    <t>https://community.secop.gov.co/Public/Tendering/OpportunityDetail/Index?noticeUID=CO1.NTC.7983326&amp;isFromPublicArea=True&amp;isModal=true&amp;asPopupView=true</t>
  </si>
  <si>
    <t>https://community.secop.gov.co/Public/Tendering/OpportunityDetail/Index?noticeUID=CO1.NTC.8037454&amp;isFromPublicArea=True&amp;isModal=False</t>
  </si>
  <si>
    <t>https://community.secop.gov.co/Public/Tendering/OpportunityDetail/Index?noticeUID=CO1.NTC.7987878&amp;isFromPublicArea=True&amp;isModal=true&amp;asPopupView=true</t>
  </si>
  <si>
    <t>https://community.secop.gov.co/Public/Tendering/OpportunityDetail/Index?noticeUID=CO1.NTC.7986659&amp;isFromPublicArea=True&amp;isModal=true&amp;asPopupView=true</t>
  </si>
  <si>
    <t>https://community.secop.gov.co/Public/Tendering/OpportunityDetail/Index?noticeUID=CO1.NTC.7989874&amp;isFromPublicArea=True&amp;isModal=true&amp;asPopupView=true</t>
  </si>
  <si>
    <t>https://community.secop.gov.co/Public/Tendering/OpportunityDetail/Index?noticeUID=CO1.NTC.7999904&amp;isFromPublicArea=True&amp;isModal=true&amp;asPopupView=true</t>
  </si>
  <si>
    <t>https://community.secop.gov.co/Public/Tendering/OpportunityDetail/Index?noticeUID=CO1.NTC.7992418&amp;isFromPublicArea=True&amp;isModal=true&amp;asPopupView=true</t>
  </si>
  <si>
    <t>https://community.secop.gov.co/Public/Tendering/OpportunityDetail/Index?noticeUID=CO1.NTC.8028951&amp;isFromPublicArea=True&amp;isModal=False</t>
  </si>
  <si>
    <t>https://community.secop.gov.co/Public/Tendering/OpportunityDetail/Index?noticeUID=CO1.NTC.8003691&amp;isFromPublicArea=True&amp;isModal=true&amp;asPopupView=true</t>
  </si>
  <si>
    <t>https://community.secop.gov.co/Public/Tendering/OpportunityDetail/Index?noticeUID=CO1.NTC.8000884&amp;isFromPublicArea=True&amp;isModal=true&amp;asPopupView=true</t>
  </si>
  <si>
    <t>https://community.secop.gov.co/Public/Tendering/OpportunityDetail/Index?noticeUID=CO1.NTC.8010151&amp;isFromPublicArea=True&amp;isModal=true&amp;asPopupView=true</t>
  </si>
  <si>
    <t>https://community.secop.gov.co/Public/Tendering/OpportunityDetail/Index?noticeUID=CO1.NTC.8006470&amp;isFromPublicArea=True&amp;isModal=true&amp;asPopupView=true</t>
  </si>
  <si>
    <t>https://community.secop.gov.co/Public/Tendering/OpportunityDetail/Index?noticeUID=CO1.NTC.8010678&amp;isFromPublicArea=True&amp;isModal=true&amp;asPopupView=true</t>
  </si>
  <si>
    <t>https://community.secop.gov.co/Public/Tendering/OpportunityDetail/Index?noticeUID=CO1.NTC.8019444&amp;isFromPublicArea=True&amp;isModal=False</t>
  </si>
  <si>
    <t>https://community.secop.gov.co/Public/Tendering/OpportunityDetail/Index?noticeUID=CO1.NTC.8029656&amp;isFromPublicArea=True&amp;isModal=False</t>
  </si>
  <si>
    <t>https://community.secop.gov.co/Public/Tendering/OpportunityDetail/Index?noticeUID=CO1.NTC.8030768&amp;isFromPublicArea=True&amp;isModal=False</t>
  </si>
  <si>
    <t>https://community.secop.gov.co/Public/Tendering/OpportunityDetail/Index?noticeUID=CO1.NTC.8038434&amp;isFromPublicArea=True&amp;isModal=False</t>
  </si>
  <si>
    <t>https://community.secop.gov.co/Public/Tendering/OpportunityDetail/Index?noticeUID=CO1.NTC.8037595&amp;isFromPublicArea=True&amp;isModal=False</t>
  </si>
  <si>
    <t>https://community.secop.gov.co/Public/Tendering/OpportunityDetail/Index?noticeUID=CO1.NTC.8046725&amp;isFromPublicArea=True&amp;isModal=False</t>
  </si>
  <si>
    <t>https://community.secop.gov.co/Public/Tendering/OpportunityDetail/Index?noticeUID=CO1.NTC.8046050&amp;isFromPublicArea=True&amp;isModal=False</t>
  </si>
  <si>
    <t>https://operaciones.colombiacompra.gov.co/tienda-virtual-del-estado-colombiano/ordenes-compra/145369</t>
  </si>
  <si>
    <t>No Aplican Recursos</t>
  </si>
  <si>
    <t>Oficina Asesora de Control Interno</t>
  </si>
  <si>
    <t>MIGUEL ANGEL PARDO MATEUS</t>
  </si>
  <si>
    <t>Oficina Asesora de Comunicaciones // Subdirección de Servicios Públicos</t>
  </si>
  <si>
    <t>MANUEL ALFONSO RINCON RAMIREZ//NEIBER YANETH PRIETO PERILLA</t>
  </si>
  <si>
    <t>834-2025</t>
  </si>
  <si>
    <t>855-2025</t>
  </si>
  <si>
    <t>858-2025</t>
  </si>
  <si>
    <t>897-2025</t>
  </si>
  <si>
    <t>900-2025</t>
  </si>
  <si>
    <t>903-2025</t>
  </si>
  <si>
    <t>904-2025</t>
  </si>
  <si>
    <t>905-2025</t>
  </si>
  <si>
    <t>906-2025</t>
  </si>
  <si>
    <t>907-2025</t>
  </si>
  <si>
    <t>908-2025</t>
  </si>
  <si>
    <t>909-2025</t>
  </si>
  <si>
    <t>910-2025</t>
  </si>
  <si>
    <t>911-2025</t>
  </si>
  <si>
    <t>913-2025</t>
  </si>
  <si>
    <t>915-2025</t>
  </si>
  <si>
    <t>916-2025</t>
  </si>
  <si>
    <t>917-2025</t>
  </si>
  <si>
    <t>918-2025</t>
  </si>
  <si>
    <t>920-2025</t>
  </si>
  <si>
    <t>921-2025</t>
  </si>
  <si>
    <t>922-2025</t>
  </si>
  <si>
    <t>923-2025</t>
  </si>
  <si>
    <t>924-2025</t>
  </si>
  <si>
    <t>925-2025</t>
  </si>
  <si>
    <t>926-2025</t>
  </si>
  <si>
    <t>927-2025</t>
  </si>
  <si>
    <t>928-2025</t>
  </si>
  <si>
    <t>929-2025</t>
  </si>
  <si>
    <t>930-2025</t>
  </si>
  <si>
    <t>931-2025</t>
  </si>
  <si>
    <t>932-2025</t>
  </si>
  <si>
    <t>933-2025</t>
  </si>
  <si>
    <t>935-2025</t>
  </si>
  <si>
    <t>937-2025</t>
  </si>
  <si>
    <t>938-2025</t>
  </si>
  <si>
    <t>939-2025</t>
  </si>
  <si>
    <t>941-2025</t>
  </si>
  <si>
    <t>942-2025</t>
  </si>
  <si>
    <t>943-2025</t>
  </si>
  <si>
    <t>944-2025</t>
  </si>
  <si>
    <t>945-2025</t>
  </si>
  <si>
    <t>946-2025</t>
  </si>
  <si>
    <t>947-2025</t>
  </si>
  <si>
    <t>948-2025</t>
  </si>
  <si>
    <t>949-2025</t>
  </si>
  <si>
    <t>950-2025</t>
  </si>
  <si>
    <t>951-2025</t>
  </si>
  <si>
    <t>952-2025</t>
  </si>
  <si>
    <t>954-2025</t>
  </si>
  <si>
    <t>DAVID LEONARDO MORENO SOLANO</t>
  </si>
  <si>
    <t>ANGIE DANIELA POVEDA BUITRAGO</t>
  </si>
  <si>
    <t>MIGUEL ANGEL ROMERO SUAREZ</t>
  </si>
  <si>
    <t>FELIPE BATEMAN BUENO</t>
  </si>
  <si>
    <t>GINA GABRIELA GARCIA BRITO</t>
  </si>
  <si>
    <t>JORGE ANDRES MONTAÑA BERNAL</t>
  </si>
  <si>
    <t>DANIEL FELIPE ARGUELLO VILLABONA</t>
  </si>
  <si>
    <t>ALEJANDRO  PULIDO PARADA</t>
  </si>
  <si>
    <t>JOHANNA MARYERY RODRIGUEZ RODRIGUEZ</t>
  </si>
  <si>
    <t>LAURA MARCELA RUIZ CAICEDO</t>
  </si>
  <si>
    <t>RAFAEL MAURICIO CALVO</t>
  </si>
  <si>
    <t>CESAR MIGUEL CASERES DIAZ</t>
  </si>
  <si>
    <t>CAJA DE COMPENSACION FAMILIAR COMPENSAR</t>
  </si>
  <si>
    <t>CARLOS JAIME LINARES ORDOÑEZ</t>
  </si>
  <si>
    <t>OLGA ALEJANDRA ARAQUE SOLANO</t>
  </si>
  <si>
    <t>NATALIA LEONOR RIVERA GOMEZ</t>
  </si>
  <si>
    <t>LAURA ESTEFANIA ALBARRACIN CERQUERA</t>
  </si>
  <si>
    <t>SANDRA MILENA MUÑOZ GALEANO</t>
  </si>
  <si>
    <t>ANA MARIA AGUIRRE CAÑAS</t>
  </si>
  <si>
    <t>JOHN JAVIER TORRES PAVA</t>
  </si>
  <si>
    <t>ASOCIACION BANCARIA Y DE ENTIDADES FINANCIERAS DE COLOMBIA ASOBANCARIA</t>
  </si>
  <si>
    <t>MAYRA ALEJANDRA JAIME ARIAS</t>
  </si>
  <si>
    <t>JUAN SEBASTIAN RENTERIA VARGAS</t>
  </si>
  <si>
    <t>LIZETH MARGARITA BERMUDEZ DIAZ</t>
  </si>
  <si>
    <t>MARIA FERNANDA MOROS FONTALVO</t>
  </si>
  <si>
    <t>CINDY LORENA ESCOBAR LOPEZ</t>
  </si>
  <si>
    <t>CARLOS JOSE MAESTRE CARRILLO</t>
  </si>
  <si>
    <t>MARTHA STELLA SANTIAGO ROMERO</t>
  </si>
  <si>
    <t>CLAUDIA LILIANA VERA ROJAS</t>
  </si>
  <si>
    <t>RAMIRO ANDRES PARRA QUIROS</t>
  </si>
  <si>
    <t>DIEGO ALEJANDRO BENAVIDES QUINTERO</t>
  </si>
  <si>
    <t>INVERSIONES BRT SAS</t>
  </si>
  <si>
    <t>CAMARA REGIONAL DE LA CONSTRUCCION DE BOGOTA D C Y CUNDINAMARCA</t>
  </si>
  <si>
    <t>MONICA MARIA MARQUINEZ RAMIREZ</t>
  </si>
  <si>
    <t>ALEXANDER  NARVAEZ ORTIZ</t>
  </si>
  <si>
    <t>EDGAR ANDRES PASTRAN CHAUX</t>
  </si>
  <si>
    <t>BRIGITH NATALIA GALINDO</t>
  </si>
  <si>
    <t>DAISY KARINA GUTIERREZ ORTIZ</t>
  </si>
  <si>
    <t>LUIS CARLOS CASTRO LOZANO</t>
  </si>
  <si>
    <t>ENEYDER JAVIER LOPEZ POLOCHE</t>
  </si>
  <si>
    <t>NATALIA  FRANCO VERGARA</t>
  </si>
  <si>
    <t>LAURA ALEJANDRA BARRAGAN MONTENEGRO</t>
  </si>
  <si>
    <t>LORENA PAOLA GUEVARA PAREDES</t>
  </si>
  <si>
    <t>ANDRES DAVID MARTINEZ ALVAREZ</t>
  </si>
  <si>
    <t>EDNA KATHERINE GONZALEZ BASTO</t>
  </si>
  <si>
    <t>LADY TATIANA PAEZ FONSECA</t>
  </si>
  <si>
    <t>JOSE FERNANDO SANCHEZ BORDA</t>
  </si>
  <si>
    <t>PRESTAR SERVICIOS PROFESIONALES ESPECIALIZADOS DE APOYO A LA SUPERVISIÓN TÉCNICA INTEGRAL PARA LA ESTRUCTURACIÓN, SEGUIMIENTO Y CONTROL DE LOS PROYECTOS A CARGO DE LA SDHT, EN LOS POLÍGONOS DE INTERVENCIÓN INTEGRAL DE ESPACIO PÚBLICO Y REVITALIZACIÓN.</t>
  </si>
  <si>
    <t>PRESTAR SERVICIOS PROFESIONALES ESPECIALIZADOS PARA BRINDAR ACOMPAÑAMIENTO JURÍDICO, CONSOLIDACIÓN, REVISIÓN DE LOS PROCESOS QUE DEN  CUMPLIMIENTO A LOS OBJETIVOS DE LA SUBSECRETARÍA DE INSPECCIÓN, VIGILANCIA Y CONTROL DE VIVIENDA.</t>
  </si>
  <si>
    <t>CONTRATAR LOS SERVICIOS INTEGRALES PARA EJECUTAR LAS ACTIVIDADES CONTENIDAS EL PROGRAMA DE BIENESTAR SOCIAL E INCENTIVOS Y SEGURIDAD Y SALUD EN EL TRABAJO, DIRIGIDAS A LOS COLABORADORES</t>
  </si>
  <si>
    <t>PRESTAR SERVICIOS PROFESIONALES PARA APOYAR EN LA SUPERVISIÓN TÉCNICA INTEGRAL DE LOS CONTRATOS A CARGO DE LA SDHT, PARA EL DESARROLLO DE LOS PROGRAMAS DE VIVIENDA RURAL Y URBANA, EN CADA UNA DE SUS ETAPAS, GARANTIZANDO SU CORRECTA EJECUCIÓN ACORDE CON LAS METAS Y OBJETIVOS DE LA ENTIDAD.</t>
  </si>
  <si>
    <t>PRESTAR SERVICIOS PROFESIONALES EN DERECHO PARA EL DESARROLLO DE LOS TRÁMITES EN MATERIA ADMINISTRATIVA Y/O MISIONALES QUE ADELANTE LA SUBSECRETARÍA JURÍDICA EN EL MARCO DE SUS COMPETENCIAS.</t>
  </si>
  <si>
    <t>PRESTAR SERVICIOS PROFESIONALES EN MATERIA JURÍDICA EN EL MARCO DE LA GESTIÓN PREDIAL PARA LOS PROYECTOS PRIORIZADOS POR LA SUBDIRECCIÓN DE OPERACIONES.</t>
  </si>
  <si>
    <t>PRESTAR SERVICIOS PROFESIONALES JURÍDICOS EN EL DESARROLLO DE LOS PROGRAMAS E INSTRUMENTOS DE FINANCIACIÓN PARA EL ACCESO A LA VIVIENDA LIDERADOS POR LA SUBSECRETARIA DE GESTIÓN FINANCIERA.</t>
  </si>
  <si>
    <t>PRESTAR SERVICIOS PROFESIONALES PARA BRINDAR APOYO ADMINISTRATIVO EN LA REVISIÓN Y ANÁLISIS DE LOS PROCESOS Y/O PROCEDIMIENTOS ADMINISTRATIVOS QUE SE ADELANTE EN LA SUBDIRECCIÓN DE PREVENCIÓN Y SEGUIMIENTO.</t>
  </si>
  <si>
    <t>PRESTAR POR SUS PROPIOS MEDIOS CON PLENA AUTONOMÍA LOS SERVICIOS PROFESIONALES ESPECIALIZADOS PARA LA ARTICULACIÓN DE EVENTOS DE IMPACTO INTERINSTITUCIONAL, EN EL FORTALECIMIENTO DE LAS ALIANZAS Y EL RELACIONAMIENTO DE LA ENTIDAD EN EL MARCO DE LA PLANEACIÓN ESTRATÉGICA, ASÍ COMO EN LAS ACTIVIDADES PROTOCOLARIAS DE LA SECRETARIA DISTRITAL DE HÁBITAT.</t>
  </si>
  <si>
    <t>PRESTAR SERVICIOS PARA EL DESARROLLO DE LA PROMOCIÓN, POSICIONAMIENTO Y DIVULGACIÓN DE MANERA EFECTIVA DE LAS ESTRATEGIAS, INICIATIVAS, PROGRAMAS Y PROYECTOS DE LA SECRETARÍA DISTRITAL DEL HÁBITAT, CON EL PROPÓSITO DE VISIBILIZAR SU IMPACTO Y ALCANCE EN EL MARCO DEL “16º FORO DE VIVIENDA” A REALIZARSE EN BOGOTÁ D.C</t>
  </si>
  <si>
    <t>PRESTAR SERVICIOS PROFESIONALES PARA APOYAR EL SEGUIMIENTO Y EVALUACIÓN DE ESTRATEGIAS ORIENTADAS A MEJORAR LA CALIDAD EN EL SERVICIO A LA CIUDADANÍA DE LA SDHT.</t>
  </si>
  <si>
    <t>PRESTAR SERVICIOS PROFESIONALES PARA APOYAR EL SEGUIMIENTO Y CONTROL ADMINISTRATIVO Y DE GESTIÓN CONTRACTUAL INTEGRAL, DE LOS PROYECTOS, CONTRATOS Y/O CONVENIOS A CARGO DE LA SDHT EN LOS POLÍGONOS DE INTERVENCIÓN  INTEGRAL DE ESPACIO PÚBLICO Y REVITALIZACIÓN.</t>
  </si>
  <si>
    <t>PRESTAR SERVICIOS PROFESIONALES PARA EL SEGUIMIENTO DE LOS PROYECTOS Y PROGRAMAS ASOCIADOS A LOS INSTRUMENTOS DE FINANCIACIÓN DE VIVIENDA EJECUTADOS POR LA SUBSECRETARIA DE GESTIÓN FINANCIERA.</t>
  </si>
  <si>
    <t>PRESTAR SERVICIOS PROFESIONALES PARA BRINDAR ACOMPAÑAMIENTO JURÍDICO COMO ENLACE EN LA GESTIÓN CONTRACTUAL, ADMINISTRATIVA E INTERINSTITUCIONAL DE LOS CONVENIOS Y CONTRATOS A CARGO DE LA DEPENDENCIA.</t>
  </si>
  <si>
    <t>PRESTAR SERVICIOS PROFESIONALES DE TIPO JURÍDICO PARA BRINDAR ACOMPAÑAMIENTO A LOS PROGRAMAS Y PROYECTOS EJECUTADOS POR LA SUBSECRETARIA DE GESTIÓN FINANCIERA.</t>
  </si>
  <si>
    <t>PRESTAR LOS SERVICIOS PROFESIONALES PARA REALIZAR MODELOS ARQUITECTÓNICOS EN EL MARCO DEL MEJORAMIENTO INTEGRAL DEL HÁBITAT Y LOS PLANES DE INTERVENCIÓN PARA EL MEJORAMIENTO INTEGRAL DEL HÁBITAT EN LOS TERRITORIOS PRIORIZADOS POR LA SECRETARÍA DISTRITAL DEL HÁBITAT.</t>
  </si>
  <si>
    <t>PRESTAR LOS SERVICIOS PROFESIONALES EN EL PROCESO DE GESTION DOCUMENTAL CON LA EJECUCIÓN Y SEGUIMIENTO DE LAS ACTIVIDADES DE CORRESPONDENCIA EN LA SDHT.</t>
  </si>
  <si>
    <t>PRESTAR SERVICIOS PROFESIONALES DESDE EL COMPONENTE TÉCNICO EN LAS ACTIVIDADES ARQUITECTÓNICAS DE LOS PLANES DE INTERVENCIÓN PARA EL MEJORAMIENTO INTEGRAL DEL HÁBITAT EN LOS TERRITORIOS PRIORIZADOS POR LA SECRETARÍA DISTRITAL DEL HÁBITAT.</t>
  </si>
  <si>
    <t>PRESTAR SERVICIOS PROFESIONALES PARA APOYAR EL POSICIONAMIENTO E IMPLEMENTACIÓN DE LAS ACCIONES ORIENTADAS A FORTALECER LA GESTIÓN TERRITORIAL DEL SECTOR HÁBITAT Y PROMOVER LA PARTICIPACIÓN CIUDADANA EN LAS LOCALIDADES DEL DISTRITO CAPITAL</t>
  </si>
  <si>
    <t>PRESTAR SERVICIOS PROFESIONALES PARA APOYAR TÉCNICAMENTE EN LA REVISIÓN Y/O ELABORACIÓN DEINFORMES TÉCNICOS QUE DEN IMPULSO A LOS TRÁMITES QUE SE ADELANTAN EN LA SUBDIRECCIÓN DE INVESTIGACIONES Y CONTROL DE VIVIENDA.</t>
  </si>
  <si>
    <t>PRESTAR SERVICIOS PROFESIONALES DE APOYO A LA SUPERVISIÓN TÉCNICA INTEGRAL PARA LA ESTRUCTURACIÓN, SEGUIMIENTO Y CONTROL DE LOS PROYECTOS A CARGO DE LA SDHT, EN LOS POLIGONOS DE INTERVENCIÓN INTEGRAL DE ESPACIO PÚBLICO Y REVITALIZACIÓN.</t>
  </si>
  <si>
    <t>PRESTAR SERVICIOS PROFESIONALES EN LAS ACTIVIDADES DE ESTRUCTURACION Y SEGUIMIENTO TÉCNICO, ADMINISTRATIVO Y FINANCIERO DE LAS INTERVENCIONES DE ESPACIO PÚBLICO DE MEJORAMIENTO INTEGRAL DE BARRIOS PRIORIZADOS POR LA SECRETARÍA DISTRITAL DEL HÁBITAT</t>
  </si>
  <si>
    <t>Suministro</t>
  </si>
  <si>
    <t>CONTRATAR EL SUMINISTRO DE ELEMENTOS DE DOTACIÓN VESTUARIO Y CALZADO PARA LOS FUNCIONARIOS DE PLANTA DE LA SECRETARÍA DISTRITAL DE HÁBITAT EN LA VIGENCIA 2025.</t>
  </si>
  <si>
    <t>PRESTAR SERVICIOS PROFESIONALES PARA ADELANTAR LAS ACTIVIDADES RELACIONADAS CON EL MIPG, ACTUALIZACION DE DOCUMENTOS DEL SIG DEL PROCESO CONTRACTUAL, ASÍ COMO EL SEGUIMIENTO A PLANES DE MEJORAMIENTO, ADMINISTRACION DE BASES DE DATOS Y GENERACIÓN DE INFORMES REQUERIDOS POR LA SDHT</t>
  </si>
  <si>
    <t>Arrendamiento</t>
  </si>
  <si>
    <t>ARRENDAMIENTO DE UN ESPACIO FÍSICO PARA LA PARTICIPACIÓN DE LA SECRETARÍA DISTRITAL DEL HÁBITAT EN LA FERIA DE VIVIENDA EXPOVIVIENDA 2025.</t>
  </si>
  <si>
    <t>PRESTAR SERVICIOS DE APOYO A LA GESTIÓN PARA EJECUTAR ACTIVIDADES ADMINISTRATIVAS REQUERIDAS EN EL PROCESO DE GESTIÓN CONTRACTUAL DE LA DE LA SDHT</t>
  </si>
  <si>
    <t>PRESTAR SERVICIOS PROFESIONALES JURIDICOS EN LA ESTRUCTURACION PARA LA ASIGNACION DE SUBSIDIOS DE SOLUCIONES HABITACIONALES DE LA SECRETARIA DISTRITAL DEL HABITAT</t>
  </si>
  <si>
    <t>PRESTAR SERVICIOS DE APOYO A LA GESTIÓN ADMINISTRATIVOS Y FINANCIEROS EN LOS TERRITORIOS SUSCEPTIBLES DE SER LEGALIZADOS O FORMALIZADOS DE LA SUBDIRECCION DE BARRIOS DE LA SECRETARIA DISTRITAL DEL HÁBITAT.</t>
  </si>
  <si>
    <t>PRESTAR SERVICIOS PROFESIONALES DESDE EL COMPONENTE TÉCNICO EN EL SEGUIMIENTO DE LOS PROYECTOS DE INFRAESTRUCTURA VIAL Y ESPACIO PÚBLICO PARA EL MEJORAMIENTO INTEGRAL DE BARRIOS DE LA SUBDIRECCIÓN DE BARRIOS DE LA SECRETARÍA DISTRITAL DEL HÁBITAT CON CARGO AL SISTEMA GENERAL DE REGALÍAS EN LAS ETAPAS PRECONTRACTUAL, CONTRACTUAL Y POSTCONTRACTUAL</t>
  </si>
  <si>
    <t>PRESTAR SERVICIOS PROFESIONALES DESDE EL COMPONENTE SOCIAL EN EL ACOMPAÑAMIENTO A LAS ETAPAS CONTRACTUAL Y POSTCONTRACTUAL DE LOS PROYECTOS DE INFRAESTRUCTURA VIAL Y ESPACIO PÚBLICO PARA EL MEJORAMIENTO INTEGRAL DE BARRIOS CON CARGO AL SISTEMA GENERAL DE REGALÍAS</t>
  </si>
  <si>
    <t>PRESTAR SERVICIOS PROFESIONALES EN EL ACOMPAÑAMIENTO TECNICO DEL DESARROLLO DEL PROGRAMA DE MEJORAMIENTO DE VIVIENDA DE LA SECRETARÍA DISTRITAL DEL HÁBITAT.</t>
  </si>
  <si>
    <t>PRESTAR SERVICIOS PROFESIONALES PARA LA ELABORACIÓN DE ACTOS ADMINISTRATIVOS Y LA PROYECCIÓN DE DOCUMENTOS TÉCNICOS DERIVADOS DEL REDISEÑO INSTITUCIONAL Y LA IMPLEMENTACIÓN DE ACCIONES PARA EL FORTALECIMIENTO DE LA POLÍTICA DE TALENTO HUMANO DE LA SECRETARÍA DISTRITAL DEL HÁBITAT.</t>
  </si>
  <si>
    <t>PRESTAR  SERVICIOS PROFESIONALES A  LA OFICINA ASESORA DE COMUNICACIONES PARA  IMPLEMENTAR ESTRATEGIAS COMUNICATIVAS A EFECTOS DE POSICIONAR LA SDHT EN LOS DIFERENTES CANALES DIGITALES</t>
  </si>
  <si>
    <t>PRESTAR SERVICIOS DE APOYO A LA GESTIÓN PARA EL MANEJO DE BASES DE DATOS GEOGRÁFICAS Y ELABORACIÓN DE CARTOGRAFÍA EN EL MARCO DEL PROGRAMA DE MEJORAMIENTO DE VIVIENDA EN LOS TERRITORIOS PRIORIZADOS POR LA SECRETARÍA DISTRITAL DEL HÁBITAT.</t>
  </si>
  <si>
    <t>PRESTAR SERVICIOS PROFESIONALES PARA LA ELABORACIÓN DE INFORMES TÉCNICOS Y DEMÁS ACTIVIDADES RELACIONADAS CON LOS TRÁMITES QUE SE ADELANTAN EN LA SUBDIRECCIÓN DE INVESTIGACIONES Y CONTROL DE VIVIENDA.</t>
  </si>
  <si>
    <t>PRESTAR SERVICIOS DE APOYO A LA GESTIÓN EN LA EJECUCIÓN DE ACTIVIDADES OPERATIVAS Y ADMINISTRATIVAS RELACIONADAS CON LA PUBLICIDAD DE LOS ACTOS ADMINISTRATIVOS Y DEMÁS ACTUACIONES DE LOS PROCESOS A CARGO DE LA SUBSECRETARÍA JURÍDICA</t>
  </si>
  <si>
    <t>PRESTAR SERVICIOS PROFESIONALES EN LAS ACTIVIDADES DEL COMPONENTE TECNICO-CATASTRAL DE LAS ETAPAS DE LOS INSTRUMENTOS URBANÍSTICOS DE LEGALIZACIÓN Y FORMALIZACIÓN EN EL ÁMBITO DE LAS INTERVENCIONES INTEGRALES DE LA SECRETARIA DISTRITAL DEL HÁBITAT.</t>
  </si>
  <si>
    <t>PRESTACIÓN DE SERVICIOS PROFESIONALES PARA APOYAR A LA SUBDIRECCIÓN ADMINISTRATIVA EN LA SUPERVISIÓN DEL OPERADOR LÓGISTICO, Y APOYO EN LOS TEMAS Y DOCUMENTOS JURÍDICOS QUE REQUIERA EL PROCESO DE BIENES, SERVICIOS E INFRAESTRUCTURA DE LA SECRETARÍA DISTRITAL DEL HÁBITAT.</t>
  </si>
  <si>
    <t>https://community.secop.gov.co/Public/Tendering/OpportunityDetail/Index?noticeUID=CO1.NTC.7952053&amp;isFromPublicArea=True&amp;isModal=true&amp;asPopupView=true</t>
  </si>
  <si>
    <t>https://community.secop.gov.co/Public/Tendering/OpportunityDetail/Index?noticeUID=CO1.NTC.7949363&amp;isFromPublicArea=True&amp;isModal=False</t>
  </si>
  <si>
    <t>https://community.secop.gov.co/Public/Tendering/OpportunityDetail/Index?noticeUID=CO1.NTC.8102369&amp;isFromPublicArea=True&amp;isModal=true&amp;asPopupView=true</t>
  </si>
  <si>
    <t>https://community.secop.gov.co/Public/Tendering/OpportunityDetail/Index?noticeUID=CO1.NTC.8031541&amp;isFromPublicArea=True&amp;isModal=False</t>
  </si>
  <si>
    <t>https://community.secop.gov.co/Public/Tendering/OpportunityDetail/Index?noticeUID=CO1.NTC.8046804&amp;isFromPublicArea=True&amp;isModal=False</t>
  </si>
  <si>
    <t>https://community.secop.gov.co/Public/Tendering/OpportunityDetail/Index?noticeUID=CO1.NTC.8051089&amp;isFromPublicArea=True&amp;isModal=False</t>
  </si>
  <si>
    <t>https://community.secop.gov.co/Public/Tendering/OpportunityDetail/Index?noticeUID=CO1.NTC.8060326&amp;isFromPublicArea=True&amp;isModal=False</t>
  </si>
  <si>
    <t>https://community.secop.gov.co/Public/Tendering/OpportunityDetail/Index?noticeUID=CO1.NTC.8060906&amp;isFromPublicArea=True&amp;isModal=true&amp;asPopupView=true</t>
  </si>
  <si>
    <t>https://community.secop.gov.co/Public/Tendering/OpportunityDetail/Index?noticeUID=CO1.NTC.8064505&amp;isFromPublicArea=True&amp;isModal=False</t>
  </si>
  <si>
    <t>https://community.secop.gov.co/Public/Tendering/OpportunityDetail/Index?noticeUID=CO1.NTC.8066109&amp;isFromPublicArea=True&amp;isModal=False</t>
  </si>
  <si>
    <t>https://community.secop.gov.co/Public/Tendering/OpportunityDetail/Index?noticeUID=CO1.NTC.8087139&amp;isFromPublicArea=True&amp;isModal=False</t>
  </si>
  <si>
    <t>https://community.secop.gov.co/Public/Tendering/OpportunityDetail/Index?noticeUID=CO1.NTC.8082151&amp;isFromPublicArea=True&amp;isModal=true&amp;asPopupView=true</t>
  </si>
  <si>
    <t>https://community.secop.gov.co/Public/Tendering/OpportunityDetail/Index?noticeUID=CO1.NTC.8080026&amp;isFromPublicArea=True&amp;isModal=False</t>
  </si>
  <si>
    <t>https://community.secop.gov.co/Public/Tendering/OpportunityDetail/Index?noticeUID=CO1.NTC.8077818&amp;isFromPublicArea=True&amp;isModal=False</t>
  </si>
  <si>
    <t>https://community.secop.gov.co/Public/Tendering/OpportunityDetail/Index?noticeUID=CO1.NTC.8087736&amp;isFromPublicArea=True&amp;isModal=true&amp;asPopupView=true</t>
  </si>
  <si>
    <t>https://community.secop.gov.co/Public/Tendering/OpportunityDetail/Index?noticeUID=CO1.NTC.8102008&amp;isFromPublicArea=True&amp;isModal=true&amp;asPopupView=true</t>
  </si>
  <si>
    <t>https://community.secop.gov.co/Public/Tendering/OpportunityDetail/Index?noticeUID=CO1.NTC.8102205&amp;isFromPublicArea=True&amp;isModal=true&amp;asPopupView=true</t>
  </si>
  <si>
    <t>https://community.secop.gov.co/Public/Tendering/OpportunityDetail/Index?noticeUID=CO1.NTC.8207913&amp;isFromPublicArea=True&amp;isModal=False</t>
  </si>
  <si>
    <t>https://community.secop.gov.co/Public/Tendering/OpportunityDetail/Index?noticeUID=CO1.NTC.8139804&amp;isFromPublicArea=True&amp;isModal=true&amp;asPopupView=true</t>
  </si>
  <si>
    <t>https://community.secop.gov.co/Public/Tendering/OpportunityDetail/Index?noticeUID=CO1.NTC.8114622&amp;isFromPublicArea=True&amp;isModal=true&amp;asPopupView=true</t>
  </si>
  <si>
    <t>https://community.secop.gov.co/Public/Tendering/OpportunityDetail/Index?noticeUID=CO1.NTC.8044468&amp;isFromPublicArea=True&amp;isModal=False</t>
  </si>
  <si>
    <t>https://community.secop.gov.co/Public/Tendering/OpportunityDetail/Index?noticeUID=CO1.NTC.8150692&amp;isFromPublicArea=True&amp;isModal=true&amp;asPopupView=true</t>
  </si>
  <si>
    <t>https://community.secop.gov.co/Public/Tendering/OpportunityDetail/Index?noticeUID=CO1.NTC.8132429&amp;isFromPublicArea=True&amp;isModal=true&amp;asPopupView=true</t>
  </si>
  <si>
    <t>https://community.secop.gov.co/Public/Tendering/OpportunityDetail/Index?noticeUID=CO1.NTC.8132443&amp;isFromPublicArea=True&amp;isModal=true&amp;asPopupView=true</t>
  </si>
  <si>
    <t>https://community.secop.gov.co/Public/Tendering/OpportunityDetail/Index?noticeUID=CO1.NTC.8142692&amp;isFromPublicArea=True&amp;isModal=true&amp;asPopupView=true</t>
  </si>
  <si>
    <t>https://community.secop.gov.co/Public/Tendering/OpportunityDetail/Index?noticeUID=CO1.NTC.8142286&amp;isFromPublicArea=True&amp;isModal=False</t>
  </si>
  <si>
    <t>https://community.secop.gov.co/Public/Tendering/OpportunityDetail/Index?noticeUID=CO1.NTC.8151101&amp;isFromPublicArea=True&amp;isModal=true&amp;asPopupView=true</t>
  </si>
  <si>
    <t>https://community.secop.gov.co/Public/Tendering/OpportunityDetail/Index?noticeUID=CO1.NTC.8171574&amp;isFromPublicArea=True&amp;isModal=False</t>
  </si>
  <si>
    <t>https://community.secop.gov.co/Public/Tendering/OpportunityDetail/Index?noticeUID=CO1.NTC.8157843&amp;isFromPublicArea=True&amp;isModal=False</t>
  </si>
  <si>
    <t>https://community.secop.gov.co/Public/Tendering/OpportunityDetail/Index?noticeUID=CO1.NTC.8157471&amp;isFromPublicArea=True&amp;isModal=true&amp;asPopupView=true</t>
  </si>
  <si>
    <t>https://community.secop.gov.co/Public/Tendering/OpportunityDetail/Index?noticeUID=CO1.NTC.8161118&amp;isFromPublicArea=True&amp;isModal=False</t>
  </si>
  <si>
    <t>https://community.secop.gov.co/Public/Tendering/OpportunityDetail/Index?noticeUID=CO1.NTC.8170172&amp;isFromPublicArea=True&amp;isModal=False</t>
  </si>
  <si>
    <t>https://community.secop.gov.co/Public/Tendering/OpportunityDetail/Index?noticeUID=CO1.NTC.8173247&amp;isFromPublicArea=True&amp;isModal=False</t>
  </si>
  <si>
    <t>https://community.secop.gov.co/Public/Tendering/OpportunityDetail/Index?noticeUID=CO1.NTC.8179748&amp;isFromPublicArea=True&amp;isModal=False</t>
  </si>
  <si>
    <t>https://community.secop.gov.co/Public/Tendering/OpportunityDetail/Index?noticeUID=CO1.NTC.8200657&amp;isFromPublicArea=True&amp;isModal=False</t>
  </si>
  <si>
    <t>https://community.secop.gov.co/Public/Tendering/OpportunityDetail/Index?noticeUID=CO1.NTC.8197479&amp;isFromPublicArea=True&amp;isModal=False</t>
  </si>
  <si>
    <t>https://community.secop.gov.co/Public/Tendering/OpportunityDetail/Index?noticeUID=CO1.NTC.8203604&amp;isFromPublicArea=True&amp;isModal=False</t>
  </si>
  <si>
    <t>Regalias</t>
  </si>
  <si>
    <t>BLANCA CECILIA CORTES CRUZ</t>
  </si>
  <si>
    <t>No Aplica</t>
  </si>
  <si>
    <t>552-2025</t>
  </si>
  <si>
    <t>914-2025</t>
  </si>
  <si>
    <t>919-2025</t>
  </si>
  <si>
    <t>936-2025</t>
  </si>
  <si>
    <t>953-2025</t>
  </si>
  <si>
    <t>955-2025</t>
  </si>
  <si>
    <t>956-2025</t>
  </si>
  <si>
    <t>957-2025</t>
  </si>
  <si>
    <t>958-2025</t>
  </si>
  <si>
    <t>959-2025</t>
  </si>
  <si>
    <t>960-2025</t>
  </si>
  <si>
    <t>961-2025</t>
  </si>
  <si>
    <t>962-2025</t>
  </si>
  <si>
    <t>963-2025</t>
  </si>
  <si>
    <t>964-2025</t>
  </si>
  <si>
    <t>965-2025</t>
  </si>
  <si>
    <t>966-2025</t>
  </si>
  <si>
    <t>967-2025</t>
  </si>
  <si>
    <t>968-2025</t>
  </si>
  <si>
    <t>969-2025</t>
  </si>
  <si>
    <t>970-2025</t>
  </si>
  <si>
    <t>971-2025</t>
  </si>
  <si>
    <t>972-2025</t>
  </si>
  <si>
    <t>974-2025</t>
  </si>
  <si>
    <t>975-2025</t>
  </si>
  <si>
    <t>976-2025</t>
  </si>
  <si>
    <t>977-2025</t>
  </si>
  <si>
    <t>978-2025</t>
  </si>
  <si>
    <t>979-2025</t>
  </si>
  <si>
    <t>982-2025</t>
  </si>
  <si>
    <t>984-2025</t>
  </si>
  <si>
    <t>987-2025</t>
  </si>
  <si>
    <t>989-2025</t>
  </si>
  <si>
    <t>990-2025</t>
  </si>
  <si>
    <t>991-2025</t>
  </si>
  <si>
    <t>992-2025</t>
  </si>
  <si>
    <t>DARRYN CALDERON TRUJILLO</t>
  </si>
  <si>
    <t>GUILLERMO ANDRES PALACIOS LOPEZ</t>
  </si>
  <si>
    <t>MARIA VICTORIA GARCIA RANGEL</t>
  </si>
  <si>
    <t>ALEXANDRA LEGUIZAMON BELLO</t>
  </si>
  <si>
    <t>CATALINA MARQUEZ AMAYA</t>
  </si>
  <si>
    <t>HERNAN DAVID SANCHEZ ARIAS</t>
  </si>
  <si>
    <t>MARIA ANGELICA CASTAÑEDA BARBOSA</t>
  </si>
  <si>
    <t>DIANA CAROLINA SILVA BANGUERO</t>
  </si>
  <si>
    <t>JOSE LORENZO ORCASITA GOMEZ</t>
  </si>
  <si>
    <t>MARIA INES MEJIA PEÑARANDA</t>
  </si>
  <si>
    <t>A CUATRO ASESORES SAS</t>
  </si>
  <si>
    <t>LEIDY MILENA MONTAÑA GUTIERREZ</t>
  </si>
  <si>
    <t>JULIAN ALFONSO LIEVANO BERNAL</t>
  </si>
  <si>
    <t>JUAN GUERRERO ABRIL</t>
  </si>
  <si>
    <t>MICHAEL STIVEN BAUTISTA SALAZAR</t>
  </si>
  <si>
    <t>OSCAR FELIPE CHILLAN PARRA</t>
  </si>
  <si>
    <t>JOSE MIGUEL BARRERA GRANADOS</t>
  </si>
  <si>
    <t>GLORIA STELLA PAEZ MURCIA</t>
  </si>
  <si>
    <t>MARGYE DANIELA GUEVARA ORIGUA</t>
  </si>
  <si>
    <t>JOSE  JAIME JIMENEZ</t>
  </si>
  <si>
    <t>JUAN PABLO RUBIO SGUERRA</t>
  </si>
  <si>
    <t xml:space="preserve">VICTORIA  CUNNINGHAM </t>
  </si>
  <si>
    <t>ALEXANDER  ROJAS CRUZ</t>
  </si>
  <si>
    <t>CAJA VIVIENDA POPULAR</t>
  </si>
  <si>
    <t>JESSICA JULIETTE PERDOMO PINEDA</t>
  </si>
  <si>
    <t>MONICA IDANIS OTALORA BEJARANO</t>
  </si>
  <si>
    <t>EMPRESA DE TELECOMUNICACIONES DE BOGOTÁ S.A. E.S.P. - ETB S.A. ESP</t>
  </si>
  <si>
    <t>YAHIR CAMILO SAAVEDRA LANCHEROS</t>
  </si>
  <si>
    <t>NELSY JOHANNA HERNANDEZ FORERO</t>
  </si>
  <si>
    <t>JUAN DIEGO GONZALEZ BUSTOS</t>
  </si>
  <si>
    <t>GABRIEL ELIECER ANDRADE SULBARAN</t>
  </si>
  <si>
    <t>CARLOS HUMBERTO NOVOA PINTO</t>
  </si>
  <si>
    <t>HERNAN JAVIER RODRIGUEZ CERVANTES</t>
  </si>
  <si>
    <t>TONY MOISES VILLADIEGO DOMINGUEZ</t>
  </si>
  <si>
    <t>ANA MARGARITA MACHADO PACHON</t>
  </si>
  <si>
    <t>MARIANA  TASCON SALAS</t>
  </si>
  <si>
    <t>SATUL LUCERO VERA PATIÑO</t>
  </si>
  <si>
    <t>PRESTAR SERVICIOS DE APOYO A LA GESTIÓN EN LOS PROCESOS ADMINISTRATIVOS EN EL MARCO DE LOS PROGRAMAS DE ACCESO A LA VIVIENDA DE LA SUBSECRETRIA DE GESTION FINANCIERA.</t>
  </si>
  <si>
    <t>PRESTAR SERVICIOS PROFESIONALES DESDE EL COMPONENTE TÉCNICO EN LOS PROYECTOS DE INFRAESTRUCTURA DE ESPACIO PÚBLICO DE MEJORAMIENTO DE ENTORNO DEFINIDOS POR LA SECRETARÍA DISTRITAL DEL HÁBITAT.</t>
  </si>
  <si>
    <t>PRESTAR SERVICIOS PROFESIONALES PARA DESARROLLAR LAS ACTIVIDADES JURIDICAS DERIVADAS DE LAS ETAPAS PRECONTRACTUAL, CONTRACTUAL Y POSTCONTRACTUAL DENTRO DEL PROCESO DE GESTIÓN DE SERVICIO A LA CIUDADANÍA.</t>
  </si>
  <si>
    <t>PRESTAR SERVICIOS PROFESIONALES JURÍDICOS DURANTE LAS DIFERENTES ETAPAS DE LOS PROCESOS DE CONTRATACIÓN, CON EL PROPÓSITO DE GARANTIZAR EL CUMPLIMIENTO DE LAS METAS Y PROYECTOS A CARGO DE LA SUBDIRECCIÓN DE SERVICIOS PÚBLICOS.</t>
  </si>
  <si>
    <t>PRESTAR SERVICIOS PROFESIONALES JURÍDICOS ESPECIALIZADOS AL DESPACHO DE LA SECRETARÍA DISTRITAL DEL HÁBITAT EN LA PREVENCIÓN, SEGUIMIENTO Y ORIENTACIÓN JURÍDICA DE LAS RESPUESTAS DIRIGIDAS A LOS ORGANISMOS DE CONTROL EN EL MARCO DEL OBJETO CONTRACTUAL</t>
  </si>
  <si>
    <t>PRESTAR SERVICIOS PROFESIONALES JURÍDICOS PARA REALIZAR LA REVISIÓN, ESTRUCTURACIÓN Y TRÁMITE DE LICITACIONES DE OBRA PÚBLICA, Y DEMÁS PROCESOS DE SELECCIÓN EN SUS DIFERENTES ETAPAS DE LA GESTIÓN CONTRACTUAL, ASÍ COMO LAS DEMÁS ACTIVIDADES CONEXAS A LA GESTIÓN CONTRACTUAL DE LA SECRETARÍA DISTRITAL DEL HÁBITAT.</t>
  </si>
  <si>
    <t>PRESTAR SERVICIOS PROFESIONALES DESDE EL ASPECTO JURIDICO EN LA ELABORACIÓN, REVISIÓN Y GESTIÓN DE RESPUESTAS RELACIONADAS CON LOS PROYECTOS A CARGO DE LA SUBSECRETARIA DE COORDINACIÓN OPERATIVA.</t>
  </si>
  <si>
    <t>PRESTAR SERVICIOS PROFESIONALES PARA EL SEGUIMIENTO DESDE EL COMPONENTE TECNICO DE LAS INTERVENCIONES DE MEJORAMIENTO INTEGRAL DE BARRIOS PRIORIZADOS POR LA SECRETARÍA DISTRITAL DEL HÁBITAT</t>
  </si>
  <si>
    <t>PRESTAR SERVICIOS PROFESIONALES DESDE EL COMPONENTE TÉCNICO EN LOS TRAMITES DE SEGUIMIENTO Y LIQUIDACIÓN DE LOS PROCESOS A CARGO DE LA SUBDIRECCIÓN DE BARRIOS DE LA SECRETARÍA DISTRITAL DEL HÁBITAT EN PROYECTOS DE INFRAESTRUCTURA VIAL Y ESPACIO PÚBLICO PARA EL MEJORAMIENTO INTEGRAL DE BARRIOS CON CARGO AL SISTEMA GENERAL DE REGALÍAS.</t>
  </si>
  <si>
    <t>PRESTAR SERVICIOS PROFESIONALES DE CARACTER FINANCIERO PARA EL SEGUIMIENTO Y CONTROL DE LOS RECURSOS ASIGNADOS A PROGRAMAS DE MEJORAMIENTO DE VIVIENDA Y REALIZAR ACTIVIDADES OPERATIVAS DE LA SECRETARÍA DISTRITAL DEL HÁBITAT.</t>
  </si>
  <si>
    <t>PRESTAR SERVICIOS PROFESIONALES DESDE EL COMPONENTE TÉCNICO EN EL SEGUIMIENTO DE LA EJECUCIÓN DE LOS PROYECTOS RELACIONADOS CON EL PROGRAMA DE MEJORAMIENTO DE VIVIENDA DE LA SECRETARÍA DISTRITAL DEL HÁBITAT</t>
  </si>
  <si>
    <t>PRESTAR SERVICIOS PROFESIONALES PARA APOYAR LA ESTRUCTURACIÓN, SEGUIMIENTO DE SISTEMAS DE INFORMACIÓN E INDICADORES DE LOS PROCEDIMIENTOS DE LOS PROGRAMAS DE MEJORAMIENTO DE VIVIENDA DE LA SECRETARÍA DISTRITAL DEL HÁBITAT.</t>
  </si>
  <si>
    <t>PRESTAR SERVICIOS PROFESIONALES DESDE EL COMPONENTE JURIDICO EN EL MARCO DE LOS PROYECTOS DE INFRAESTRUCTURA VIAL Y ESPACIO PUBLICO PARA EL MEJORAMIENTO INTEGRAL DE BARRIOS CON CARGO AL SISTEMA GENERAL DE REGALÍAS.</t>
  </si>
  <si>
    <t>PRESTAR SERVICIOS DE APOYO A LA GESTIÓN ADMINISTRATIVA Y OPERATIVA EN LOS PROYECTOS PROVENIENTES DEL PROGRAMA DE MEJORAMIENTO DE VIVIENDA DE LA SECRETARÍA DISTRITAL DEL HÁBITAT.</t>
  </si>
  <si>
    <t>PRESTAR SERVICIOS PROFESIONALES PARA APOYAR TÉCNICAMENTE A LA SUBDIRECCIÓN DEINVESTIGACIONES Y CONTROL DE VIVIENDA EN TEMAS RELACIONADOS CON LA ENAJENACIÓN Y ARRENDAMIENTO DE VIVIENDA</t>
  </si>
  <si>
    <t>PRESTAR SERVICIOS PROFESIONALES PARA APOYAR TÉCNICAMENTE A LA SUBDIRECCIÓN DE INVESTIGACIONES Y CONTROL DE VIVIENDA EN TEMAS RELACIONADOS CON LA ENAJENACIÓN Y ARRENDAMIENTO DE VIVIENDA.</t>
  </si>
  <si>
    <t>PRESTAR SERVICIOS PROFESIONALES DESDE EL COMPONENTE SOCIAL PARA LA GESTIÓN INTEGRAL EN LA ESTRUCTURACIÓN, EJECUCIÓN Y SEGUIMIENTO DEL PROGRAMA DE VIVIENDA DE LA SECRETARÍA DISTRITAL DEL HÁBITAT</t>
  </si>
  <si>
    <t>AUNAR, ARTICULAR Y COORDINAR ESFUERZOS ADMINISTRATIVOS, JURÍDICOS, TÉCNICOS, SOCIALES Y FINANCIEROS ENTRE LA SECRETARÍA DISTRITAL DEL HÁBITAT (SDHT) Y LA CAJA DE LA VIVIENDA POPULAR (CVP) PARA LA EJECUCIÓN DE MEJORAMIENTOS DE VIVIENDA, ASIGNADOS POR LA SECRETARÍA DISTRITAL DEL HÁBITAT (SDHT) Y OPERADOS POR LA CAJA DE LA VIVIENDA POPULAR (CVP).</t>
  </si>
  <si>
    <t>PRESTAR SERVICIOS DE APOYO A LA GESTIÓN EN ACTIVIDADES OPERATIVAS Y ASISTENCIALES DERIVADAS DEL PROGRAMA DE MEJORAMIENTO DE VIVIENDA DE LA SECRETARÍA DISTRITAL DEL HÁBITAT.</t>
  </si>
  <si>
    <t>PROVEER A LA SECRETARÍA DISTRITAL DEL HÁBITAT LOS SERVICIOS DE CENTRAL DE MEDIOS PARA LA DIVULGACIÓN INSTITUCIONAL DE SUS PLANES, PROGRAMAS Y PROYECTOS PARA EL POSICIONAMIENTO DE LA POLÍTICA DE HÁBITAT, A TRAVÉS DE LA PLANEACIÓN, ORDENACIÓN, SEGUIMIENTO Y COMPRA DE ESPACIOS EN MEDIOS DE COMUNICACIÓN MASIVOS, ALTERNATIVOS Y COMUNITARIOS MEDIANTE EL DESARROLLO Y EJECUCIÓN DE ACCIONES DE PAUTA DIGITAL, TRADICIONAL Y NO TRADICIONAL, SUJETÁNDOSE A LOS LINEAMIENTOS ESTRATÉGICOS QUE DETERMINE LA ENTIDAD</t>
  </si>
  <si>
    <t>PRESTAR SERVICIOS PROFESIONALES A LA ADMINISTRACIÓN EN EL INGRESO, REGISTRO, MANEJO Y CONTROL DE LOS INVENTARIOS DE BIENES DE PROPIEDAD DE LA ENTIDAD A CARGO DEL PROCESO DE GESTIÓN DE BIENES, SERVICIOS E INFRAESTRUCTURA - SUBDIRECCIÓN ADMINISTRATIVA DE LA SECRETARÍA DISTRITAL DE HÁBITAT</t>
  </si>
  <si>
    <t>PRESTAR SERVICIOS PROFESIONALES JURÍDICOS PARA LA ARTICULACIÓN Y SEGUIMIENTO EN LAS ETAPAS PRECONTRACTUALES, CONTRACTUALES Y POSCONTRACTUALES DE LOS CONTRATOS Y CONVENIOS ADELANTADOS EN EL MARCO DEL MEJORAMIENTO DE ENTORNO Y MEJORAMIENTO INTEGRAL DE BARRIOS PRIORIZADOS POR LA SECRETARÍA DISTRITAL DEL HÁBITAT.</t>
  </si>
  <si>
    <t>PRESTAR SERVICIOS DE APOYO A LA GESTIÓN PARA EJECUTAR ACTIVIDADES ADMINISTRATIVAS REQUERIDAS EN EL PROCESO DE GESTIÓN CONTRACTUAL DE LA SDHT.</t>
  </si>
  <si>
    <t>PRESTAR SERVICIOS PROFESIONALES QUE PERMITAN REALIZAR CADA UNA DE LAS ACTIVIDADES RELACIONADAS CON LA LIQUIDACIÓN DE LA NÓMINA DE LOS FUNCIONARIOS DE LA SECRETARÍA DISTRITAL DEL HÁBITAT, CON CADA UNO DE SUS EMOLUMENTOS, ASÍ COMO LA ADMINISTRACIÓN FUNCIONAL DEL SISTEMA JSP7</t>
  </si>
  <si>
    <t>PRESTAR SERVICIOS PROFESIONALES EN LA ESTRUCTURACIÓN Y DESARROLLO DE LOS PROCESOS DE CONTRATACIÓN Y EN LA GESTIÓN DE LOS DEMÁS ASUNTOS JURÍDICOS REQUERIDOS EN EL MARCO DE LOS PROGRAMAS DE VIVIENDA DE LA SECRETARIA DISTRITAL DEL HÁBITAT.</t>
  </si>
  <si>
    <t>PRESTAR SERVICIOS PROFESIONALES AL PROCESO DE BIENES, SERVICIOS E INFRAESTRUCTURA DE LA SUBDIRECCIÓN ADMINISTRATIVA, CON EL FIN DE APOYAR LA GESTIÓN, SEGUIMIENTO Y EJECUCIÓN DE LOS PLANES, PROYECTOS Y METAS ASOCIADOS A DICHO PROCESO</t>
  </si>
  <si>
    <t>PRESTAR SERVICIOS PROFESIONALES EN DERECHO PARA REALIZAR EL CONTROL DE LEGALIDAD DE LOS ACTOS ADMINISTRATIVOS RELACIONADOS CON LOS PROGRAMAS DE VIVIENDA DE LA SECRETARÍA DISTRITAL DEL HÁBITAT</t>
  </si>
  <si>
    <t>PRESTAR SERVICIOS PROFESIONALES EN DERECHO PARA REALIZAR EL CONTROL DE LEGALIDAD DE LOS ACTOS ADMINISTRATIVOS RELACIONADOS CON LOS PROGRAMAS DE VIVIENDA DE LA SECRETARÍA DISTRITAL DEL HÁBITAT.</t>
  </si>
  <si>
    <t>https://community.secop.gov.co/Public/Tendering/OpportunityDetail/Index?noticeUID=CO1.NTC.7415816&amp;isFromPublicArea=True&amp;isModal=true&amp;asPopupView=true</t>
  </si>
  <si>
    <t>https://community.secop.gov.co/Public/Tendering/OpportunityDetail/Index?noticeUID=CO1.NTC.7528668&amp;isFromPublicArea=True&amp;isModal=true&amp;asPopupView=true</t>
  </si>
  <si>
    <t>https://community.secop.gov.co/Public/Tendering/OpportunityDetail/Index?noticeUID=CO1.NTC.7530182&amp;isFromPublicArea=True&amp;isModal=true&amp;asPopupView=true</t>
  </si>
  <si>
    <t>https://community.secop.gov.co/Public/Tendering/OpportunityDetail/Index?noticeUID=CO1.NTC.7529045&amp;isFromPublicArea=True&amp;isModal=true&amp;asPopupView=true</t>
  </si>
  <si>
    <t>https://community.secop.gov.co/Public/Tendering/OpportunityDetail/Index?noticeUID=CO1.NTC.7533125&amp;isFromPublicArea=True&amp;isModal=true&amp;asPopupView=true</t>
  </si>
  <si>
    <t>https://community.secop.gov.co/Public/Tendering/OpportunityDetail/Index?noticeUID=CO1.NTC.7534254&amp;isFromPublicArea=True&amp;isModal=true&amp;asPopupView=true</t>
  </si>
  <si>
    <t>https://community.secop.gov.co/Public/Tendering/OpportunityDetail/Index?noticeUID=CO1.NTC.7532421&amp;isFromPublicArea=True&amp;isModal=true&amp;asPopupView=true</t>
  </si>
  <si>
    <t>https://community.secop.gov.co/Public/Tendering/OpportunityDetail/Index?noticeUID=CO1.NTC.7536365&amp;isFromPublicArea=True&amp;isModal=true&amp;asPopupView=true</t>
  </si>
  <si>
    <t>https://community.secop.gov.co/Public/Tendering/OpportunityDetail/Index?noticeUID=CO1.NTC.8222136&amp;isFromPublicArea=True&amp;isModal=true&amp;asPopupView=true</t>
  </si>
  <si>
    <t>https://community.secop.gov.co/Public/Tendering/OpportunityDetail/Index?noticeUID=CO1.NTC.8119101&amp;isFromPublicArea=True&amp;isModal=true&amp;asPopupView=true</t>
  </si>
  <si>
    <t>https://community.secop.gov.co/Public/Tendering/OpportunityDetail/Index?noticeUID=CO1.NTC.8242871&amp;isFromPublicArea=True&amp;isModal=False</t>
  </si>
  <si>
    <t>https://community.secop.gov.co/Public/Tendering/OpportunityDetail/Index?noticeUID=CO1.NTC.8124327&amp;isFromPublicArea=True&amp;isModal=true&amp;asPopupView=true</t>
  </si>
  <si>
    <t>https://community.secop.gov.co/Public/Tendering/OpportunityDetail/Index?noticeUID=CO1.NTC.8124710&amp;isFromPublicArea=True&amp;isModal=true&amp;asPopupView=true</t>
  </si>
  <si>
    <t>https://community.secop.gov.co/Public/Tendering/OpportunityDetail/Index?noticeUID=CO1.NTC.8121409&amp;isFromPublicArea=True&amp;isModal=true&amp;asPopupView=true</t>
  </si>
  <si>
    <t>https://community.secop.gov.co/Public/Tendering/OpportunityDetail/Index?noticeUID=CO1.NTC.8124763&amp;isFromPublicArea=True&amp;isModal=true&amp;asPopupView=true</t>
  </si>
  <si>
    <t>https://community.secop.gov.co/Public/Tendering/OpportunityDetail/Index?noticeUID=CO1.NTC.8127488&amp;isFromPublicArea=True&amp;isModal=true&amp;asPopupView=true</t>
  </si>
  <si>
    <t>https://community.secop.gov.co/Public/Tendering/OpportunityDetail/Index?noticeUID=CO1.NTC.8137239&amp;isFromPublicArea=True&amp;isModal=true&amp;asPopupView=true</t>
  </si>
  <si>
    <t>https://community.secop.gov.co/Public/Tendering/OpportunityDetail/Index?noticeUID=CO1.NTC.8135892&amp;isFromPublicArea=True&amp;isModal=False</t>
  </si>
  <si>
    <t>https://community.secop.gov.co/Public/Tendering/OpportunityDetail/Index?noticeUID=CO1.NTC.8151077&amp;isFromPublicArea=True&amp;isModal=true&amp;asPopupView=true</t>
  </si>
  <si>
    <t>https://community.secop.gov.co/Public/Tendering/OpportunityDetail/Index?noticeUID=CO1.NTC.8184402&amp;isFromPublicArea=True&amp;isModal=true&amp;asPopupView=true</t>
  </si>
  <si>
    <t>https://community.secop.gov.co/Public/Tendering/OpportunityDetail/Index?noticeUID=CO1.NTC.8158942&amp;isFromPublicArea=True&amp;isModal=true&amp;asPopupView=true</t>
  </si>
  <si>
    <t>https://community.secop.gov.co/Public/Tendering/OpportunityDetail/Index?noticeUID=CO1.NTC.8171563&amp;isFromPublicArea=True&amp;isModal=true&amp;asPopupView=true</t>
  </si>
  <si>
    <t>https://community.secop.gov.co/Public/Tendering/OpportunityDetail/Index?noticeUID=CO1.NTC.8179413&amp;isFromPublicArea=True&amp;isModal=true&amp;asPopupView=true</t>
  </si>
  <si>
    <t>https://community.secop.gov.co/Public/Tendering/OpportunityDetail/Index?noticeUID=CO1.NTC.8195594&amp;isFromPublicArea=True&amp;isModal=true&amp;asPopupView=true</t>
  </si>
  <si>
    <t>https://community.secop.gov.co/Public/Tendering/OpportunityDetail/Index?noticeUID=CO1.NTC.8196239&amp;isFromPublicArea=True&amp;isModal=true&amp;asPopupView=true</t>
  </si>
  <si>
    <t>https://community.secop.gov.co/Public/Tendering/OpportunityDetail/Index?noticeUID=CO1.NTC.8221916&amp;isFromPublicArea=True&amp;isModal=true&amp;asPopupView=true</t>
  </si>
  <si>
    <t>https://community.secop.gov.co/Public/Tendering/OpportunityDetail/Index?noticeUID=CO1.NTC.8222784&amp;isFromPublicArea=True&amp;isModal=true&amp;asPopupView=true</t>
  </si>
  <si>
    <t>https://community.secop.gov.co/Public/Tendering/OpportunityDetail/Index?noticeUID=CO1.NTC.8223439&amp;isFromPublicArea=True&amp;isModal=true&amp;asPopupView=true</t>
  </si>
  <si>
    <t>https://community.secop.gov.co/Public/Tendering/OpportunityDetail/Index?noticeUID=CO1.NTC.8228778&amp;isFromPublicArea=True&amp;isModal=true&amp;asPopupView=true</t>
  </si>
  <si>
    <t>https://community.secop.gov.co/Public/Tendering/OpportunityDetail/Index?noticeUID=CO1.NTC.8229081&amp;isFromPublicArea=True&amp;isModal=true&amp;asPopupView=true</t>
  </si>
  <si>
    <t>https://community.secop.gov.co/Public/Tendering/OpportunityDetail/Index?noticeUID=CO1.NTC.8231324&amp;isFromPublicArea=True&amp;isModal=true&amp;asPopupView=true</t>
  </si>
  <si>
    <t>https://community.secop.gov.co/Public/Tendering/OpportunityDetail/Index?noticeUID=CO1.NTC.8236154&amp;isFromPublicArea=True&amp;isModal=true&amp;asPopupView=true</t>
  </si>
  <si>
    <t>https://community.secop.gov.co/Public/Tendering/OpportunityDetail/Index?noticeUID=CO1.NTC.8236135&amp;isFromPublicArea=True&amp;isModal=true&amp;asPopupView=true</t>
  </si>
  <si>
    <t>https://community.secop.gov.co/Public/Tendering/OpportunityDetail/Index?noticeUID=CO1.NTC.8252092&amp;isFromPublicArea=True&amp;isModal=False</t>
  </si>
  <si>
    <t>https://community.secop.gov.co/Public/Tendering/OpportunityDetail/Index?noticeUID=CO1.NTC.8244620&amp;isFromPublicArea=True&amp;isModal=False</t>
  </si>
  <si>
    <t>https://community.secop.gov.co/Public/Tendering/OpportunityDetail/Index?noticeUID=CO1.NTC.8246402&amp;isFromPublicArea=True&amp;isModal=False</t>
  </si>
  <si>
    <t>https://community.secop.gov.co/Public/Tendering/OpportunityDetail/Index?noticeUID=CO1.NTC.8247625&amp;isFromPublicArea=True&amp;isModal=False</t>
  </si>
  <si>
    <t>https://community.secop.gov.co/Public/Tendering/OpportunityDetail/Index?noticeUID=CO1.NTC.8248129&amp;isFromPublicArea=True&amp;isModal=False</t>
  </si>
  <si>
    <t>https://community.secop.gov.co/Public/Tendering/OpportunityDetail/Index?noticeUID=CO1.NTC.8252830&amp;isFromPublicArea=True&amp;isModal=False</t>
  </si>
  <si>
    <t>https://community.secop.gov.co/Public/Tendering/OpportunityDetail/Index?noticeUID=CO1.NTC.8254198&amp;isFromPublicArea=True&amp;isModal=False</t>
  </si>
  <si>
    <t>https://community.secop.gov.co/Public/Tendering/OpportunityDetail/Index?noticeUID=CO1.NTC.8271498&amp;isFromPublicArea=True&amp;isModal=true&amp;asPopupView=true</t>
  </si>
  <si>
    <t>https://community.secop.gov.co/Public/Tendering/OpportunityDetail/Index?noticeUID=CO1.NTC.8271122&amp;isFromPublicArea=True&amp;isModal=true&amp;asPopupView=true</t>
  </si>
  <si>
    <t>https://community.secop.gov.co/Public/Tendering/OpportunityDetail/Index?noticeUID=CO1.NTC.8276183&amp;isFromPublicArea=True&amp;isModal=true&amp;asPopupView=true</t>
  </si>
  <si>
    <t>https://community.secop.gov.co/Public/Tendering/OpportunityDetail/Index?noticeUID=CO1.NTC.8292363&amp;isFromPublicArea=True&amp;isModal=true&amp;asPopupView=true</t>
  </si>
  <si>
    <t>https://community.secop.gov.co/Public/Tendering/OpportunityDetail/Index?noticeUID=CO1.NTC.8276801&amp;isFromPublicArea=True&amp;isModal=true&amp;asPopupView=true</t>
  </si>
  <si>
    <t>https://community.secop.gov.co/Public/Tendering/OpportunityDetail/Index?noticeUID=CO1.NTC.8279109&amp;isFromPublicArea=True&amp;isModal=true&amp;asPopupView=true</t>
  </si>
  <si>
    <t>https://community.secop.gov.co/Public/Tendering/OpportunityDetail/Index?noticeUID=CO1.NTC.8284529&amp;isFromPublicArea=True&amp;isModal=False</t>
  </si>
  <si>
    <t>https://community.secop.gov.co/Public/Tendering/OpportunityDetail/Index?noticeUID=CO1.NTC.8287429&amp;isFromPublicArea=True&amp;isModal=true&amp;asPopupView=true</t>
  </si>
  <si>
    <t>https://community.secop.gov.co/Public/Tendering/OpportunityDetail/Index?noticeUID=CO1.NTC.8292777&amp;isFromPublicArea=True&amp;isModal=true&amp;asPopupView=true</t>
  </si>
  <si>
    <t>https://community.secop.gov.co/Public/Tendering/OpportunityDetail/Index?noticeUID=CO1.NTC.8312201&amp;isFromPublicArea=True&amp;isModal=true&amp;asPopupView=true</t>
  </si>
  <si>
    <t>https://community.secop.gov.co/Public/Tendering/OpportunityDetail/Index?noticeUID=CO1.NTC.8313970&amp;isFromPublicArea=True&amp;isModal=true&amp;asPopupView=true</t>
  </si>
  <si>
    <t>https://community.secop.gov.co/Public/Tendering/OpportunityDetail/Index?noticeUID=CO1.NTC.8330774&amp;isFromPublicArea=True&amp;isModal=true&amp;asPopupView=true</t>
  </si>
  <si>
    <t>https://community.secop.gov.co/Public/Tendering/OpportunityDetail/Index?noticeUID=CO1.NTC.8315435&amp;isFromPublicArea=True&amp;isModal=true&amp;asPopupView=true</t>
  </si>
  <si>
    <t>https://community.secop.gov.co/Public/Tendering/OpportunityDetail/Index?noticeUID=CO1.NTC.8329991&amp;isFromPublicArea=True&amp;isModal=true&amp;asPopupView=true</t>
  </si>
  <si>
    <t>https://community.secop.gov.co/Public/Tendering/OpportunityDetail/Index?noticeUID=CO1.NTC.8330462&amp;isFromPublicArea=True&amp;isModal=true&amp;asPopupView=true</t>
  </si>
  <si>
    <t>https://community.secop.gov.co/Public/Tendering/OpportunityDetail/Index?noticeUID=CO1.NTC.8332162&amp;isFromPublicArea=True&amp;isModal=true&amp;asPopupView=true</t>
  </si>
  <si>
    <t>Subsecretaría de Inspección, Vigilancia y Control de Vivienda</t>
  </si>
  <si>
    <t>MARÍA MERCEDES PEDROZA PARRA</t>
  </si>
  <si>
    <t>940-2025</t>
  </si>
  <si>
    <t>973-2025</t>
  </si>
  <si>
    <t>980-2025</t>
  </si>
  <si>
    <t>981-2025</t>
  </si>
  <si>
    <t>983-2025</t>
  </si>
  <si>
    <t>985-2025</t>
  </si>
  <si>
    <t>986-2025</t>
  </si>
  <si>
    <t>988-2025</t>
  </si>
  <si>
    <t>148454-2025</t>
  </si>
  <si>
    <t>994-2025</t>
  </si>
  <si>
    <t>995-2025</t>
  </si>
  <si>
    <t>996-2025</t>
  </si>
  <si>
    <t>997-2025</t>
  </si>
  <si>
    <t>998-2025</t>
  </si>
  <si>
    <t>999-2025</t>
  </si>
  <si>
    <t>1000-2025</t>
  </si>
  <si>
    <t>1001-2025</t>
  </si>
  <si>
    <t>1002-2025</t>
  </si>
  <si>
    <t>1003-2025</t>
  </si>
  <si>
    <t>1005-2025</t>
  </si>
  <si>
    <t>1006-2025</t>
  </si>
  <si>
    <t>1007-2025</t>
  </si>
  <si>
    <t>1008-2025</t>
  </si>
  <si>
    <t>1009-2025</t>
  </si>
  <si>
    <t>1010-2025</t>
  </si>
  <si>
    <t>1011-2025</t>
  </si>
  <si>
    <t>1012-2025</t>
  </si>
  <si>
    <t>1013-2025</t>
  </si>
  <si>
    <t>1015-2025</t>
  </si>
  <si>
    <t>1016-2025</t>
  </si>
  <si>
    <t>1017-2025</t>
  </si>
  <si>
    <t>1018-2025</t>
  </si>
  <si>
    <t>1019-2025</t>
  </si>
  <si>
    <t>1020-2025</t>
  </si>
  <si>
    <t>1021-2025</t>
  </si>
  <si>
    <t>1023-2025</t>
  </si>
  <si>
    <t>1024-2025</t>
  </si>
  <si>
    <t>1025-2025</t>
  </si>
  <si>
    <t>1026-2025</t>
  </si>
  <si>
    <t>1028-2025</t>
  </si>
  <si>
    <t>1029-2025</t>
  </si>
  <si>
    <t>1030-2025</t>
  </si>
  <si>
    <t>149174-2025</t>
  </si>
  <si>
    <t>1031-2025</t>
  </si>
  <si>
    <t>1032-2025</t>
  </si>
  <si>
    <t>1035-2025</t>
  </si>
  <si>
    <t>1036-2025</t>
  </si>
  <si>
    <t>1040-2025</t>
  </si>
  <si>
    <t>1044-2025</t>
  </si>
  <si>
    <t>1045-2025</t>
  </si>
  <si>
    <t>EDUARDO ESPAÑA POLO</t>
  </si>
  <si>
    <t>GIOVANNI RODRIGUEZ NAVA</t>
  </si>
  <si>
    <t>JUAN SEBASTIAN MONTERO BELTRAN</t>
  </si>
  <si>
    <t>JOSE ALEJANDRO GARZON GANTIVA</t>
  </si>
  <si>
    <t>LUISA FERNANDA MACHADO REYES</t>
  </si>
  <si>
    <t>NAYRA ALEJANDRA VELA VARELA</t>
  </si>
  <si>
    <t>JEAN ANGARITA VASQUEZ</t>
  </si>
  <si>
    <t>ADELMO PARRA NIÑO</t>
  </si>
  <si>
    <t>FREDDY ANDRES ALTAMAR BULA</t>
  </si>
  <si>
    <t>JOHN HENRY RAMIREZ RAMIREZ</t>
  </si>
  <si>
    <t>ALDEMAR CASTILLO ARIZA</t>
  </si>
  <si>
    <t>SERGIO ANDRES RODRIGUEZ ACHURY</t>
  </si>
  <si>
    <t>ANDRES FELIPE MONROY GUALTERO</t>
  </si>
  <si>
    <t>LUISA FERNANDA REYES PEÑA</t>
  </si>
  <si>
    <t>VALENTINA BEJARANO FERNANDEZ</t>
  </si>
  <si>
    <t>WILSON ENRIQUE TOVAR SARMIENTO</t>
  </si>
  <si>
    <t>CIRION TECHNOLOGIES COLOMBIA S.A.S</t>
  </si>
  <si>
    <t>LUZ AMANDA HERNANDEZ PEREZ</t>
  </si>
  <si>
    <t>ANDRES MAURICIO CASTILLO LOZANO</t>
  </si>
  <si>
    <t>DAIRO JAVIER CARRILLO ARANDA</t>
  </si>
  <si>
    <t>LUIS FELIPE CARMONA MORENO</t>
  </si>
  <si>
    <t>JAIME HUMBERTO ARBOLEDA RESTREPO</t>
  </si>
  <si>
    <t>TRANSMILENIO S.A.</t>
  </si>
  <si>
    <t>NEW COPIERS TECNOLOGY LTDA</t>
  </si>
  <si>
    <t>SECRETARIA GENERAL ALCALDIA MAYOR DE BOGOTA</t>
  </si>
  <si>
    <t>GERARDO RAFAEL MOREU PINEDA</t>
  </si>
  <si>
    <t>JULIAN EDUARDO GUZMAN LEON</t>
  </si>
  <si>
    <t>UNIDAD ADMINISTRATIVA ESPECIAL DE CATASTRO DISTRITAL</t>
  </si>
  <si>
    <t>ALEJANDRA  LONDOÑO REYES</t>
  </si>
  <si>
    <t>JUAN PABLO CHARRY ROZO</t>
  </si>
  <si>
    <t>RENATA  FAJARDO LOPEZ</t>
  </si>
  <si>
    <t>JEFREY NICOLAS MOYANO GARCIA</t>
  </si>
  <si>
    <t>JHON JAIRO CORREDOR CALDAS</t>
  </si>
  <si>
    <t>UNION TEMPORAL CATALOGO DE SOFTWARE ARCGIS DE ESRI</t>
  </si>
  <si>
    <t>MARGARITA MARIA DIAZ CASAS</t>
  </si>
  <si>
    <t>SECRETARIA DISTRITAL DE INTEGRACIÓN SOLCIAL</t>
  </si>
  <si>
    <t>VALENTINA RENGIFO PRIETO</t>
  </si>
  <si>
    <t>KAPITAL GROUP SAS</t>
  </si>
  <si>
    <t>PRESTAR LOS SERVICIOS PROFESIONALES PARA EL SEGUIMIENTO DE ELEMENTOS AMBIENTALES Y DE ESTRUCTURA ECOLÓGICA EN EL MARCO DEL MEJORAMIENTO INTEGRAL EN LOS TERRITORIOS PRIORIZADOS POR LA SECRETARÍA DISTRITAL DEL HÁBITAT.</t>
  </si>
  <si>
    <t>PRESTAR SERVICIOS PROFESIONALES EN LA GESTION PRESUPUESTAL DE LOS PROCESOS PRECONTRACTUALES, CONTRACTUALES Y POSCONTRACTUALES A LOS PROYECTOS ADELANTADOS EN EL DESARROLLO DEL PROGRAMA DE MEJORAMIENTO DE VIVIENDA DE LA SECRETARIA DISTRITAL DEL HABITAT.</t>
  </si>
  <si>
    <t>PRESTAR SERVICIOS DE APOYO A LA GESTION EN EL DESARROLLO DE ACTIVIDADES DE SEGUIMIENTO Y DE RESPUESTA A SOLICITUDES QUE SE ADELANTAN EN EL MARCO DE LOS PROGRAMAS DE ACCESO A LA VIVIENDA</t>
  </si>
  <si>
    <t>PRESTAR SERVICIOS PROFESIONALES DE CARÁCTER TÉCNICO PARA EL PROCESAMIENTO Y ACTUALIZACIÓN DE FUNCIONALIDADES DE LOS SISTEMAS DE INFORMACIÓN PARA LA ASIGNACIÓN DE SUBSIDIOS EN LOS PROGRAMAS DE ACCESO A LA VIVIENDA</t>
  </si>
  <si>
    <t>PRESTAR SERVICIOS PROFESIONALES PARA EJECUTAR ACTIVIDADES PARA LA IMPLEMENTACIÓN DE ESTRATEGIAS DE FINANCIACIÓN Y GESTIÓN DE LOS PROGRAMAS Y PROYECTOS DE LA SUBSECRETARÍA DE GESTIÓN FINANCIERA</t>
  </si>
  <si>
    <t>PRESTAR SERVICIOS PROFESIONALES DESARROLLANDO BASES DE DATOS, TABLEROS DE VISUALIZACIÓN, Y SEGUIMIENTO EN TODO LO RELACIONADO CON EL PRESUPUESTO Y REQUERIMIENTOS FINANCIEROS DEL PROCESO DE BIENES, SERVICIOS E INFRAESTRUCTURA DE LA SECRETARIA DISTRITAL DEL HÁBITAT.</t>
  </si>
  <si>
    <t>PRESTAR SERVICIOS PROFESIONALES PARA LA ELABORACIÓN DE INFORMES TÉCNICOS Y DEMÁS ACTIVIDADES RELACIONADAS CON LOS TRÁMITES QUE SE ADELANTAN EN LA SUBDIRECCIÓN DE INVESTIGACIONES Y CONTROL DE VIVIENDA"</t>
  </si>
  <si>
    <t>PRESTAR LOS SERVICIOS DE CONECTIVIDAD PARA LA SECRETARÍA DISTRITAL DEL HABITAT</t>
  </si>
  <si>
    <t>PRESTAR SERVICIOS PROFESIONALES PARA PARA DAR RESPUESTA A PETICIONES, SOLICITUDES Y REQUERIMIENTOS EN LOS PROGRAMAS Y PROYECTOS DE LA SUBSECRETARÍA DE GESTIÓN FINANCIERA.</t>
  </si>
  <si>
    <t>PRESTAR SERVICIOS PROFESIONALES PARA LA GESTION DE LAS POLITICAS MIPG, SISTEMA INTEGRADO DE GESTION Y DEMAS PROCESOS MISIONALES A CARGO DE LA SUBSECRETARIA DE GESTION FINANCIERA.</t>
  </si>
  <si>
    <t>PRESTAR LOS SERVICIOS PROFESIONALES EN LOS REQUERIMIENTOS Y LINEAMIENTOS EN LA ELABORACIÓN E IMPLEMENTACIÓN DE PLANES Y PROGRAMAS DE DOCUMENTOS ELECTRÓNICOS DE ARCHIVO DE LA SDHT.</t>
  </si>
  <si>
    <t>PRESTAR SERVICIOS PROFESIONALES PARA APOYAR LAS ACTIVIDADES TÉCNICAS RELACIONADAS CON LOS CENTROS POBLADOS DE LOS PROYECTOS A CARGO DE LA SECRETARÍA DISTRITAL DEL HÁBITAT.</t>
  </si>
  <si>
    <t>PRESTAR LOS SERVICIOS DE APOYO ADMINISTRATIVO INHERENTES AL PROCESO DE GESTIÓN DOCUMENTAL.</t>
  </si>
  <si>
    <t>AUNAR ESFUERZOS ENTRE TMSA Y LA SDHT PARA LA PRESENTACIÓN, FORMULACIÓN E IDENTIFICACIÓN DE PRUMS, Y ACTIVIDADES CONEXAS; PARTIENDO DE LA INICIATIVA POR PARTE DE LA SDHT O DE TMSA Y LA REVISIÓN Y CONCERTACIÓN ENTRE LAS PARTES EN EL MARCO DE SUS COMPETENCIAS.</t>
  </si>
  <si>
    <t>PRESTAR SERVICIOS PROFESIONALES PARA REALIZAR SEGUIMIENTO Y APOYO JURÍDICO DE LOS LINEAMIENTOS REQUERIDOS EN EL MARCO DE LOS PROGRAMAS Y PROYECTOS PARA ACCESO A SOLUCIONES HABITACIONALES DEFINIDOS POR LA SECRETARÍA DISTRITAL DEL HÁBITAT</t>
  </si>
  <si>
    <t>PRESTAR MEDIANTE SISTEMA OUTSOURCING EL SERVICIO INTEGRAL DE FOTOCOPIADO ESCÁNER Y SERVICIOS AFINES, A PRECIOS UNITARIOS PARA LA SDHT</t>
  </si>
  <si>
    <t>AUNAR ESFUERZOS PARA GARANTIZAR LA ORIENTACIÓN, INFORMACIÓN, PRESTACIÓN DE SERVICIOS Y/O REALIZACIÓN DE TRÁMITES QUE OFRECE LA SECRETARÍA DISTRITAL DE HÁBITAT, ASEGURANDO UNA ATENCIÓN OPORTUNA, EFICIENTE Y EFICAZ A LA CIUDADANÍA QUE ACCEDE A LOS CANALES DE ATENCIÓN DE LA RED CADE EN BOGOTÁ D.C.</t>
  </si>
  <si>
    <t>PRESTAR SERVICIOS PROFESIONALES DE CARÁCTER FINANCIERO Y LA ADMINISTRACIÓN Y GESTIÓN DE BASES DE DATOS DE LOS SISTEMAS DE SUBSIDIOS EN LOS PROGRAMAS DE ACCESO A LA VIVIENDA DE LA SECRETARIA DISTRITAL DEL HÁBITAT</t>
  </si>
  <si>
    <t>PRESTAR SERVICIOS PARA ELABORAR AVALÚOS RELACIONADOS CON LOS PREDIOS INCLUIDOS EN LAS DECLARATORIAS DE DESARROLLO Y/O CONSTRUCCIÓN PRIORITARIAS, DE HABILITACIÓN Y USOS DE EDIFICACIÓN PRIORITARIA, ASÍ COMO CON LOS PROCESOS DE HABILITACIÓN Y GESTIÓN DEL SUELO</t>
  </si>
  <si>
    <t>PRESTAR SERVICIOS PROFESIONALES PARA BRINDAR ACOMPAÑAMIENTO EN EL DESARROLLO DE ACTIVIDADES DE ARTICULACIÓN INTERINSTITUCIONAL Y TEMAS ESTRATÉGICOS DE PLANEACION, EJECUCIÓN Y SEGUIMIENTO DE LOS PROYECTOS CON ORGANISMOS MULTILATERALES E INICIATIVAS DE COOPERACIÓN INTERNACIONAL EN LA SECRETARÍA DISTRITAL DEL HABITAT</t>
  </si>
  <si>
    <t>PRESTAR SERVICIOS DE APOYO A LA GESTIÓN PARA EL DESARROLLO DE ACTIVIDADES DE IDENTIFICACIÓN Y ORGANIZACIÓN DOCUMENTAL GENERADA EN EL PROCESO DE GESTIÓN CONTRACTUAL.</t>
  </si>
  <si>
    <t>PRESTAR SERVICIOS PROFESIONALES EN DERECHO PARA LA DEFENSA JUDICIAL Y EXTRAJUDICIAL DE LA SECRETARÍA DISTRITAL DEL HÁBITAT EN PROCESOS DE DEFENSA JUDICIAL A CARGO DE LA SUBSECRETARÍA JURÍDICA.</t>
  </si>
  <si>
    <t>PRESTAR SERVICIOS PROFESIONALES ESPECIALIZADOS PARA EL DESARROLLO DE LAS ACTUACIONES JURÍDICAS, REALIZANDO LA ELABORACIÓN, REVISIÓN, ACOMPAÑAMIENTO Y TRÁMITES EN EL MARCO DE LAS COMPETENCIAS DE LA SUBSECRETARÍA JURÍDICA Y/O EN LOS PROCESOS DE SU MISIONALIDAD.</t>
  </si>
  <si>
    <t>PRESTAR SERVICIOS PROFESIONALES DESDE EL COMPONENTE SOCIAL PARA REALIZAR LA GESTIÓN NECESARIA PARA EL SEGUIMIENTO DE LOS HOGARES BENEFICIARIOS EN LOS PROGRAMAS DE ACCESO A LA VIVIENDA</t>
  </si>
  <si>
    <t>PRESTAR SERVICIOS PROFESIONALES PARA REALIZAR EL SEGUIMIENTO Y GESTIÓN JURÍDICA A LOS PROYECTOS VIVIENDA ASOCIADOS A LOS INSTRUMENTOS DE FINANCIACIÓN A CARGO DE LA SECRETARÍA DISTRITAL DEL HÁBITAT</t>
  </si>
  <si>
    <t>PRESTAR SERVICIOS PROFESIONALES DE CARÁCTER SOCIAL PARA REALIZAR ACTIVIDADES DE IDENTIFICACIÓN, ACOMPAÑAMIENTO Y VINCULACIÓN DE HOGARES A LOS PROGRAMAS DE ACCESO A LA VIVIENDA A CARGO DE LA SECRETARÍA DISTRITAL DEL HÁBITAT</t>
  </si>
  <si>
    <t>PRESTAR SERVICIOS PROFESIONALES PARA REALIZAR EL ACOMPAÑAMIENTO FINANCIERO A LA EJECUCIÓN DE LOS PROGRAMAS DE ACCESO A LA VIVIENDA, ASÍ COMO PARA LA ORGANIZACIÓN DE ACTIVIDADES REQUERIDAS PARA EL LOGRO DE LAS METAS MISIONALES.</t>
  </si>
  <si>
    <t>PRESTAR SERVICIOS DE APOYO A LA GESTIÓN PARA REALIZAR ACTIVIDADES DE CARÁCTER ADMINISTRATIVO Y OPERATIVO REQUERIDAS EN EL MARCO DE LOS PROYECTOS DE ACCESO A LA VIIVENDA.</t>
  </si>
  <si>
    <t>PRESTAR SERVICIOS PROFESIONALES DESDE EL COMPONENTE TÉCNICO EN LA ESTRUCTURACIÓN Y SEGUIMIENTO DE PROYECTOS DE MEJORAMIENTO INTEGRAL DE BARRIOS Y DEMÁS OBRAS COMPLEMENTARIAS QUE SE DESARROLLEN EN LOS TERRITORIOS PRIORIZADOS POR LA SECRETARÍA DISTRITAL DEL HÁBITAT.</t>
  </si>
  <si>
    <t>PRESTAR LOS SERVICIOS PROFESIONALES PARA APOYAR A LA SECRETARÍA DISTRITAL DEL HÁBITAT EN LAS ACTIVIDADES ENFOCADAS AL SEGUIMIENTO ADMINISTRATIVO, FINANCIERO Y PRESUPUESTAL DE LOS PROCESOS DE GESTIÓN DEL TALENTO HUMANO, GESTIÓN DOCUMENTAL Y GESTIÓN DE BIENES, SERVICIOS E INFRAESTRUCTURA, ENTRE OTROS</t>
  </si>
  <si>
    <t>PRESTAR SERVICIOS PROFESIONALES JURÍDICOS EN LOS PROGRAMAS, PROYECTOS E INSTRUMENTOS DE FINANCIACIÓN PARA EL ACCESO A LA VIVIENDA DE LA SECRETARÍA DISTRITAL DEL HÁBITAT.</t>
  </si>
  <si>
    <t>PRESTAR LOS SERVICIOS PROFESIONALES PARA APOYAR EL PROCESO DE GESTIÓN DE TALENTO HUMANO, EN LO RELACIONADO CON EL SEGUIMIENTO A LA EJECUCIÓN DEL PLAN INSTITUCIONAL DE CAPACITACIÓN, ASÍ COMO BRINDAR APOYO EN LA ORGANIZACIÓN DE ACTIVIDADES DE CAPACITACIÓN Y SOCIALIZACIÓN EN DIFERENTES TEMAS LIDERADOS POR OTRAS ENTIDADES DE NIVEL DISTRITAL O NACIONAL, DE CONFORMIDAD CON LAS DISPOSICIONES LEGALES VIGENTES Y LOS LINEAMIENTOS INSTITUCIONALES.</t>
  </si>
  <si>
    <t>PRESTAR LOS SERVICIOS PROFESIONALES JURÍDICOS EN LA PROYECCIÓN Y/O REVISIÓN DE LOS DIFERENTES DOCUMENTOS, BRINDANDO ACOMPAÑAMIENTO EN EL DESARROLLO DE ACTIVIDADES PROPIAS DEL PROCESO DE GESTIÓN DE TALENTO HUMANO, CONFORME LOS LINEAMIENTOS INSTITUCIONALES Y EL MARCO NORMATIVO APLICABLE.</t>
  </si>
  <si>
    <t>PRESTAR SERVICIOS PROFESIONALES ESPECIALIZADOS PARA LA GESTIÓN, REVISIÓN Y SEGUIMIENTO FINANCIERO DE LOS PROGRAMAS DE ACCESO A LA VIVIENDA</t>
  </si>
  <si>
    <t>PRESTAR SERVICIOS PROFESIONALES PARA REALIZAR LA GESTIÓN, ACOMPAÑAMIENTO Y ARTICULACION DE LOS PROYECTOS ENMARCADOS EN LOS INSTRUMENTOS DE PLANEACIÓN Y GESTIÓN PARA LA HABILITACIÓN DEL SUELO PARA GENERACION DE PROYECTOS DE VIVIENDA VIS-VIP</t>
  </si>
  <si>
    <t>PRESTAR SERVICIOS PROFESIONALES PARA TRAMITAR LOS REQUERIMIENTOS JURÍDICOS EN EL MARCO DEL PROCESO DE GESTIÓN CONTRACTUAL DE LA SECRETARÍA DISTRITAL DEL HÁBITAT.</t>
  </si>
  <si>
    <t>RENOVACIÓN DE LICENCIAMIENTO Y SOPORTE TÉCNICO AL SOFTWARE CARTOGRÁFICO ARCGIS PROPIEDAD DE LA SECRETARÍA DISTRITAL DEL HÁBITAT</t>
  </si>
  <si>
    <t>PRESTAR LOS SERVICIOS PROFESIONALES JURÍDICOS PARA REALIZAR LA REVISIÓN, TRAMITE Y SUSTANCIACIÓN DE LOS PROCESOS ADMINISTRATIVOS SANCIONATORIOS, ASI COMO APOYAR EN LA ESTRUCTURACIÓN DE LOS PROCESOS Y DOCUMENTOS DERIVADOS DE LA GESTIÓN CONTRACTUAL DE LA SECRETARÍA DISTRITAL DEL HÁBITAT</t>
  </si>
  <si>
    <t>PRESTAR LOS SERVICIOS PROFESIONALES ESPECIALIZADOS A LA SECRETARÍA DISTRITAL DEL HÁBITAT EN LA GESTIÓN Y DESARROLLO DE ALIANZAS ESTRATÉGICAS Y/O VÍNCULOS COLABORATIVOS CON DIFERENTES SECTORES PARA FORTALECER TÉCNICA, LOGÍSTICA Y COMUNICACIONALMENTE LAS ACTIVIDADES A CARGO DE LA ENTIDAD EN EL MARCO DE UN PLAN INTEGRAL DE DIVULGACIÓN Y EN CUMPLIMIENTO DE LOS OBJETIVOS ESTRATÉGICOS INSTITUCIONALES.</t>
  </si>
  <si>
    <t>AUNAR ESFUERZOS TÉCNICOS Y ADMINISTRATIVOS ENTRE LA SECRETARÍA DISTRITAL DE INTEGRACIÓN SOCIAL - SDIS Y LA SECRETARÍA DISTRITAL DEL HÁBITAT – SHDT, PARA LA IMPLEMENTACIÓN DE LA ESTRATEGIA “TU INGRESO, TU CASA” CONFORMADO POR UN ESQUEMA DE SUBSIDIOS DE ARRENDAMIENTO E INGRESOS QUE APORTAN AL AHORRO DE LOS HOGARES BENEFICIARIOS Y QUE FACILITE LA RUTA PARA LA COMPRA DE VIVIENDA, DIRIGIDOS A UNA POBLACIÓN OBJETIVO EN COMÚN, 
DE ACUERDO CON LOS PROYECTOS DE INVERSIÓN DE CADA UNA DE LAS ENTIDADES, LA NORMATIVIDAD DE LA ESTRATEGIA A EJECUTAR Y EL ANEXO 
TÉCNICO DEL CONVENIO.</t>
  </si>
  <si>
    <t>PRESTAR SERVICIOS PROFESIONALES PARA APOYAR A LA SECRETARÍA DISTRITAL DEL HÁBITAT EN LA PREPARACIÓN, GESTIÓN Y SEGUIMIENTO DE LOS TEMAS MISIONALES ASIGNADOS, EN EL MARCO DE LOS LINEAMIENTOS ESTRATÉGICOS DE LA ENTIDAD.</t>
  </si>
  <si>
    <t>CONTRATAR SERVICIOS DE CAPACITACIÓN Y DE FORMACIÓN PARA LOS FUNCIONARIOS DE LA SECRETARÍA DISTRITAL DEL HÁBITAT EN CUMPLIMIENTO AL PLAN INSTITUCIONAL DE CAPACITACIÓN 2025.</t>
  </si>
  <si>
    <t>https://community.secop.gov.co/Public/Tendering/OpportunityDetail/Index?noticeUID=CO1.NTC.8311825&amp;isFromPublicArea=True&amp;isModal=true&amp;asPopupView=true</t>
  </si>
  <si>
    <t>https://community.secop.gov.co/Public/Tendering/OpportunityDetail/Index?noticeUID=CO1.NTC.8298673&amp;isFromPublicArea=True&amp;isModal=true&amp;asPopupView=true</t>
  </si>
  <si>
    <t>https://community.secop.gov.co/Public/Tendering/OpportunityDetail/Index?noticeUID=CO1.NTC.8296325&amp;isFromPublicArea=True&amp;isModal=true&amp;asPopupView=true</t>
  </si>
  <si>
    <t>https://community.secop.gov.co/Public/Tendering/OpportunityDetail/Index?noticeUID=CO1.NTC.8457492&amp;isFromPublicArea=True&amp;isModal=true&amp;asPopupView=true</t>
  </si>
  <si>
    <t>https://community.secop.gov.co/Public/Tendering/OpportunityDetail/Index?noticeUID=CO1.NTC.8456930&amp;isFromPublicArea=True&amp;isModal=true&amp;asPopupView=true</t>
  </si>
  <si>
    <t>https://community.secop.gov.co/Public/Tendering/OpportunityDetail/Index?noticeUID=CO1.NTC.8354624&amp;isFromPublicArea=True&amp;isModal=true&amp;asPopupView=true</t>
  </si>
  <si>
    <t>https://community.secop.gov.co/Public/Tendering/OpportunityDetail/Index?noticeUID=CO1.NTC.8420006&amp;isFromPublicArea=True&amp;isModal=true&amp;asPopupView=true</t>
  </si>
  <si>
    <t>https://community.secop.gov.co/Public/Tendering/OpportunityDetail/Index?noticeUID=CO1.NTC.8330647&amp;isFromPublicArea=True&amp;isModal=true&amp;asPopupView=true</t>
  </si>
  <si>
    <t>https://operaciones.colombiacompra.gov.co/tienda-virtual-del-estado-colombiano/ordenes-compra/148454</t>
  </si>
  <si>
    <t>https://community.secop.gov.co/Public/Tendering/OpportunityDetail/Index?noticeUID=CO1.NTC.8342014&amp;isFromPublicArea=True&amp;isModal=False</t>
  </si>
  <si>
    <t>https://community.secop.gov.co/Public/Tendering/OpportunityDetail/Index?noticeUID=CO1.NTC.8342611&amp;isFromPublicArea=True&amp;isModal=true&amp;asPopupView=true</t>
  </si>
  <si>
    <t>https://community.secop.gov.co/Public/Tendering/OpportunityDetail/Index?noticeUID=CO1.NTC.8345177&amp;isFromPublicArea=True&amp;isModal=true&amp;asPopupView=true</t>
  </si>
  <si>
    <t>https://community.secop.gov.co/Public/Tendering/OpportunityDetail/Index?noticeUID=CO1.NTC.8350983&amp;isFromPublicArea=True&amp;isModal=true&amp;asPopupView=true</t>
  </si>
  <si>
    <t>https://community.secop.gov.co/Public/Tendering/OpportunityDetail/Index?noticeUID=CO1.NTC.8363835&amp;isFromPublicArea=True&amp;isModal=true&amp;asPopupView=true</t>
  </si>
  <si>
    <t>https://community.secop.gov.co/Public/Tendering/OpportunityDetail/Index?noticeUID=CO1.NTC.8378701&amp;isFromPublicArea=True&amp;isModal=true&amp;asPopupView=true</t>
  </si>
  <si>
    <t>https://community.secop.gov.co/Public/Tendering/OpportunityDetail/Index?noticeUID=CO1.NTC.8379007&amp;isFromPublicArea=True&amp;isModal=true&amp;asPopupView=true</t>
  </si>
  <si>
    <t>https://community.secop.gov.co/Public/Tendering/OpportunityDetail/Index?noticeUID=CO1.NTC.8427867&amp;isFromPublicArea=True&amp;isModal=true&amp;asPopupView=true</t>
  </si>
  <si>
    <t>https://community.secop.gov.co/Public/Tendering/OpportunityDetail/Index?noticeUID=CO1.NTC.8379413&amp;isFromPublicArea=True&amp;isModal=true&amp;asPopupView=true</t>
  </si>
  <si>
    <t>https://community.secop.gov.co/Public/Tendering/OpportunityDetail/Index?noticeUID=CO1.NTC.8248230&amp;isFromPublicArea=True&amp;isModal=False</t>
  </si>
  <si>
    <t>https://community.secop.gov.co/Public/Tendering/OpportunityDetail/Index?noticeUID=CO1.NTC.8362868&amp;isFromPublicArea=True&amp;isModal=true&amp;asPopupView=true</t>
  </si>
  <si>
    <t>https://community.secop.gov.co/Public/Tendering/OpportunityDetail/Index?noticeUID=CO1.NTC.8400522&amp;isFromPublicArea=True&amp;isModal=true&amp;asPopupView=true</t>
  </si>
  <si>
    <t>https://community.secop.gov.co/Public/Tendering/OpportunityDetail/Index?noticeUID=CO1.NTC.8458713&amp;isFromPublicArea=True&amp;isModal=true&amp;asPopupView=true</t>
  </si>
  <si>
    <t>https://community.secop.gov.co/Public/Tendering/OpportunityDetail/Index?noticeUID=CO1.NTC.8458600&amp;isFromPublicArea=True&amp;isModal=true&amp;asPopupView=true</t>
  </si>
  <si>
    <t>https://community.secop.gov.co/Public/Tendering/OpportunityDetail/Index?noticeUID=CO1.NTC.8416334&amp;isFromPublicArea=True&amp;isModal=true&amp;asPopupView=true</t>
  </si>
  <si>
    <t>https://community.secop.gov.co/Public/Tendering/OpportunityDetail/Index?noticeUID=CO1.NTC.8416614&amp;isFromPublicArea=True&amp;isModal=true&amp;asPopupView=true</t>
  </si>
  <si>
    <t>https://community.secop.gov.co/Public/Tendering/OpportunityDetail/Index?noticeUID=CO1.NTC.8420669&amp;isFromPublicArea=True&amp;isModal=true&amp;asPopupView=true</t>
  </si>
  <si>
    <t>https://community.secop.gov.co/Public/Tendering/OpportunityDetail/Index?noticeUID=CO1.NTC.8426224&amp;isFromPublicArea=True&amp;isModal=true&amp;asPopupView=true</t>
  </si>
  <si>
    <t>https://community.secop.gov.co/Public/Tendering/OpportunityDetail/Index?noticeUID=CO1.NTC.8426973&amp;isFromPublicArea=True&amp;isModal=true&amp;asPopupView=true</t>
  </si>
  <si>
    <t>https://community.secop.gov.co/Public/Tendering/OpportunityDetail/Index?noticeUID=CO1.NTC.8441225&amp;isFromPublicArea=True&amp;isModal=true&amp;asPopupView=true</t>
  </si>
  <si>
    <t>https://community.secop.gov.co/Public/Tendering/OpportunityDetail/Index?noticeUID=CO1.NTC.8440293&amp;isFromPublicArea=True&amp;isModal=true&amp;asPopupView=true</t>
  </si>
  <si>
    <t>https://community.secop.gov.co/Public/Tendering/OpportunityDetail/Index?noticeUID=CO1.NTC.8441117&amp;isFromPublicArea=True&amp;isModal=true&amp;asPopupView=true</t>
  </si>
  <si>
    <t>https://community.secop.gov.co/Public/Tendering/OpportunityDetail/Index?noticeUID=CO1.NTC.8444749&amp;isFromPublicArea=True&amp;isModal=true&amp;asPopupView=true</t>
  </si>
  <si>
    <t>https://community.secop.gov.co/Public/Tendering/OpportunityDetail/Index?noticeUID=CO1.NTC.8448706&amp;isFromPublicArea=True&amp;isModal=true&amp;asPopupView=true</t>
  </si>
  <si>
    <t>https://community.secop.gov.co/Public/Tendering/OpportunityDetail/Index?noticeUID=CO1.NTC.8449294&amp;isFromPublicArea=True&amp;isModal=true&amp;asPopupView=true</t>
  </si>
  <si>
    <t>https://community.secop.gov.co/Public/Tendering/OpportunityDetail/Index?noticeUID=CO1.NTC.8454276&amp;isFromPublicArea=True&amp;isModal=true&amp;asPopupView=true</t>
  </si>
  <si>
    <t>https://community.secop.gov.co/Public/Tendering/OpportunityDetail/Index?noticeUID=CO1.NTC.8448609&amp;isFromPublicArea=True&amp;isModal=true&amp;asPopupView=true</t>
  </si>
  <si>
    <t>https://community.secop.gov.co/Public/Tendering/OpportunityDetail/Index?noticeUID=CO1.NTC.8451280&amp;isFromPublicArea=True&amp;isModal=true&amp;asPopupView=true</t>
  </si>
  <si>
    <t>https://community.secop.gov.co/Public/Tendering/OpportunityDetail/Index?noticeUID=CO1.NTC.8451785&amp;isFromPublicArea=True&amp;isModal=true&amp;asPopupView=true</t>
  </si>
  <si>
    <t>https://community.secop.gov.co/Public/Tendering/OpportunityDetail/Index?noticeUID=CO1.NTC.8457291&amp;isFromPublicArea=True&amp;isModal=true&amp;asPopupView=true</t>
  </si>
  <si>
    <t>https://community.secop.gov.co/Public/Tendering/OpportunityDetail/Index?noticeUID=CO1.NTC.8459739&amp;isFromPublicArea=True&amp;isModal=true&amp;asPopupView=true</t>
  </si>
  <si>
    <t>https://community.secop.gov.co/Public/Tendering/OpportunityDetail/Index?noticeUID=CO1.NTC.8460913&amp;isFromPublicArea=True&amp;isModal=true&amp;asPopupView=true</t>
  </si>
  <si>
    <t>https://community.secop.gov.co/Public/Tendering/OpportunityDetail/Index?noticeUID=CO1.NTC.8465444&amp;isFromPublicArea=True&amp;isModal=true&amp;asPopupView=true</t>
  </si>
  <si>
    <t>https://operaciones.colombiacompra.gov.co/tienda-virtual-del-estado-colombiano/ordenes-compra/149174</t>
  </si>
  <si>
    <t>https://community.secop.gov.co/Public/Tendering/OpportunityDetail/Index?noticeUID=CO1.NTC.8421879&amp;isFromPublicArea=True&amp;isModal=False</t>
  </si>
  <si>
    <t>https://community.secop.gov.co/Public/Tendering/OpportunityDetail/Index?noticeUID=CO1.NTC.8476685&amp;isFromPublicArea=True&amp;isModal=true&amp;asPopupView=true</t>
  </si>
  <si>
    <t>https://community.secop.gov.co/Public/Tendering/OpportunityDetail/Index?noticeUID=CO1.NTC.8486425&amp;isFromPublicArea=True&amp;isModal=False</t>
  </si>
  <si>
    <t>https://community.secop.gov.co/Public/Tendering/OpportunityDetail/Index?noticeUID=CO1.NTC.8490570&amp;isFromPublicArea=True&amp;isModal=False</t>
  </si>
  <si>
    <t>https://community.secop.gov.co/Public/Tendering/OpportunityDetail/Index?noticeUID=CO1.NTC.8420784&amp;isFromPublicArea=True&amp;isModal=true&amp;asPopupView=true</t>
  </si>
  <si>
    <t>https://community.secop.gov.co/Public/Tendering/OpportunityDetail/Index?noticeUID=CO1.NTC.8510779&amp;isFromPublicArea=True&amp;isModal=true&amp;asPopupView=true</t>
  </si>
  <si>
    <t>https://community.secop.gov.co/Public/Tendering/OpportunityDetail/Index?noticeUID=CO1.NTC.8404697&amp;isFromPublicArea=True&amp;isModal=False</t>
  </si>
  <si>
    <t>Informe Contractual a Agosto 31 de 2025</t>
  </si>
  <si>
    <t>1004-2025</t>
  </si>
  <si>
    <t>1014-2025</t>
  </si>
  <si>
    <t>1027-2025</t>
  </si>
  <si>
    <t>1033-2025</t>
  </si>
  <si>
    <t>1034-2025</t>
  </si>
  <si>
    <t>1037-2025</t>
  </si>
  <si>
    <t>1038-2025</t>
  </si>
  <si>
    <t>1039-2025</t>
  </si>
  <si>
    <t>1041-2025</t>
  </si>
  <si>
    <t>1042-2025</t>
  </si>
  <si>
    <t>1043-2025</t>
  </si>
  <si>
    <t>1046-2025</t>
  </si>
  <si>
    <t>1047-2025</t>
  </si>
  <si>
    <t>1048-2025</t>
  </si>
  <si>
    <t>1049-2025</t>
  </si>
  <si>
    <t>1050-2025</t>
  </si>
  <si>
    <t>1051-2025</t>
  </si>
  <si>
    <t>1052-2025</t>
  </si>
  <si>
    <t>1053-2025</t>
  </si>
  <si>
    <t>1054-2025</t>
  </si>
  <si>
    <t>1055-2025</t>
  </si>
  <si>
    <t>1056-2025</t>
  </si>
  <si>
    <t>1057-2025</t>
  </si>
  <si>
    <t>1058-2025</t>
  </si>
  <si>
    <t>1060-2025</t>
  </si>
  <si>
    <t>1061-2025</t>
  </si>
  <si>
    <t>1062-2025</t>
  </si>
  <si>
    <t>1063-2025</t>
  </si>
  <si>
    <t>1064-2025</t>
  </si>
  <si>
    <t>1065-2025</t>
  </si>
  <si>
    <t>1066-2025</t>
  </si>
  <si>
    <t>1067-2025</t>
  </si>
  <si>
    <t>1068-2025</t>
  </si>
  <si>
    <t>1069-2025</t>
  </si>
  <si>
    <t>1070-2025</t>
  </si>
  <si>
    <t>1071-2025</t>
  </si>
  <si>
    <t>1072-2025</t>
  </si>
  <si>
    <t>1073-2025</t>
  </si>
  <si>
    <t>1074-2025</t>
  </si>
  <si>
    <t>1075-2025</t>
  </si>
  <si>
    <t>1076-2025</t>
  </si>
  <si>
    <t>1077-2025</t>
  </si>
  <si>
    <t>1078-2025</t>
  </si>
  <si>
    <t>1079-2025</t>
  </si>
  <si>
    <t>1080-2025</t>
  </si>
  <si>
    <t>1081-2025</t>
  </si>
  <si>
    <t>1082-2025</t>
  </si>
  <si>
    <t>1083-2025</t>
  </si>
  <si>
    <t>1084-2025</t>
  </si>
  <si>
    <t>1085-2025</t>
  </si>
  <si>
    <t>1086-2025</t>
  </si>
  <si>
    <t>1088-2025</t>
  </si>
  <si>
    <t>1089-2025</t>
  </si>
  <si>
    <t>1090-2025</t>
  </si>
  <si>
    <t>1091-2025</t>
  </si>
  <si>
    <t>1092-2025</t>
  </si>
  <si>
    <t>1093-2025</t>
  </si>
  <si>
    <t>1094-2025</t>
  </si>
  <si>
    <t>1095-2025</t>
  </si>
  <si>
    <t>1096-2025</t>
  </si>
  <si>
    <t>1097-2025</t>
  </si>
  <si>
    <t>1098-2025</t>
  </si>
  <si>
    <t>1099-2025</t>
  </si>
  <si>
    <t>1100-2025</t>
  </si>
  <si>
    <t>1101-2025</t>
  </si>
  <si>
    <t>1102-2025</t>
  </si>
  <si>
    <t>1103-2025</t>
  </si>
  <si>
    <t>1104-2025</t>
  </si>
  <si>
    <t>1105-2025</t>
  </si>
  <si>
    <t>1106-2025</t>
  </si>
  <si>
    <t>1107-2025</t>
  </si>
  <si>
    <t>1110-2025</t>
  </si>
  <si>
    <t>1111-2025</t>
  </si>
  <si>
    <t>1114-2025</t>
  </si>
  <si>
    <t>1115-2025</t>
  </si>
  <si>
    <t>1116-2025</t>
  </si>
  <si>
    <t>150946-2025</t>
  </si>
  <si>
    <t>150950-2025</t>
  </si>
  <si>
    <t>JUAN CAMILO RAMIREZ GOMEZ</t>
  </si>
  <si>
    <t>HECTOR JAVIER GRISALES GOMEZ</t>
  </si>
  <si>
    <t>ERIKA ARCILA VASQUEZ</t>
  </si>
  <si>
    <t>HENRY GONZALO PEÑA PEREZ</t>
  </si>
  <si>
    <t>PROGRAMA DE LAS NACIONES UNIDAS PARA EL DESARROLLO</t>
  </si>
  <si>
    <t>NATALIA ARROYAVE HENAO</t>
  </si>
  <si>
    <t>DANIEL ALFREDO VEGA CARREÑO</t>
  </si>
  <si>
    <t>LAURA CRISTINA VERGEL TORRADO</t>
  </si>
  <si>
    <t>JOSE LUIS AGUILAR CASAS</t>
  </si>
  <si>
    <t>JORGE LUIS JIMENEZ PLAZAS</t>
  </si>
  <si>
    <t xml:space="preserve">NATALIA JIMENEZ MELENDEZ </t>
  </si>
  <si>
    <t>ALBERTO JOSE ESCOBAR ZAPATA</t>
  </si>
  <si>
    <t>CARLOS ANDRES RIVERA TRIVIÑO</t>
  </si>
  <si>
    <t>MONICA ANDREA VELOZA FLAUTERO</t>
  </si>
  <si>
    <t>EDNA MARCELA MENDEZ PALMA</t>
  </si>
  <si>
    <t>MARIO VEGA BARAHONA</t>
  </si>
  <si>
    <t>OSCAR FERNANDO MENDEZ RAMIREZ</t>
  </si>
  <si>
    <t>VIVIAN GERALDI CORONEL QUINTANA</t>
  </si>
  <si>
    <t>JOHN FREDY VASQUEZ MORENO</t>
  </si>
  <si>
    <t>CAMILA MONTERO VASQUEZ</t>
  </si>
  <si>
    <t>TALIANA GOMEZ OLIVEROS</t>
  </si>
  <si>
    <t>JENNY PATRICIA MUÑOZ CHAVES</t>
  </si>
  <si>
    <t>DAVID CAMILO DAZA VEGA</t>
  </si>
  <si>
    <t>GUIOVANNY MENDOZA CUBILLOS</t>
  </si>
  <si>
    <t>JOHN FREDY VELANDIA ROJAS</t>
  </si>
  <si>
    <t>CARLOS ANDRES BAYONA NAVARRO</t>
  </si>
  <si>
    <t>JEISSON STHID JARA RODRIGUEZ</t>
  </si>
  <si>
    <t>LUCERO TORRES TORO</t>
  </si>
  <si>
    <t>SANTIAGO AMORTEGUI DUARTE</t>
  </si>
  <si>
    <t>HENRY GIOVANNY AMAYA URREGO</t>
  </si>
  <si>
    <t>DIANA KATHERINNE FRANCO LOTERO</t>
  </si>
  <si>
    <t>TRANSPORTES CSC S.A.S - EN REORGANIZACIO N</t>
  </si>
  <si>
    <t>BMIND S.A.S.</t>
  </si>
  <si>
    <t>PRESTAR SERVICIOS PROFESIONALES&lt;(,&lt;) PARA APOYAR EN LA IMPLEMENTACIÓN DE ESTRATEGIAS DE COMUNICACIÓN INTERNA Y EXTERNA QUE FORTALEZCAN LA CULTURA ORGANIZACIONAL DE LA SECRETARÍA DISTRITAL DEL HÁBITAT.</t>
  </si>
  <si>
    <t>PRESTAR SERVICIOS PROFESIONALES PARA REALIZAR EL APOYO A LA GESTIÓN DE LAS SOLICITUDES PRESENTADAS A LA SECRETARÍA DISTRITAL DEL HÁBITAT, POR PARTE DE LOS ACTORES POLÍTICOS Y DE INTERÉS&lt;(,&lt;) EL ACOMPAÑAMIENTO A LAS CITACIONES A ESPACIOS DE CARÁCTER ESTRATÉGICO PARA LA ENTIDAD.</t>
  </si>
  <si>
    <t>PRESTAR SERVICIOS PROFESIONALES EN LA ORIENTACIÓN Y FORMULACIÓN DE LOS PROGRAMAS Y PROYECTOS ESTABLECIDOS EN LOS INSTRUMENTOS DERIVADOS DEL PLAN DE ORDENAMIENTO TERRITORIAL, LA POLÍTICA PÚBLICA INTEGRAL DE GESTIÓN DEL HÁBITAT Y EL PLAN MAESTRO DE HÁBITAT&lt;(,&lt;)</t>
  </si>
  <si>
    <t>AUNAR ESFUERZOS PARA LA REALIZACIÓN DEL EVENTO “DÍA MUNDIAL DE LAS CIUDADES, 2025” PARA EL FORTALECIMIENTO DEL DISTRITO CAPITAL COMO REFERENTE DE CIUDAD EN LA PROMOCIÓN DE LAS ACCIONES Y/O PROYECTOS DE DESARROLLO URBANO SOSTENIBLE</t>
  </si>
  <si>
    <t>PRESTAR SERVICIOS PROFESIONALES EN LAS ACTIVIDADES TÉCNICAS DE ASIGNACIÓN, EJECUCIÓN Y SEGUIMIENTO DEL COMPONENTE DE MEJORAMIENTO DE VIVIENDA EN EL MARCO DEL PROGRAMA DE PROMOCIÓN Y ACCESO A SOLUCIONES HABITACIONALES DE LA SECRETARIA DISTRITAL DEL HÁBITAT.</t>
  </si>
  <si>
    <t>PRESTAR SERVICIOS PROFESIONALES PARA REALIZAR EL ANALISIS FINANCIERO DE PROYECTOS DE VIVIENDA A CARGO DE LA ENTIDAD EN EL MARCO DE LA IMPLEMENTACIÓN DE INSTRUMENTOS DE PLANEACIÓN Y GESTIÓN DEL SUELO</t>
  </si>
  <si>
    <t>PRESTAR SERVICIOS PROFESIONALES PARA ARTICULAR EL DESARROLLO DE ACTIVIDADES RELACIONADAS CON LA FORMULACIÓN, IMPLEMENTACIÓN Y SEGUIMIENTO DE ESTRATEGIAS DE PARTICIPACIÓN Y RELACIONAMIENTO CON LA CIUDADANÍA</t>
  </si>
  <si>
    <t>PRESTACIÓN DE SERVICIOS DE APOYO A LA GESTIÓN EN LA TOMA DEL INVENTARIO FÍSICO, REALIZANDO ACTIVIDADES OPERATIVAS Y DE CONTROL DE LOS BIENES PROPIEDAD DE LA ENTIDAD, PROCESO DE BIENES, SERVICIOS E INFRAESTRUCTURA DE LA SECRETARÍA DISTRITAL DEL HÁBITAT.</t>
  </si>
  <si>
    <t>PRESTAR SERVICIOS PROFESIONALES PARA EL ACOMPAÑAMIENTO TÉCNICO INTEGRAL EN EL SEGUIMIENTO DE LOS CONTRATOS EN LOS POLÍGONOS DE INTERVENCIÓN INTEGRAL DE ESPACIO PÚBLICO Y REVITALIZACIÓN, ASEGURANDO LA CORRECTA IMPLEMENTACIÓN LAS ESTRATEGIAS Y LINEAMIENTOS ESTABLECIDOS POR LA ENTIDAD</t>
  </si>
  <si>
    <t>PRESTAR SERVICIOS PROFESIONALES DE APOYO A LA SUPERVISIÓN TÉCNICA INTEGRAL PARA EL CONTROL Y SEGUIMIENTO DE LOS CONTRATOS EN LOS POLIGONOS DE INTERVENCION INTEGRAL DE ESPACIO PUBLICO Y REVITALIZACION.</t>
  </si>
  <si>
    <t>PRESTAR SERVICIOS PROFESIONALES DE APOYO A LA SUPERVISIÓN TÉCNICA INTEGRAL PARA EL SEGUIMIENTO Y CONTROL DE LOS CONTRATOS Y/O CONVENIOS PRIORIZADOS POR LA SDHT, EN LOS POLIGONOS DE INTERVENCION INTEGRAL DE ESPACIO PUBLICO Y REVITALIZACION.</t>
  </si>
  <si>
    <t>PRESTAR SERVICIOS PROFESIONALES PARA DESARROLLAR ACTIVIDADES JURIDICAS EN EL MARCO DE LOS PROGRAMAS DE ACCESO A LA VIVIENDA</t>
  </si>
  <si>
    <t>PRESTAR SERVICIOS PROFESIONALES PARA APOYAR TÉCNICAMENTE EN EL SEGUIMIENTO A LA EJECUCIÓN Y CONTROL DE LOS CONTRATOS RELACIONADOS CON LOS PROYECTOS INTEGRALES DE REVITALIZACIÓN</t>
  </si>
  <si>
    <t>PRESTAR SERVICIOS PROFESIONALES CON EL PROPÓSITO DE APOYAR A LA SECRETARIA DISTRITAL DEL HÁBITAT, EN EL SEGUIMIENTO DEL PLAN ESTRATÉGICO DE TALENTO HUMANO EN LOS QUE SE REFIERE AL PLAN DE ACOGIDA Y RETIRO ASISTIDO, ASÍ COMO, EN LOS PROCESOS DE INCORPORACIÓN Y ACTUALIZACIÓN DE LAS NOVEDADES DE INGRESO Y RETIRO EN LA PLATAFORMA SIDEAP.</t>
  </si>
  <si>
    <t>PRESTAR SERVICIOS PROFESIONALES PARA DESARROLLAR LAS ACCIONES REQUERIDAS EN LA ETAPA PRECONTRACTUAL, CONTRACTUAL Y POSTCONTRACTUAL DE LOS DIFERENTES PROCESOS DE ADQUISICIÓN DEL PROCESO DE BIENES, SERVICIOS E INFRAESTRUCTURA DE LA SECRETARÍA DISTRITAL DEL HÁBITAT</t>
  </si>
  <si>
    <t>PRESTAR SERVICIOS PROFESIONALES PARA APOYAR EL SEGUIMIENTO Y LA EJECUCIÓN DE LOS PROYECTOS ENERGÉTICOS DESARROLLADOS EN EL MARCO DE LAS FUNCIONES Y COMPETENCIAS DE LA SECRETARIA DISTRITAL DEL HÁBITAT.</t>
  </si>
  <si>
    <t>PRESTAR SERVICIOS PROFESIONALES PARA DESARROLLAR ACTIVIDADES DE FORTALECIMIENTO, EJECUCIÓN Y SEGUIMIENTO DEL SISTEMA DE GESTIÓN DE LA CALIDAD, LAS NORMAS TÉCNICAS APLICABLES Y EL MODELO INTEGRADO DE PLANEACIÓN Y GESTIÓN (MIPG), EN LA SECRETARÍA DISTRITAL DEL HÁBITAT.</t>
  </si>
  <si>
    <t>PRESTAR LOS SERVICIOS PROFESIONALES EN LA OFICINA ASESORA DE COMUNICACIONES, PARA APOYAR LAS ACTIVIDADES RELACIONADAS CON LA PRODUCCIÓN, DIVULGACIÓN Y GESTIÓN DE LOS EVENTOS ORGANIZADOS POR LA SECRETARÍA DISTRITAL DEL HÁBITAT DE BOGOTÁ, GARANTIZANDO EL CUMPLIMIENTO DE LOS ESTÁNDARES TÉCNICOS, INSTITUCIONALES Y PROTOCOLARIOS REQUERIDOS</t>
  </si>
  <si>
    <t>PRESTAR SERVICIOS PROFESIONALES PARA APOYAR EL SEGUIMIENTO DE LA EJECUCIÓN DE LOS CONTRATOS A CARGO DE LA SUBDIRECCIÓN DE OPERACIONES, ASÍ COMO APOYAR TÉCNICA Y ADMINISTRATIVAMENTE LAS ACTIVIDADES NECESARIAS PARA EL DESARROLLO DE LOS PROCESOS SOBRE DE LAS INTERVENCIONES EN LOS POLÍGONOS DE INTERVENCIÓN INTEGRAL DEL ESPACIO PUBLICO Y REVITALIZACIÓN</t>
  </si>
  <si>
    <t>PRESTAR SERVICIOS DE APOYO A LA GESTIÓN PARA REALIZAR ACTIVIDADES OPERATIVAS, DE ARCHIVO Y DE GESTIÓN DOCUMENTAL EN EL MARCO DE LOS PROGRAMAS Y PROYECTOS DE ACCESO A LA VIVIENDA</t>
  </si>
  <si>
    <t>PRESTAR SERVICIOS PROFESIONALES DE CARÁCTER JURÍDICO PARA EL ANÁLISIS, REVISIÓN Y SEGUIMIENTO JURÍDICO REQUERIDO PARA EL DESARROLLO E IMPLEMENTACIÓN DE INSTRUMENTOS DE FINANCIACIÓN EN LOS PROGRAMAS DE ACCESO A LA VIVIENDA.</t>
  </si>
  <si>
    <t>PRESTAR LOS SERVICIOS PROFESIONALES EN LA SECRETARIA DISTRITAL DE HÁBITAT EN EL PROCESO DE GESTIÓN DOCUMENTAL Y LOS INSTRUMENTOS ARCHIVÍSTICOS.</t>
  </si>
  <si>
    <t>PRESTAR SERVICIOS PROFESIONALES ESPECIALIZADOS PARA BRINDAR ACOMPAÑAMIENTO JURÍDICO, REVISIÓN Y SEGUIMIENTO DE LOS PROCESOS QUE DEN CUMPLIMIENTO A LOS OBJETIVOS MISIONALES DE LA SUBSECRETARIA DE INSPECCIÓN, VIGILANCIA Y CONTROL DE VIVIENDA.</t>
  </si>
  <si>
    <t>PRESTAR SERVICIOS PROFESIONALES, PARA LA APLICACIÓN DE MODELOS, MÉTODOS, Y MECANISMOS EN LA GENERACIÓN Y REPORTE DE INFORMES ANALÍTICOS, MEDIANTE EL SEGUIMIENTO A LA CALIDAD DE LAS PETICIONES CIUDADANAS Y PLANES DEL PROCESO DE GESTIÓN DE SERVICIO A LA CIUDADANÍA.</t>
  </si>
  <si>
    <t>PRESTAR SERVICIOS PROFESIONALES, PARA APOYAR EN LA IMPLEMENTACIÓN DE ESTRATEGIAS DE COMUNICACIÓN INTERNA Y EXTERNA QUE FORTALEZCAN LA CULTURA ORGANIZACIONAL DE LA SECRETARÍA DISTRITAL DEL HÁBITAT</t>
  </si>
  <si>
    <t>PRESTAR SERVICIOS PROFESIONALES PARA EL APOYO INTEGRAL A LA GESTIÓN ADMINISTRATIVA DE LA SECRETARÍA DISTRITAL DEL HÁBITAT, MEDIANTE EL SEGUIMIENTO A TRÁMITES, ATENCIÓN DE REQUERIMIENTOS, COMPAÑAMIENTO A COMITÉS Y GESTIÓN DOCUMENTAL, GARANTIZANDO EL CUMPLIMIENTO EFICIENTE Y OPORTUNO DE LOS PROCESOS ASIGNADOS.</t>
  </si>
  <si>
    <t>PRESTAR SERVICIOS PROFESIONALES PARA REALIZAR EL ANÁLISIS Y SEGUIMIENTO JURÍDICO A LOS REQUERIMIENTOS QUE REALICEN LOS ENTES DE CONTROL A LA SDHT.</t>
  </si>
  <si>
    <t>PRESTAR SERVICIOS PROFESIONALES PARA EL DESARROLLO DE ACTIVIDADES TÉCNICAS Y ADMINISTRATIVAS ORIENTADAS A LA REVISIÓN, SEGUIMIENTO, CONSOLIDACIÓN Y CIERRE DE PLANES INSTITUCIONALES Y TRÁMITES ADMINISTRATIVOS, EN EL MARCO DE LOS PROCESOS RELACIONADOS CON TALENTO HUMANO, GESTIÓN DOCUMENTAL, BIENES, SERVICIOS E INFRAESTRUCTURA, Y DEMÁS QUE LE SEAN ASIGNADOS POR LA ENTIDAD</t>
  </si>
  <si>
    <t>PRESTAR SERVICIOS PROFESIONALES PARA APOYAR DESDE EL COMPONENTE TECNICO EN LA IMPLEMENTACIÓN DE LOS LINEAMIENTOS DE INTERVENCIÓN Y POLÍTICAS DE ORDENAMIENTO TERRITORIAL, ASÍ COMO EN EL SEGUIMIENTO Y EJECUCIÓN DE LAS INTERVENCIONES PRIORIZADAS DE MEJORAMIENTO INTEGRAL DE LA SECRETARÍA DISTRITAL DEL HÁBITAT.</t>
  </si>
  <si>
    <t>PRESTAR SERVICIOS PROFESIONALES DE APOYO A LA SUPERVISIÓN TÉCNICA INTEGRAL PARA EL SEGUIMIENTO Y CONTROL DE LOS CONTRATOS PRIORIZADOS POR LA SDHT, EN LOS POLÍGONOS DE INTERVENCIÓN INTEGRAL DE ESPACIO PÚBLICO Y REVITALIZACIÓN EN SUS DIFERENTES ETAPAS GARANTIZANDO SU ADECUADA EJECUCIÓN Y ALINEACIÓN CON LAS METAS Y OBJETIVOS DE LA ENTIDAD.</t>
  </si>
  <si>
    <t>PRESTAR SERVICIOS DE APOYO A LA GESTIÓN A LA OFICINA ASESORA DE COMUNICACIONES EN LOS PROCESOS ADMINISTRATIVOS DE COMUNICACIÓN INTERNA Y GESTIÓN DOCUMENTAL.</t>
  </si>
  <si>
    <t>PRESTAR SERVICIOS DE APOYO A LA GESTIÓN PARA LA REALIZACIÓN DE ACTIVIDADES OPERATIVAS Y SOCIALES REQUERIDAS EN EL DESARROLLO DE LOS PROGRAMAS DE ACCESO A LA VIVIENDA</t>
  </si>
  <si>
    <t>PRESTAR SERVICIOS PROFESIONALES PARA REALIZAR EL ACOMPAÑAMIENTO TÉCNICO EN TEMAS AMBIENTALES, DE LOS PROYECTOS URBANÍSTICOS QUE FORMEN PARTE DE LOS INSTRUMENTOS DE PLANEACIÓN Y GESTIÓN EN LA ENTIDAD</t>
  </si>
  <si>
    <t>PRESTAR SERVICIOS PROFESIONALES PARA REALIZAR ESTUDIOS TÉCNICOS Y ACOMPAÑAMIENTO EN EL ANÁLISIS URBANÍSTICO Y LA GESTIÓN INTEGRAL DE PROYECTOS ORIENTADOS A LA HABILITACIÓN DE SUELO PARA VIVIENDA DE INTERÉS SOCIAL Y PRIORITARIO, ASÍ COMO PARA USOS COMPLEMENTARIOS.</t>
  </si>
  <si>
    <t>PRESTAR SERVICIOS DE APOYO A LA GESTIÓN PARA EL DESARROLLO DE LAS ACTIVIDADES DE IDENTIFICACIÓN Y ORGANIZACIÓN DOCUMENTAL DE LOS PROYECTOS DERIVADOS DEL PROGRAMA DE MEJORAMIENTO INTEGRAL DEL HÁBITAT.</t>
  </si>
  <si>
    <t>PRESTAR SERVICIOS DE APOYO PARA LA ATENCIÓN OPORTUNA A LA CIUDADANÍA SOBRE LA OFERTA INSTITUCIONAL DE LA SDHT, EN LOS DIFERENTES ESCENARIOS DE INTERACCIÓN DEL DISTRITO CAPITAL Y REALIZAR EL SEGUIMIENTO DE LA CORRECTA APLICACIÓN DEL SERVICIO EN LOS CANALES DISPUESTOS POR LA ENTIDAD.</t>
  </si>
  <si>
    <t>PRESTAR SERVICIOS DE APOYO A LA GESTIÓN PARA EL DESARROLLO DE ACTIVIDADES OPERATIVAS Y ADMINISTRATIVAS RELACIONADAS CON LOS PROCESOS DE DIRECCIONAMIENTO ESTRATÉGICO Y ADMINISTRACIÓN DEL SISTEMA INTEGRADO DE GESTIÓN DE LA SECRETARÍA DISTRITAL DEL HÁBITAT.</t>
  </si>
  <si>
    <t>PRESTAR SERVICIOS PROFESIONALES DESDE EL COMPONENTE FINANCIERO PARA EL SEGUIMIENTO A LOS PROGRAMAS DE ACCESO A LA VIVIENDA DE LA SECRETARÍA DISTRITAL DEL HÁBITAT</t>
  </si>
  <si>
    <t>PRESTAR SERVICIOS PROFESIONALES PARA BRINDAR ACOMPAÑAMIENTO JURÍDICO EN LOS PROGRAMAS DE ACCESO A LA VIVIENDA DE LA SECRETARIA DEL HÁBITAT.</t>
  </si>
  <si>
    <t>PRESTAR SERVICIOS DE APOYO A LA GESTIÓN EN LOS PROCESOS ADMINISTRATIVOS QUE HACEN PARTE DE LA SUBSECRETARIA DE GESTIÓN CORPORATIVA</t>
  </si>
  <si>
    <t>PRESTAR SERVICIOS DE APOYO A LA GESTIÓN EN EL DESARROLLO DE ACTIVIDADES DE CARÁCTER ADMINISTRATIVO QUE SE ADELANTAN EN LA SUBSECRETARÍA DE INSPECCIÓN VIGILANCIA Y CONTROL DE VIVIENDA Y SUS DEPENDENCIAS</t>
  </si>
  <si>
    <t>PRESTAR SERVICIOS PROFESIONALES PARA APOYAR LA SISTEMATIZACIÓN Y ANÁLISIS DE INFORMES DE SEGUIMIENTO RELACIONADOS CON LA IMPLEMENTACIÓN DE LOS PLANES DE ACCIÓN Y ACOMPAÑAR EN LOS ESPACIOS DE DIÁLOGO DE LAS POLÍTICAS PÚBLICAS POBLACIONALES A NIVEL DISTRITAL DE LA SECRETARÍA DISTRITAL DEL HÁBITAT (SDHT).</t>
  </si>
  <si>
    <t>PRESTAR SERVICIOS PROFESIONALES PARA APOYAR JURÍDICAMENTE EL TRÁMITE DE NOTIFICACIÓN DE LOS ACTOS ADMINISTRATIVOS Y DEMÁS ACTUACIONES PROCESALES QUE CORRESPONDAN A LOS PROCESOS ADMINISTRATIVOS SANCIONATORIOS</t>
  </si>
  <si>
    <t>PRESTAR SERVICIOS PROFESIONALES PARA EL ACOMPAÑAMIENTO TÉCNICO EN LA EJECUCIÓN Y LA ESTRUCTURACIÓN DE LOS HOGARES DEL PROGRAMA DE PROMOCIÓN Y ACCESO A SOLUCIONES HABITACIONALES DE LA SECRETARIA DISTRITAL DEL HÁBITAT.</t>
  </si>
  <si>
    <t>PRESTAR SERVICIOS PROFESIONALES DESDE EL COMPONENTE JURÍDICO EN EL ANÁLISIS, ACOMPAÑAMIENTO Y APOYO A LOS PROCESOS DE SELECCIÓN DE SOLUCIONES HABITACIONALES Y EN LA EJECUCIÓN DEL PROGRAMA DE MEJORAMIENTO DE VIVIENDA DE LA SECRETARÍA DISTRITAL DEL HÁBITAT</t>
  </si>
  <si>
    <t>PRESTAR SERVICIOS PROFESIONALES PARA LA ELABORACIÓN Y SUMINISTRO DE INSUMOS JURÍDICOS Y NORMATIVOS QUE RESPALDEN LOS PROCESOS DE ESTRUCTURACIÓN Y EJECUCIÓN DE HOGARES EN EL MARCO DEL PROGRAMA DE PROMOCIÓN Y ACCESO A SOLUCIONES HABITACIONALES DE LA SECRETARÍA DISTRITAL DEL HÁBITAT</t>
  </si>
  <si>
    <t>PRESTAR SERVICIOS PROFESIONALES DESDE EL COMPONENTE JURÍDICO PARA LA ELABORACIÓN DE RESPUESTAS A DERECHOS DE PETICIÓN Y ACTOS ADMINISTRATIVOS ASOCIADOS A LOS PROGRAMAS DE ACCESO A LA VIVIENDA.</t>
  </si>
  <si>
    <t>PRESTAR POR SUS PROPIOS MEDIOS, CON PLENA AUTONOMÍA, LOS SERVICIOS PROFESIONALES ESPECIALIZADOS EN LAS ACTIVIDADES DE DESARROLLO, IMPLEMENTACIÓN, ARTICULACIÓN Y SEGUIMIENTO DE LAS ESTRATEGIAS DE REVITALIZACIÓN DE LA SECRETARÍA DISTRITAL DEL HÁBITAT; ASÍ COMO APOYAR EN LA COORDINACIÓN INTERINSTITUCIONAL, LA GESTIÓN SOCIAL Y LA PARTICIPACIÓN CIUDADANA EN LOS TERRITORIOS, CON EL FIN DE PROPORCIONAR ESPACIOS INCLUSIVOS Y ACCESIBLES EN EL MARCO DEL PLAN DE DESARROLLO BOGOTÁ CAMINA SEGURA.</t>
  </si>
  <si>
    <t>PRESTAR LOS SERVICIOS PROFESIONALES PARA APOYAR TÉCNICAMENTE LA ESTRUCTURACIÓN DE DOCUMENTOS PRECONTRACTUALES Y APOYAR EN EL SEGUIMIENTO A LA EJECUCIÓN DE LOS CONTRATOS QUE LE SEAN ASIGNADOS RELACIONADOS CON LA GESTIÓN TECNOLÓGICA DE LA SECRETARÍA DISTRITAL DEL HÁBITAT</t>
  </si>
  <si>
    <t>PRESTAR SERVICIOS PROFESIONALES DE CARÁCTER FINANCIERO PARA REALIZAR ANÁLISIS, GESTIÓN Y SEGUIMIENTO A LA INFORMACIÓN FINANCIERA, REQUERIDA EN EL MARCO DE LOS PROGRAMAS DE ACCESO A LA VIVIENDA.</t>
  </si>
  <si>
    <t>PRESTAR SERVICIOS PROFESIONALES CONCERNIENTES A LA EJECUCIÓN, DESARROLLO, EVALUACIÓN, SEGUIMIENTO Y MODIFICACIÓN DEL SISTEMA DE SEGURIDAD Y SALUD EN EL TRABAJO SGSST DE LA SECRETARÍA DISTRITAL DEL HÁBITAT</t>
  </si>
  <si>
    <t>PRESTAR SERVICIOS PROFESIONALES EN DERECHO PARA LA DEFENSA JUDICIAL Y EXTRAJUDICIAL DE LA SECRETARÍA DISTRITAL DEL HÁBITAT EN COMPETENCIA DE LA SUBSECRETARIA JURIDICA.</t>
  </si>
  <si>
    <t>PRESTAR LOS SERVICIOS PROFESIONALES PARA EL SEGUIMIENTO Y ACTUALIZACIÓN DE LAS POLITICAS Y MODELO DE SEGURIDAD Y PRIVACIDAD DE LA INFORMACIÓN DE LA SECRETARÍA DISTRITAL DEL HÁBITAT</t>
  </si>
  <si>
    <t>PRESTAR SERVICIOS PROFESIONALES DE APOYO A LA GESTIÓN DOCUMENTAL, ORIENTADOS A LA REVISIÓN, AJUSTE Y ACTUALIZACIÓN DE LAS TABLAS DE RETENCIÓN DOCUMENTAL (TRD) DE LA ENTIDAD, GARANTIZANDO LA ADECUADA CLASIFICACIÓN, VALORACIÓN Y DISPOSICIÓN FINAL DE LOS DOCUMENTOS, CONFORME A LA NORMATIVIDAD ARCHIVÍSTICA VIGENTE, LOS LINEAMIENTOS DEL ARCHIVO GENERAL DE LA NACIÓN Y LAS DIRECTRICES INSTITUCIONALES.</t>
  </si>
  <si>
    <t>PRESTAR SERVICIOS DE APOYO A LA GESTIÓN, DESDE EL COMPONENTE ADMINISTRATIVO, EN LOS PROCESOS DERIVADOS DE LA ESTRUCTURACIÓN DE LAS ESTRATEGIAS E IMPLEMENTACIÓN DE LOS PLANES, PROGRAMAS Y PROYECTOS PRIORIZADOS POR LA SDHT.</t>
  </si>
  <si>
    <t>PRESTAR SERVICIOS PROFESIONALES ESPECIALIZADOS EN MATERIA JURÍDICA Y CONTRACTUAL PARA LA ESTRUCTURACIÓN, EJECUCIÓN, SEGUIMIENTO Y GESTIÓN INTEGRAL DE LOS PROGRAMAS Y PROYECTOS DE VIVIENDA QUE ADELANTE LA SECRETARÍA DISTRITAL DEL HÁBITAT, EN EL MARCO DEL PLAN DISTRITAL DE DESARROLLO VIGENTE.</t>
  </si>
  <si>
    <t>PRESTAR SERVICIOS PROFESIONALES PARA EL SEGUIMIENTO Y ANALISIS FINANCIERO Y LA GENERACIÓN DE INFORMACIÓN, REQUERIDA EN LA EJECUCIÓN DE LOS PROGRAMAS DE ACCESO A LA VIVIENDA DE LA SECRETARÍA DISTRITAL DEL HÁBITAT</t>
  </si>
  <si>
    <t>PRESTAR SERVICIOS PROFESIONALES PARA GESTIONAR EL COMPONENTE SOCIAL MEDIANTE LA ARTICULACIÓN Y SEGUIMIENTO DE ACCIONES CON COMUNIDADES, INSTITUCIONES Y GRUPOS DE INTERÉS INVOLUCRADOS EN LA FORMULACIÓN E IMPLEMENTACIÓN DE LAS INTERVENCIONES PRIORIZADAS EN LOS POLÍGONOS DE INTERVENCIÓN INTEGRAL DE ESPACIO PÚBLICO Y REVITALIZACIÓN.</t>
  </si>
  <si>
    <t>PRESTAR SERVICIOS PROFESIONALES PARA APOYAR DESDE EL COMPENTE FINANCIERO, LA ARTICULACIÓN DE LOS PROCESOS ADMINISTRATIVOS, DE GESTIÓN CONTRACTUAL Y EL SEGUIMIENTO DE LA EJECUCIÓN PRESUPUESTAL</t>
  </si>
  <si>
    <t>PRESTAR SERVICIOS PROFESIONALES COMO GESTOR SOCIAL PARA EL ACOMPAÑAMIENTO Y GESTIÓN DE LA VINCULACIÓN DE HOGARES POSTULADOS A LOS PROGRAMAS DE SUBSIDIO DE VIVIENDA.</t>
  </si>
  <si>
    <t>PRESTAR SERVICIOS PROFESIONALES PARA APOYAR DESDE EL COMPONENTE JURIDICO EN LA ORIENTACIÓN, REVISIÓN Y SEGUIMIENTO DE LOS DOCUMENTOS REQUERIDOS EN LAS ETAPAS PRECONTRACTUAL, CONTRACTUAL Y POS CONTRACTUAL, ASÍ COMO DE ACTOS ADMINISTRATIVOS, RESPUESTAS E INFORMES DE ORGANISMOS DE CONTROL.</t>
  </si>
  <si>
    <t>PRESTAR SERVICIOS PROFESIONALES PARA BRINDAR ACOMPAÑAMIENTO EN EL SEGUIMIENTO Y ANÁLISIS DE INFORMACIÓN FINANCIERO EN EL MARCO DE LOS PROGRAMAS DE ACCESO A LA VIVIENDA DE LA SECRETARÍA DISTRITAL DEL HÁBITAT.</t>
  </si>
  <si>
    <t>PRESTAR SERVICIOS PROFESIONALES PARA APOYAR EL MANTENIMIENTO Y SOPORTE TÉCNICO DE LA VENTANILLA ÚNICA DE LA CONSTRUCCIÓN (VUC), MEDIANTE LA GESTIÓN DE REQUERIMIENTOS, ATENCIÓN A USUARIOS, PRUEBAS FUNCIONALES, MANEJO DOCUMENTAL Y ELABORACIÓN DE PRODUCTOS TÉCNICOS, CONFORME A LOS LINEAMIENTOS DE LA SECRETARÍA DISTRITAL DEL HÁBITAT.</t>
  </si>
  <si>
    <t>PRESTAR SERVICIOS DE APOYO A LA GESTIÓN Y TÉCNICO EN TODO LO RELACIONADO CON EL PARQUE AUTOMOTOR PERTENECIENTE A LA SECRETARÍA DISTRITAL DEL HÁBITAT.</t>
  </si>
  <si>
    <t>PRESTAR SERVICIOS PROFESIONALES PARA BRINDAR INSUMOS JURÍDICOS Y NORMATIVOS A LOS PROCESOS CONTRACTUALES Y POSCONTRACTUALES ADELANTADOS EN EL MARCO DE LAS INTERVENCIONES DE ESPACIO PÚBLICO EN TERRITORIOS PRIORIZADOS POR LA SECRETARÍA DISTRITAL DEL HÁBITAT.</t>
  </si>
  <si>
    <t>PRESTAR SERVICIOS PROFESIONALES EN LA IMPLEMENTACIÓN Y SEGUIMIENTO A LA EJECUCIÓN DE OBRAS DE INFRAESTRUCTURA VIAL Y DE ESPACIO PÚBLICO EN LAS INTERVENCIONES DE MEJORAMIENTO INTEGRAL DE BARRIOS PRIORIZADOS POR LA SECRETARÍA DISTRITAL DEL HABITAT</t>
  </si>
  <si>
    <t>PRESTAR EL SERVICIO DE TRANSPORTE TERRESTRE AUTOMOTOR ESPECIAL, INCLUIDOS TODOS LOS GASTOS INHERENTES AL MISMO.</t>
  </si>
  <si>
    <t>ADQUISICIÓN DE CAPACIDADES DE ALMACENAMIENTO Y PROCESAMIENTO PARA LA INFRAESTRUCTURA TECNOLÓGICA EN LA NUBE DE LA SECRETARÍA DISTRITAL DEL HÁBITAT</t>
  </si>
  <si>
    <t>https://www.contratos.gov.co/consultas/detalleProceso.do?numConstancia=25-22-109500&amp;g</t>
  </si>
  <si>
    <t>https://community.secop.gov.co/Public/Tendering/OpportunityDetail/Index?noticeUID=CO1.NTC.8459908&amp;isFromPublicArea=True&amp;isModal=true&amp;asPopupView=true</t>
  </si>
  <si>
    <t>https://community.secop.gov.co/Public/Tendering/OpportunityDetail/Index?noticeUID=CO1.NTC.8476413&amp;isFromPublicArea=True&amp;isModal=true&amp;asPopupView=true</t>
  </si>
  <si>
    <t>https://community.secop.gov.co/Public/Tendering/OpportunityDetail/Index?noticeUID=CO1.NTC.8487606&amp;isFromPublicArea=True&amp;isModal=true&amp;asPopupView=true</t>
  </si>
  <si>
    <t>https://community.secop.gov.co/Public/Tendering/OpportunityDetail/Index?noticeUID=CO1.NTC.8523948&amp;isFromPublicArea=True&amp;isModal=true&amp;asPopupView=true</t>
  </si>
  <si>
    <t>https://community.secop.gov.co/Public/Tendering/OpportunityDetail/Index?noticeUID=CO1.NTC.8493779&amp;isFromPublicArea=True&amp;isModal=true&amp;asPopupView=true</t>
  </si>
  <si>
    <t>https://community.secop.gov.co/Public/Tendering/OpportunityDetail/Index?noticeUID=CO1.NTC.8502004&amp;isFromPublicArea=True&amp;isModal=true&amp;asPopupView=true</t>
  </si>
  <si>
    <t>https://community.secop.gov.co/Public/Tendering/OpportunityDetail/Index?noticeUID=CO1.NTC.8497822&amp;isFromPublicArea=True&amp;isModal=true&amp;asPopupView=true</t>
  </si>
  <si>
    <t>https://community.secop.gov.co/Public/Tendering/OpportunityDetail/Index?noticeUID=CO1.NTC.8508601&amp;isFromPublicArea=True&amp;isModal=true&amp;asPopupView=true</t>
  </si>
  <si>
    <t>https://community.secop.gov.co/Public/Tendering/OpportunityDetail/Index?noticeUID=CO1.NTC.8508701&amp;isFromPublicArea=True&amp;isModal=true&amp;asPopupView=true</t>
  </si>
  <si>
    <t>https://community.secop.gov.co/Public/Tendering/OpportunityDetail/Index?noticeUID=CO1.NTC.8511659&amp;isFromPublicArea=True&amp;isModal=true&amp;asPopupView=true</t>
  </si>
  <si>
    <t>https://community.secop.gov.co/Public/Tendering/OpportunityDetail/Index?noticeUID=CO1.NTC.8513949&amp;isFromPublicArea=True&amp;isModal=true&amp;asPopupView=true</t>
  </si>
  <si>
    <t>https://community.secop.gov.co/Public/Tendering/OpportunityDetail/Index?noticeUID=CO1.NTC.8519586&amp;isFromPublicArea=True&amp;isModal=true&amp;asPopupView=true</t>
  </si>
  <si>
    <t>https://community.secop.gov.co/Public/Tendering/OpportunityDetail/Index?noticeUID=CO1.NTC.8515943&amp;isFromPublicArea=True&amp;isModal=true&amp;asPopupView=true</t>
  </si>
  <si>
    <t>https://community.secop.gov.co/Public/Tendering/OpportunityDetail/Index?noticeUID=CO1.NTC.8528408&amp;isFromPublicArea=True&amp;isModal=true&amp;asPopupView=true</t>
  </si>
  <si>
    <t>https://community.secop.gov.co/Public/Tendering/OpportunityDetail/Index?noticeUID=CO1.NTC.8553002&amp;isFromPublicArea=True&amp;isModal=true&amp;asPopupView=true</t>
  </si>
  <si>
    <t>https://community.secop.gov.co/Public/Tendering/OpportunityDetail/Index?noticeUID=CO1.NTC.8519233&amp;isFromPublicArea=True&amp;isModal=true&amp;asPopupView=true</t>
  </si>
  <si>
    <t>https://community.secop.gov.co/Public/Tendering/OpportunityDetail/Index?noticeUID=CO1.NTC.8521446&amp;isFromPublicArea=True&amp;isModal=true&amp;asPopupView=true</t>
  </si>
  <si>
    <t>https://community.secop.gov.co/Public/Tendering/OpportunityDetail/Index?noticeUID=CO1.NTC.8530214&amp;isFromPublicArea=True&amp;isModal=true&amp;asPopupView=true</t>
  </si>
  <si>
    <t>https://community.secop.gov.co/Public/Tendering/OpportunityDetail/Index?noticeUID=CO1.NTC.8522841&amp;isFromPublicArea=True&amp;isModal=true&amp;asPopupView=true</t>
  </si>
  <si>
    <t>https://community.secop.gov.co/Public/Tendering/OpportunityDetail/Index?noticeUID=CO1.NTC.8548595&amp;isFromPublicArea=True&amp;isModal=true&amp;asPopupView=true</t>
  </si>
  <si>
    <t>https://community.secop.gov.co/Public/Tendering/OpportunityDetail/Index?noticeUID=CO1.NTC.8612784&amp;isFromPublicArea=True&amp;isModal=true&amp;asPopupView=true</t>
  </si>
  <si>
    <t>https://community.secop.gov.co/Public/Tendering/OpportunityDetail/Index?noticeUID=CO1.NTC.8527347&amp;isFromPublicArea=True&amp;isModal=true&amp;asPopupView=true</t>
  </si>
  <si>
    <t>https://community.secop.gov.co/Public/Tendering/OpportunityDetail/Index?noticeUID=CO1.NTC.8527374&amp;isFromPublicArea=True&amp;isModal=true&amp;asPopupView=true</t>
  </si>
  <si>
    <t>https://community.secop.gov.co/Public/Tendering/OpportunityDetail/Index?noticeUID=CO1.NTC.8538371&amp;isFromPublicArea=True&amp;isModal=true&amp;asPopupView=true</t>
  </si>
  <si>
    <t>https://community.secop.gov.co/Public/Tendering/OpportunityDetail/Index?noticeUID=CO1.NTC.8539012&amp;isFromPublicArea=True&amp;isModal=true&amp;asPopupView=true</t>
  </si>
  <si>
    <t>https://community.secop.gov.co/Public/Tendering/OpportunityDetail/Index?noticeUID=CO1.NTC.8545575&amp;isFromPublicArea=True&amp;isModal=true&amp;asPopupView=true</t>
  </si>
  <si>
    <t>https://community.secop.gov.co/Public/Tendering/OpportunityDetail/Index?noticeUID=CO1.NTC.8545592&amp;isFromPublicArea=True&amp;isModal=true&amp;asPopupView=true</t>
  </si>
  <si>
    <t>https://community.secop.gov.co/Public/Tendering/OpportunityDetail/Index?noticeUID=CO1.NTC.8545585&amp;isFromPublicArea=True&amp;isModal=true&amp;asPopupView=true</t>
  </si>
  <si>
    <t>https://community.secop.gov.co/Public/Tendering/OpportunityDetail/Index?noticeUID=CO1.NTC.8549776&amp;isFromPublicArea=True&amp;isModal=true&amp;asPopupView=true</t>
  </si>
  <si>
    <t>https://community.secop.gov.co/Public/Tendering/OpportunityDetail/Index?noticeUID=CO1.NTC.8559646&amp;isFromPublicArea=True&amp;isModal=true&amp;asPopupView=true</t>
  </si>
  <si>
    <t>https://community.secop.gov.co/Public/Tendering/OpportunityDetail/Index?noticeUID=CO1.NTC.8556685&amp;isFromPublicArea=True&amp;isModal=true&amp;asPopupView=true</t>
  </si>
  <si>
    <t>https://community.secop.gov.co/Public/Tendering/OpportunityDetail/Index?noticeUID=CO1.NTC.8557576&amp;isFromPublicArea=True&amp;isModal=true&amp;asPopupView=true</t>
  </si>
  <si>
    <t>https://community.secop.gov.co/Public/Tendering/OpportunityDetail/Index?noticeUID=CO1.NTC.8555029&amp;isFromPublicArea=True&amp;isModal=true&amp;asPopupView=true</t>
  </si>
  <si>
    <t>https://community.secop.gov.co/Public/Tendering/OpportunityDetail/Index?noticeUID=CO1.NTC.8560098&amp;isFromPublicArea=True&amp;isModal=true&amp;asPopupView=true</t>
  </si>
  <si>
    <t>https://community.secop.gov.co/Public/Tendering/OpportunityDetail/Index?noticeUID=CO1.NTC.8582101&amp;isFromPublicArea=True&amp;isModal=true&amp;asPopupView=true</t>
  </si>
  <si>
    <t>https://community.secop.gov.co/Public/Tendering/OpportunityDetail/Index?noticeUID=CO1.NTC.8589042&amp;isFromPublicArea=True&amp;isModal=true&amp;asPopupView=true</t>
  </si>
  <si>
    <t>https://community.secop.gov.co/Public/Tendering/OpportunityDetail/Index?noticeUID=CO1.NTC.8570158&amp;isFromPublicArea=True&amp;isModal=true&amp;asPopupView=true</t>
  </si>
  <si>
    <t>https://community.secop.gov.co/Public/Tendering/OpportunityDetail/Index?noticeUID=CO1.NTC.8558851&amp;isFromPublicArea=True&amp;isModal=true&amp;asPopupView=true</t>
  </si>
  <si>
    <t>https://community.secop.gov.co/Public/Tendering/OpportunityDetail/Index?noticeUID=CO1.NTC.8559380&amp;isFromPublicArea=True&amp;isModal=true&amp;asPopupView=true</t>
  </si>
  <si>
    <t>https://community.secop.gov.co/Public/Tendering/OpportunityDetail/Index?noticeUID=CO1.NTC.8572304&amp;isFromPublicArea=True&amp;isModal=true&amp;asPopupView=true</t>
  </si>
  <si>
    <t>https://community.secop.gov.co/Public/Tendering/OpportunityDetail/Index?noticeUID=CO1.NTC.8575917&amp;isFromPublicArea=True&amp;isModal=true&amp;asPopupView=true</t>
  </si>
  <si>
    <t>https://community.secop.gov.co/Public/Tendering/OpportunityDetail/Index?noticeUID=CO1.NTC.8574834&amp;isFromPublicArea=True&amp;isModal=true&amp;asPopupView=true</t>
  </si>
  <si>
    <t>https://community.secop.gov.co/Public/Tendering/OpportunityDetail/Index?noticeUID=CO1.NTC.8589705&amp;isFromPublicArea=True&amp;isModal=False</t>
  </si>
  <si>
    <t>https://community.secop.gov.co/Public/Tendering/OpportunityDetail/Index?noticeUID=CO1.NTC.8584653&amp;isFromPublicArea=True&amp;isModal=true&amp;asPopupView=true</t>
  </si>
  <si>
    <t>https://community.secop.gov.co/Public/Tendering/OpportunityDetail/Index?noticeUID=CO1.NTC.8586207&amp;isFromPublicArea=True&amp;isModal=true&amp;asPopupView=true</t>
  </si>
  <si>
    <t>https://community.secop.gov.co/Public/Tendering/OpportunityDetail/Index?noticeUID=CO1.NTC.8628778&amp;isFromPublicArea=True&amp;isModal=False</t>
  </si>
  <si>
    <t>https://community.secop.gov.co/Public/Tendering/OpportunityDetail/Index?noticeUID=CO1.NTC.8607039&amp;isFromPublicArea=True&amp;isModal=true&amp;asPopupView=true</t>
  </si>
  <si>
    <t>https://community.secop.gov.co/Public/Tendering/OpportunityDetail/Index?noticeUID=CO1.NTC.8598077&amp;isFromPublicArea=True&amp;isModal=true&amp;asPopupView=true</t>
  </si>
  <si>
    <t>https://community.secop.gov.co/Public/Tendering/OpportunityDetail/Index?noticeUID=CO1.NTC.8588136&amp;isFromPublicArea=True&amp;isModal=true&amp;asPopupView=true</t>
  </si>
  <si>
    <t>https://community.secop.gov.co/Public/Tendering/OpportunityDetail/Index?noticeUID=CO1.NTC.8591154&amp;isFromPublicArea=True&amp;isModal=true&amp;asPopupView=true</t>
  </si>
  <si>
    <t>https://community.secop.gov.co/Public/Tendering/OpportunityDetail/Index?noticeUID=CO1.NTC.8591304&amp;isFromPublicArea=True&amp;isModal=true&amp;asPopupView=true</t>
  </si>
  <si>
    <t>https://community.secop.gov.co/Public/Tendering/OpportunityDetail/Index?noticeUID=CO1.NTC.8595536&amp;isFromPublicArea=True&amp;isModal=False</t>
  </si>
  <si>
    <t>https://community.secop.gov.co/Public/Tendering/OpportunityDetail/Index?noticeUID=CO1.NTC.8641877&amp;isFromPublicArea=True&amp;isModal=False</t>
  </si>
  <si>
    <t>https://community.secop.gov.co/Public/Tendering/OpportunityDetail/Index?noticeUID=CO1.NTC.8588350&amp;isFromPublicArea=True&amp;isModal=true&amp;asPopupView=true</t>
  </si>
  <si>
    <t>https://community.secop.gov.co/Public/Tendering/OpportunityDetail/Index?noticeUID=CO1.NTC.8623070&amp;isFromPublicArea=True&amp;isModal=true&amp;asPopupView=true</t>
  </si>
  <si>
    <t>https://community.secop.gov.co/Public/Tendering/OpportunityDetail/Index?noticeUID=CO1.NTC.8604364&amp;isFromPublicArea=True&amp;isModal=true&amp;asPopupView=true</t>
  </si>
  <si>
    <t>https://community.secop.gov.co/Public/Tendering/OpportunityDetail/Index?noticeUID=CO1.NTC.8610376&amp;isFromPublicArea=True&amp;isModal=true&amp;asPopupView=true</t>
  </si>
  <si>
    <t>https://community.secop.gov.co/Public/Tendering/OpportunityDetail/Index?noticeUID=CO1.NTC.8620951&amp;isFromPublicArea=True&amp;isModal=False</t>
  </si>
  <si>
    <t>https://community.secop.gov.co/Public/Tendering/OpportunityDetail/Index?noticeUID=CO1.NTC.8616086&amp;isFromPublicArea=True&amp;isModal=true&amp;asPopupView=true</t>
  </si>
  <si>
    <t>https://community.secop.gov.co/Public/Tendering/OpportunityDetail/Index?noticeUID=CO1.NTC.8620955&amp;isFromPublicArea=True&amp;isModal=False</t>
  </si>
  <si>
    <t>https://community.secop.gov.co/Public/Tendering/OpportunityDetail/Index?noticeUID=CO1.NTC.8635921&amp;isFromPublicArea=True&amp;isModal=true&amp;asPopupView=true</t>
  </si>
  <si>
    <t>https://community.secop.gov.co/Public/Tendering/OpportunityDetail/Index?noticeUID=CO1.NTC.8632212&amp;isFromPublicArea=True&amp;isModal=true&amp;asPopupView=true</t>
  </si>
  <si>
    <t>https://community.secop.gov.co/Public/Tendering/OpportunityDetail/Index?noticeUID=CO1.NTC.8638142&amp;isFromPublicArea=True&amp;isModal=true&amp;asPopupView=true</t>
  </si>
  <si>
    <t>https://community.secop.gov.co/Public/Tendering/OpportunityDetail/Index?noticeUID=CO1.NTC.8648045&amp;isFromPublicArea=True&amp;isModal=true&amp;asPopupView=true</t>
  </si>
  <si>
    <t>https://community.secop.gov.co/Public/Tendering/OpportunityDetail/Index?noticeUID=CO1.NTC.8648780&amp;isFromPublicArea=True&amp;isModal=true&amp;asPopupView=true</t>
  </si>
  <si>
    <t>https://community.secop.gov.co/Public/Tendering/OpportunityDetail/Index?noticeUID=CO1.NTC.8651750&amp;isFromPublicArea=True&amp;isModal=False</t>
  </si>
  <si>
    <t>https://community.secop.gov.co/Public/Tendering/OpportunityDetail/Index?noticeUID=CO1.NTC.8644895&amp;isFromPublicArea=True&amp;isModal=true&amp;asPopupView=true</t>
  </si>
  <si>
    <t>https://community.secop.gov.co/Public/Tendering/OpportunityDetail/Index?noticeUID=CO1.NTC.8651866&amp;isFromPublicArea=True&amp;isModal=False</t>
  </si>
  <si>
    <t>https://community.secop.gov.co/Public/Tendering/OpportunityDetail/Index?noticeUID=CO1.NTC.8656172&amp;isFromPublicArea=True&amp;isModal=False</t>
  </si>
  <si>
    <t>https://community.secop.gov.co/Public/Tendering/OpportunityDetail/Index?noticeUID=CO1.NTC.8661608&amp;isFromPublicArea=True&amp;isModal=False</t>
  </si>
  <si>
    <t>https://community.secop.gov.co/Public/Tendering/OpportunityDetail/Index?noticeUID=CO1.NTC.8668815&amp;isFromPublicArea=True&amp;isModal=False</t>
  </si>
  <si>
    <t>https://community.secop.gov.co/Public/Tendering/OpportunityDetail/Index?noticeUID=CO1.NTC.8664542&amp;isFromPublicArea=True&amp;isModal=False</t>
  </si>
  <si>
    <t>https://operaciones.colombiacompra.gov.co/tienda-virtual-del-estado-colombiano/ordenes-compra/150946</t>
  </si>
  <si>
    <t>https://operaciones.colombiacompra.gov.co/tienda-virtual-del-estado-colombiano/ordenes-compra/150950</t>
  </si>
  <si>
    <t>ANA CAROLINA RODRIGUEZ RIVERO</t>
  </si>
  <si>
    <t>https://community.secop.gov.co/Public/Tendering/OpportunityDetail/Index?noticeUID=CO1.NTC.8635601&amp;isFromPublicArea=True&amp;isModal=true&amp;asPopupView=true</t>
  </si>
  <si>
    <t>https://community.secop.gov.co/Public/Tendering/OpportunityDetail/Index?noticeUID=CO1.NTC.8651725&amp;isFromPublicArea=True&amp;isModal=true&amp;asPopupView=true</t>
  </si>
  <si>
    <t>https://community.secop.gov.co/Public/Tendering/OpportunityDetail/Index?noticeUID=CO1.NTC.8668711&amp;isFromPublicArea=True&amp;isModal=true&amp;asPopupView=true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</si>
</sst>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43" formatCode="_-* #,##0.00_-;\-* #,##0.00_-;_-* &quot;-&quot;??_-;_-@_-"/>
    <numFmt numFmtId="164" formatCode="&quot;$&quot;\ #,##0"/>
    <numFmt numFmtId="165" formatCode="_-* #,##0_-;\-* #,##0_-;_-* &quot;-&quot;??_-;_-@_-"/>
    <numFmt numFmtId="166" formatCode="[$$-240A]\ #,##0.00"/>
    <numFmt numFmtId="167" formatCode="&quot;$&quot;\ #,##0.00"/>
    <numFmt numFmtId="168" formatCode="000"/>
  </numFmts>
  <fonts count="20" x14ac:knownFonts="1">
    <font>
      <sz val="10"/>
      <name val="Arial"/>
    </font>
    <font>
      <sz val="11"/>
      <color theme="1"/>
      <name val="Calibri"/>
      <family val="2"/>
      <scheme val="minor"/>
    </font>
    <font>
      <sz val="10"/>
      <name val="Arial"/>
      <family val="2"/>
    </font>
    <font>
      <sz val="10"/>
      <name val="Calibri Light"/>
      <family val="2"/>
      <scheme val="major"/>
    </font>
    <font>
      <sz val="10"/>
      <color theme="1"/>
      <name val="Calibri Light"/>
      <family val="2"/>
      <scheme val="major"/>
    </font>
    <font>
      <b/>
      <sz val="10"/>
      <name val="Calibri Light"/>
      <family val="2"/>
      <scheme val="major"/>
    </font>
    <font>
      <b/>
      <sz val="10"/>
      <color theme="0"/>
      <name val="Calibri Light"/>
      <family val="2"/>
      <scheme val="major"/>
    </font>
    <font>
      <sz val="9"/>
      <color theme="1"/>
      <name val="Calibri Light"/>
      <family val="2"/>
      <scheme val="major"/>
    </font>
    <font>
      <u/>
      <sz val="10"/>
      <color theme="10"/>
      <name val="Arial"/>
      <family val="2"/>
    </font>
    <font>
      <u/>
      <sz val="11"/>
      <color theme="10"/>
      <name val="Calibri"/>
      <family val="2"/>
      <scheme val="minor"/>
    </font>
    <font>
      <sz val="10"/>
      <name val="Arial"/>
      <family val="2"/>
    </font>
    <font>
      <sz val="11"/>
      <name val="Calibri Light"/>
      <family val="2"/>
      <scheme val="major"/>
    </font>
    <font>
      <b/>
      <u/>
      <sz val="11"/>
      <color theme="4"/>
      <name val="Calibri Light"/>
      <family val="2"/>
      <scheme val="major"/>
    </font>
    <font>
      <sz val="11"/>
      <color theme="1"/>
      <name val="Calibri Light"/>
      <family val="2"/>
      <scheme val="major"/>
    </font>
    <font>
      <b/>
      <sz val="11"/>
      <name val="Calibri Light"/>
      <family val="2"/>
      <scheme val="major"/>
    </font>
    <font>
      <sz val="9"/>
      <name val="Calibri Light"/>
      <family val="2"/>
      <scheme val="major"/>
    </font>
    <font>
      <u/>
      <sz val="9"/>
      <name val="Calibri Light"/>
      <family val="2"/>
      <scheme val="major"/>
    </font>
    <font>
      <sz val="10"/>
      <name val="Arial"/>
      <family val="2"/>
    </font>
    <font>
      <sz val="9"/>
      <name val="Calibri Light"/>
      <family val="2"/>
    </font>
    <font>
      <sz val="10"/>
      <name val="Calibri Light"/>
      <family val="2"/>
    </font>
  </fonts>
  <fills count="3">
    <fill>
      <patternFill patternType="none"/>
    </fill>
    <fill>
      <patternFill patternType="gray125"/>
    </fill>
    <fill>
      <patternFill patternType="solid">
        <fgColor theme="4" tint="0.39997558519241921"/>
        <bgColor indexed="64"/>
      </patternFill>
    </fill>
  </fills>
  <borders count="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s>
  <cellStyleXfs count="8">
    <xf numFmtId="0" fontId="0" fillId="0" borderId="0"/>
    <xf numFmtId="43" fontId="2" fillId="0" borderId="0" applyFont="0" applyFill="0" applyBorder="0" applyAlignment="0" applyProtection="0"/>
    <xf numFmtId="0" fontId="2" fillId="0" borderId="0"/>
    <xf numFmtId="0" fontId="1" fillId="0" borderId="0"/>
    <xf numFmtId="0" fontId="8" fillId="0" borderId="0" applyNumberFormat="0" applyFill="0" applyBorder="0" applyAlignment="0" applyProtection="0"/>
    <xf numFmtId="0" fontId="9" fillId="0" borderId="0" applyNumberFormat="0" applyFill="0" applyBorder="0" applyAlignment="0" applyProtection="0"/>
    <xf numFmtId="9" fontId="10" fillId="0" borderId="0" applyFont="0" applyFill="0" applyBorder="0" applyAlignment="0" applyProtection="0"/>
    <xf numFmtId="44" fontId="17" fillId="0" borderId="0" applyFont="0" applyFill="0" applyBorder="0" applyAlignment="0" applyProtection="0"/>
  </cellStyleXfs>
  <cellXfs count="62">
    <xf numFmtId="0" fontId="0" fillId="0" borderId="0" xfId="0" applyAlignment="1">
      <alignment vertical="top"/>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horizontal="right" vertical="center" wrapText="1"/>
    </xf>
    <xf numFmtId="0" fontId="4" fillId="0" borderId="0" xfId="0" applyFont="1" applyAlignment="1">
      <alignment vertical="center"/>
    </xf>
    <xf numFmtId="164" fontId="3" fillId="0" borderId="0" xfId="0" applyNumberFormat="1" applyFont="1" applyAlignment="1">
      <alignment horizontal="center" vertical="center"/>
    </xf>
    <xf numFmtId="165" fontId="3" fillId="0" borderId="0" xfId="1" applyNumberFormat="1" applyFont="1" applyFill="1" applyBorder="1" applyAlignment="1" applyProtection="1">
      <alignment horizontal="right" vertical="center"/>
    </xf>
    <xf numFmtId="165" fontId="3" fillId="0" borderId="0" xfId="1" applyNumberFormat="1" applyFont="1" applyFill="1" applyBorder="1" applyAlignment="1" applyProtection="1">
      <alignment vertical="center"/>
    </xf>
    <xf numFmtId="0" fontId="5" fillId="0" borderId="0" xfId="0" applyFont="1" applyAlignment="1">
      <alignment horizontal="center" vertical="center" wrapText="1"/>
    </xf>
    <xf numFmtId="0" fontId="3" fillId="0" borderId="0" xfId="0" applyFont="1" applyAlignment="1">
      <alignment vertical="top"/>
    </xf>
    <xf numFmtId="14" fontId="3" fillId="0" borderId="0" xfId="0" applyNumberFormat="1" applyFont="1" applyAlignment="1">
      <alignment horizontal="center" vertical="center"/>
    </xf>
    <xf numFmtId="0" fontId="3" fillId="0" borderId="0" xfId="0" applyFont="1" applyAlignment="1">
      <alignment horizontal="center" vertical="top"/>
    </xf>
    <xf numFmtId="14" fontId="3" fillId="0" borderId="0" xfId="0" applyNumberFormat="1" applyFont="1" applyAlignment="1">
      <alignment vertical="top"/>
    </xf>
    <xf numFmtId="0" fontId="11" fillId="0" borderId="0" xfId="0" applyFont="1" applyAlignment="1">
      <alignment vertical="top"/>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vertical="center"/>
    </xf>
    <xf numFmtId="14" fontId="11" fillId="0" borderId="0" xfId="0" applyNumberFormat="1" applyFont="1" applyAlignment="1">
      <alignment horizontal="center" vertical="center"/>
    </xf>
    <xf numFmtId="0" fontId="12" fillId="0" borderId="0" xfId="0" applyFont="1" applyAlignment="1">
      <alignment horizontal="left" vertical="top"/>
    </xf>
    <xf numFmtId="164" fontId="11" fillId="0" borderId="0" xfId="0" applyNumberFormat="1" applyFont="1" applyAlignment="1">
      <alignment horizontal="center" vertical="center"/>
    </xf>
    <xf numFmtId="164" fontId="11" fillId="0" borderId="0" xfId="0" applyNumberFormat="1" applyFont="1" applyAlignment="1">
      <alignment horizontal="center" vertical="center" wrapText="1"/>
    </xf>
    <xf numFmtId="164" fontId="5" fillId="0" borderId="0" xfId="0" applyNumberFormat="1" applyFont="1" applyAlignment="1">
      <alignment horizontal="right" vertical="center" wrapText="1"/>
    </xf>
    <xf numFmtId="164" fontId="11" fillId="0" borderId="0" xfId="0" applyNumberFormat="1" applyFont="1" applyAlignment="1">
      <alignment horizontal="right" vertical="center" wrapText="1"/>
    </xf>
    <xf numFmtId="0" fontId="13" fillId="0" borderId="0" xfId="0" applyFont="1" applyAlignment="1">
      <alignment vertical="center"/>
    </xf>
    <xf numFmtId="164" fontId="14" fillId="0" borderId="0" xfId="0" applyNumberFormat="1" applyFont="1" applyAlignment="1">
      <alignment horizontal="right" vertical="center" wrapText="1"/>
    </xf>
    <xf numFmtId="14" fontId="7" fillId="0" borderId="0" xfId="0" applyNumberFormat="1" applyFont="1" applyAlignment="1">
      <alignment vertical="center"/>
    </xf>
    <xf numFmtId="9" fontId="7" fillId="0" borderId="0" xfId="6" applyFont="1" applyFill="1" applyAlignment="1">
      <alignment vertical="center"/>
    </xf>
    <xf numFmtId="43" fontId="7" fillId="0" borderId="0" xfId="1" applyFont="1" applyFill="1" applyAlignment="1">
      <alignment vertical="center"/>
    </xf>
    <xf numFmtId="1" fontId="7" fillId="0" borderId="3" xfId="0" applyNumberFormat="1" applyFont="1" applyBorder="1" applyAlignment="1">
      <alignment horizontal="center" vertical="center"/>
    </xf>
    <xf numFmtId="0" fontId="15" fillId="0" borderId="3" xfId="0" applyFont="1" applyBorder="1" applyAlignment="1">
      <alignment horizontal="left" vertical="center"/>
    </xf>
    <xf numFmtId="0" fontId="15" fillId="0" borderId="3" xfId="2" applyFont="1" applyBorder="1" applyAlignment="1">
      <alignment horizontal="left" vertical="center"/>
    </xf>
    <xf numFmtId="165" fontId="7" fillId="0" borderId="0" xfId="1" applyNumberFormat="1" applyFont="1" applyFill="1" applyAlignment="1">
      <alignment vertical="center"/>
    </xf>
    <xf numFmtId="9" fontId="3" fillId="0" borderId="0" xfId="6" applyFont="1" applyAlignment="1">
      <alignment horizontal="center" vertical="center"/>
    </xf>
    <xf numFmtId="9" fontId="11" fillId="0" borderId="0" xfId="6" applyFont="1" applyAlignment="1">
      <alignment horizontal="center" vertical="center"/>
    </xf>
    <xf numFmtId="9" fontId="3" fillId="0" borderId="0" xfId="6" applyFont="1" applyAlignment="1">
      <alignment vertical="top"/>
    </xf>
    <xf numFmtId="49" fontId="6" fillId="2" borderId="1" xfId="2" applyNumberFormat="1" applyFont="1" applyFill="1" applyBorder="1" applyAlignment="1">
      <alignment horizontal="center" vertical="center" wrapText="1"/>
    </xf>
    <xf numFmtId="14" fontId="6" fillId="2" borderId="1" xfId="2" applyNumberFormat="1" applyFont="1" applyFill="1" applyBorder="1" applyAlignment="1">
      <alignment horizontal="center" vertical="center" wrapText="1"/>
    </xf>
    <xf numFmtId="9" fontId="6" fillId="2" borderId="2" xfId="6" applyFont="1" applyFill="1" applyBorder="1" applyAlignment="1">
      <alignment horizontal="center" vertical="center" wrapText="1"/>
    </xf>
    <xf numFmtId="14" fontId="7" fillId="0" borderId="3" xfId="0" applyNumberFormat="1" applyFont="1" applyBorder="1" applyAlignment="1">
      <alignment horizontal="center" vertical="center"/>
    </xf>
    <xf numFmtId="167" fontId="7" fillId="0" borderId="3" xfId="0" applyNumberFormat="1" applyFont="1" applyBorder="1" applyAlignment="1">
      <alignment vertical="center"/>
    </xf>
    <xf numFmtId="0" fontId="16" fillId="0" borderId="3" xfId="4" applyFont="1" applyFill="1" applyBorder="1" applyAlignment="1" applyProtection="1">
      <alignment horizontal="left" vertical="center"/>
    </xf>
    <xf numFmtId="166" fontId="7" fillId="0" borderId="3" xfId="0" applyNumberFormat="1" applyFont="1" applyBorder="1" applyAlignment="1">
      <alignment horizontal="center" vertical="center"/>
    </xf>
    <xf numFmtId="9" fontId="3" fillId="0" borderId="3" xfId="6" applyFont="1" applyBorder="1" applyAlignment="1">
      <alignment horizontal="center" vertical="center"/>
    </xf>
    <xf numFmtId="3" fontId="15" fillId="0" borderId="3" xfId="0" applyNumberFormat="1" applyFont="1" applyBorder="1" applyAlignment="1">
      <alignment horizontal="left" vertical="center"/>
    </xf>
    <xf numFmtId="0" fontId="16" fillId="0" borderId="3" xfId="0" applyFont="1" applyBorder="1"/>
    <xf numFmtId="0" fontId="16" fillId="0" borderId="3" xfId="5" applyFont="1" applyFill="1" applyBorder="1" applyAlignment="1" applyProtection="1">
      <alignment horizontal="left" vertical="center"/>
    </xf>
    <xf numFmtId="1" fontId="15" fillId="0" borderId="3" xfId="0" applyNumberFormat="1" applyFont="1" applyBorder="1" applyAlignment="1">
      <alignment horizontal="left" vertical="center"/>
    </xf>
    <xf numFmtId="168" fontId="7" fillId="0" borderId="3" xfId="0" applyNumberFormat="1" applyFont="1" applyBorder="1" applyAlignment="1">
      <alignment horizontal="center" vertical="center"/>
    </xf>
    <xf numFmtId="9" fontId="6" fillId="2" borderId="3" xfId="6" applyFont="1" applyFill="1" applyBorder="1" applyAlignment="1">
      <alignment horizontal="center" vertical="center" wrapText="1"/>
    </xf>
    <xf numFmtId="14" fontId="15" fillId="0" borderId="3" xfId="0" applyNumberFormat="1" applyFont="1" applyBorder="1" applyAlignment="1">
      <alignment vertical="center"/>
    </xf>
    <xf numFmtId="0" fontId="18" fillId="0" borderId="3" xfId="0" applyFont="1" applyBorder="1" applyAlignment="1">
      <alignment horizontal="left" vertical="center"/>
    </xf>
    <xf numFmtId="49" fontId="6" fillId="2" borderId="3" xfId="2" applyNumberFormat="1" applyFont="1" applyFill="1" applyBorder="1" applyAlignment="1">
      <alignment horizontal="center" vertical="center" wrapText="1"/>
    </xf>
    <xf numFmtId="164" fontId="6" fillId="2" borderId="3" xfId="2" applyNumberFormat="1" applyFont="1" applyFill="1" applyBorder="1" applyAlignment="1">
      <alignment horizontal="center" vertical="center" wrapText="1"/>
    </xf>
    <xf numFmtId="164" fontId="6" fillId="2" borderId="3" xfId="7" applyNumberFormat="1" applyFont="1" applyFill="1" applyBorder="1" applyAlignment="1">
      <alignment horizontal="right" vertical="center" wrapText="1"/>
    </xf>
    <xf numFmtId="0" fontId="7" fillId="0" borderId="3" xfId="0" applyFont="1" applyBorder="1" applyAlignment="1">
      <alignment horizontal="center" vertical="center"/>
    </xf>
    <xf numFmtId="167" fontId="7" fillId="0" borderId="3" xfId="0" applyNumberFormat="1" applyFont="1" applyBorder="1" applyAlignment="1">
      <alignment horizontal="right" vertical="center"/>
    </xf>
    <xf numFmtId="3" fontId="15" fillId="0" borderId="3" xfId="0" applyNumberFormat="1" applyFont="1" applyBorder="1" applyAlignment="1">
      <alignment horizontal="right" vertical="center"/>
    </xf>
    <xf numFmtId="43" fontId="19" fillId="0" borderId="3" xfId="0" applyNumberFormat="1" applyFont="1" applyBorder="1" applyAlignment="1">
      <alignment vertical="center" wrapText="1"/>
    </xf>
    <xf numFmtId="0" fontId="13" fillId="0" borderId="0" xfId="0" applyFont="1" applyAlignment="1">
      <alignment horizontal="left" vertical="center"/>
    </xf>
  </cellXfs>
  <cellStyles count="8">
    <cellStyle name="Hipervínculo" xfId="4" builtinId="8"/>
    <cellStyle name="Hyperlink" xfId="5" xr:uid="{00000000-0005-0000-0000-000001000000}"/>
    <cellStyle name="Millares" xfId="1" builtinId="3"/>
    <cellStyle name="Moneda" xfId="7" builtinId="4"/>
    <cellStyle name="Normal" xfId="0" builtinId="0"/>
    <cellStyle name="Normal 2 2 2" xfId="2" xr:uid="{00000000-0005-0000-0000-000007000000}"/>
    <cellStyle name="Normal 3" xfId="3" xr:uid="{00000000-0005-0000-0000-000008000000}"/>
    <cellStyle name="Porcentaje" xfId="6" builtinId="5"/>
  </cellStyles>
  <dxfs count="2">
    <dxf>
      <fill>
        <patternFill>
          <bgColor theme="5" tint="0.79998168889431442"/>
        </patternFill>
      </fill>
    </dxf>
    <dxf>
      <fill>
        <patternFill>
          <bgColor theme="5" tint="0.79998168889431442"/>
        </patternFill>
      </fill>
    </dxf>
  </dxfs>
  <tableStyles count="0" defaultTableStyle="TableStyleMedium9" defaultPivotStyle="PivotStyleLight16"/>
  <colors>
    <mruColors>
      <color rgb="FF009999"/>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1132"/>
  <sheetViews>
    <sheetView showGridLines="0" tabSelected="1" zoomScale="80" zoomScaleNormal="80" workbookViewId="0">
      <pane xSplit="3" ySplit="12" topLeftCell="G13" activePane="bottomRight" state="frozen"/>
      <selection pane="topRight" activeCell="D1" sqref="D1"/>
      <selection pane="bottomLeft" activeCell="A13" sqref="A13"/>
      <selection pane="bottomRight" activeCell="M14" sqref="M14"/>
    </sheetView>
  </sheetViews>
  <sheetFormatPr baseColWidth="10" defaultColWidth="11.44140625" defaultRowHeight="13.8" x14ac:dyDescent="0.25"/>
  <cols>
    <col min="1" max="1" width="1.6640625" style="12" customWidth="1"/>
    <col min="2" max="2" width="14.44140625" style="12" customWidth="1"/>
    <col min="3" max="3" width="15.33203125" style="12" customWidth="1"/>
    <col min="4" max="5" width="32" style="12" customWidth="1"/>
    <col min="6" max="6" width="34.33203125" style="12" customWidth="1"/>
    <col min="7" max="7" width="14.44140625" style="15" customWidth="1"/>
    <col min="8" max="9" width="20.109375" style="12" customWidth="1"/>
    <col min="10" max="10" width="17.88671875" style="12" customWidth="1"/>
    <col min="11" max="11" width="20.33203125" style="12" customWidth="1"/>
    <col min="12" max="12" width="20.109375" style="12" customWidth="1"/>
    <col min="13" max="13" width="18" style="14" customWidth="1"/>
    <col min="14" max="14" width="25.33203125" style="12" customWidth="1"/>
    <col min="15" max="15" width="17.109375" style="12" customWidth="1"/>
    <col min="16" max="17" width="20.44140625" style="37" customWidth="1"/>
    <col min="18" max="18" width="45.44140625" style="12" customWidth="1"/>
    <col min="19" max="22" width="11.44140625" style="12" hidden="1" customWidth="1"/>
    <col min="23" max="16384" width="11.44140625" style="12"/>
  </cols>
  <sheetData>
    <row r="1" spans="2:22" s="1" customFormat="1" ht="14.1" customHeight="1" x14ac:dyDescent="0.25">
      <c r="B1" s="12"/>
      <c r="D1" s="2"/>
      <c r="E1" s="2"/>
      <c r="F1" s="3"/>
      <c r="G1" s="13"/>
      <c r="H1" s="4"/>
      <c r="I1" s="4"/>
      <c r="J1" s="5"/>
      <c r="K1" s="6"/>
      <c r="P1" s="35"/>
      <c r="Q1" s="35"/>
    </row>
    <row r="2" spans="2:22" s="17" customFormat="1" ht="19.350000000000001" customHeight="1" x14ac:dyDescent="0.25">
      <c r="B2" s="21" t="s">
        <v>3978</v>
      </c>
      <c r="D2" s="18"/>
      <c r="E2" s="18"/>
      <c r="F2" s="19"/>
      <c r="G2" s="20"/>
      <c r="H2" s="61" t="s">
        <v>0</v>
      </c>
      <c r="I2" s="61"/>
      <c r="J2" s="61"/>
      <c r="K2" s="61"/>
      <c r="L2" s="25">
        <f>SUMIF(O13:O1500,"INVERSION",L13:L1500)</f>
        <v>72858354105</v>
      </c>
      <c r="M2" s="23"/>
      <c r="N2" s="22"/>
      <c r="P2" s="36"/>
      <c r="Q2" s="36"/>
    </row>
    <row r="3" spans="2:22" s="17" customFormat="1" ht="19.350000000000001" customHeight="1" x14ac:dyDescent="0.25">
      <c r="B3" s="16"/>
      <c r="D3" s="18"/>
      <c r="E3" s="18"/>
      <c r="F3" s="19"/>
      <c r="G3" s="20"/>
      <c r="H3" s="61" t="s">
        <v>1</v>
      </c>
      <c r="I3" s="61"/>
      <c r="J3" s="61"/>
      <c r="K3" s="61"/>
      <c r="L3" s="25">
        <f>SUMIF(O13:O1500,"FUNCIONAMIENTO",L13:L1500)</f>
        <v>1040875514</v>
      </c>
      <c r="M3" s="23"/>
      <c r="P3" s="36"/>
      <c r="Q3" s="36"/>
    </row>
    <row r="4" spans="2:22" s="17" customFormat="1" ht="19.350000000000001" customHeight="1" x14ac:dyDescent="0.25">
      <c r="B4" s="16"/>
      <c r="D4" s="18"/>
      <c r="E4" s="18"/>
      <c r="F4" s="19"/>
      <c r="G4" s="20"/>
      <c r="H4" s="61" t="s">
        <v>14</v>
      </c>
      <c r="I4" s="61"/>
      <c r="J4" s="61"/>
      <c r="K4" s="61"/>
      <c r="L4" s="25">
        <f>SUMIF(O13:O1500,"RECURSO EXTERNO",L13:L1500)</f>
        <v>0</v>
      </c>
      <c r="M4" s="23"/>
      <c r="P4" s="36"/>
      <c r="Q4" s="36"/>
    </row>
    <row r="5" spans="2:22" s="17" customFormat="1" ht="19.350000000000001" customHeight="1" x14ac:dyDescent="0.25">
      <c r="B5" s="16"/>
      <c r="D5" s="18"/>
      <c r="E5" s="18"/>
      <c r="F5" s="19"/>
      <c r="G5" s="20"/>
      <c r="H5" s="61" t="s">
        <v>15</v>
      </c>
      <c r="I5" s="61"/>
      <c r="J5" s="61"/>
      <c r="K5" s="61"/>
      <c r="L5" s="25">
        <f>SUMIF(O13:O1500,"FONDIGER",L13:L1500)</f>
        <v>0</v>
      </c>
      <c r="P5" s="36"/>
      <c r="Q5" s="36"/>
    </row>
    <row r="6" spans="2:22" s="17" customFormat="1" ht="19.350000000000001" customHeight="1" x14ac:dyDescent="0.25">
      <c r="B6" s="16"/>
      <c r="D6" s="18"/>
      <c r="E6" s="18"/>
      <c r="F6" s="19"/>
      <c r="G6" s="20"/>
      <c r="H6" s="61" t="s">
        <v>2</v>
      </c>
      <c r="I6" s="61"/>
      <c r="J6" s="61"/>
      <c r="K6" s="61"/>
      <c r="L6" s="25">
        <f>SUMIF(O13:O1500,"APORTE EN ESPECIE",L13:L1500)</f>
        <v>0</v>
      </c>
      <c r="M6" s="22"/>
      <c r="P6" s="36"/>
      <c r="Q6" s="36"/>
    </row>
    <row r="7" spans="2:22" s="17" customFormat="1" ht="19.350000000000001" customHeight="1" x14ac:dyDescent="0.25">
      <c r="B7" s="16"/>
      <c r="D7" s="18"/>
      <c r="E7" s="18"/>
      <c r="F7" s="19"/>
      <c r="G7" s="20"/>
      <c r="H7" s="61" t="s">
        <v>3</v>
      </c>
      <c r="I7" s="61"/>
      <c r="J7" s="61"/>
      <c r="K7" s="61"/>
      <c r="L7" s="25">
        <f>SUMIF(O13:O1500,"VIGENCIA FUTURA",L13:L1500)</f>
        <v>0</v>
      </c>
      <c r="M7" s="22"/>
      <c r="P7" s="36"/>
      <c r="Q7" s="36"/>
    </row>
    <row r="8" spans="2:22" s="17" customFormat="1" ht="19.350000000000001" customHeight="1" x14ac:dyDescent="0.25">
      <c r="B8" s="16"/>
      <c r="D8" s="18"/>
      <c r="E8" s="18"/>
      <c r="F8" s="19"/>
      <c r="G8" s="20"/>
      <c r="H8" s="61" t="s">
        <v>4</v>
      </c>
      <c r="I8" s="61"/>
      <c r="J8" s="61"/>
      <c r="K8" s="61"/>
      <c r="L8" s="25">
        <f>SUMIF(O13:O1500,"REGALIAS",L13:L1500)</f>
        <v>216933333</v>
      </c>
      <c r="M8" s="22"/>
      <c r="P8" s="36"/>
      <c r="Q8" s="36"/>
    </row>
    <row r="9" spans="2:22" s="17" customFormat="1" ht="18.899999999999999" customHeight="1" x14ac:dyDescent="0.25">
      <c r="B9" s="16"/>
      <c r="D9" s="18"/>
      <c r="E9" s="18"/>
      <c r="F9" s="19"/>
      <c r="G9" s="20"/>
      <c r="J9" s="26"/>
      <c r="L9" s="27">
        <f>SUM(L2:L8)</f>
        <v>74116162952</v>
      </c>
      <c r="M9" s="22"/>
      <c r="P9" s="36"/>
      <c r="Q9" s="36"/>
    </row>
    <row r="10" spans="2:22" s="1" customFormat="1" ht="18.899999999999999" customHeight="1" x14ac:dyDescent="0.25">
      <c r="B10" s="12"/>
      <c r="E10" s="2"/>
      <c r="F10" s="3"/>
      <c r="G10" s="13"/>
      <c r="J10" s="7"/>
      <c r="L10" s="24"/>
      <c r="M10" s="8"/>
      <c r="P10" s="35"/>
      <c r="Q10" s="35"/>
    </row>
    <row r="11" spans="2:22" s="1" customFormat="1" ht="16.5" customHeight="1" x14ac:dyDescent="0.25">
      <c r="B11" s="12"/>
      <c r="D11" s="2"/>
      <c r="E11" s="2"/>
      <c r="F11" s="3"/>
      <c r="G11" s="13"/>
      <c r="H11" s="9"/>
      <c r="I11" s="9"/>
      <c r="J11" s="10"/>
      <c r="K11" s="9"/>
      <c r="P11" s="35"/>
      <c r="Q11" s="35"/>
    </row>
    <row r="12" spans="2:22" s="11" customFormat="1" ht="46.5" customHeight="1" x14ac:dyDescent="0.25">
      <c r="B12" s="38" t="s">
        <v>16</v>
      </c>
      <c r="C12" s="38" t="s">
        <v>5</v>
      </c>
      <c r="D12" s="38" t="s">
        <v>6</v>
      </c>
      <c r="E12" s="38" t="s">
        <v>19</v>
      </c>
      <c r="F12" s="38" t="s">
        <v>7</v>
      </c>
      <c r="G12" s="39" t="s">
        <v>8</v>
      </c>
      <c r="H12" s="54" t="s">
        <v>9</v>
      </c>
      <c r="I12" s="54" t="s">
        <v>22</v>
      </c>
      <c r="J12" s="55" t="s">
        <v>10</v>
      </c>
      <c r="K12" s="56" t="s">
        <v>11</v>
      </c>
      <c r="L12" s="38" t="s">
        <v>12</v>
      </c>
      <c r="M12" s="38" t="s">
        <v>18</v>
      </c>
      <c r="N12" s="38" t="s">
        <v>13</v>
      </c>
      <c r="O12" s="38" t="s">
        <v>23</v>
      </c>
      <c r="P12" s="40" t="s">
        <v>17</v>
      </c>
      <c r="Q12" s="51" t="s">
        <v>784</v>
      </c>
      <c r="R12" s="51" t="s">
        <v>785</v>
      </c>
    </row>
    <row r="13" spans="2:22" ht="15" customHeight="1" x14ac:dyDescent="0.25">
      <c r="B13" s="52">
        <v>45670</v>
      </c>
      <c r="C13" s="50" t="s">
        <v>597</v>
      </c>
      <c r="D13" s="32" t="s">
        <v>24</v>
      </c>
      <c r="E13" s="33" t="s">
        <v>20</v>
      </c>
      <c r="F13" s="32" t="s">
        <v>25</v>
      </c>
      <c r="G13" s="41">
        <v>45672</v>
      </c>
      <c r="H13" s="42">
        <v>97345890</v>
      </c>
      <c r="I13" s="57">
        <v>0</v>
      </c>
      <c r="J13" s="58">
        <v>0</v>
      </c>
      <c r="K13" s="59">
        <v>1128648</v>
      </c>
      <c r="L13" s="58">
        <v>96217242</v>
      </c>
      <c r="M13" s="41">
        <v>46020</v>
      </c>
      <c r="N13" s="43" t="s">
        <v>26</v>
      </c>
      <c r="O13" s="44" t="s">
        <v>21</v>
      </c>
      <c r="P13" s="45">
        <v>0.65517241379310343</v>
      </c>
      <c r="Q13" s="46" t="s">
        <v>27</v>
      </c>
      <c r="R13" s="46" t="s">
        <v>28</v>
      </c>
      <c r="S13" s="28">
        <v>45322</v>
      </c>
      <c r="T13" s="34">
        <f t="shared" ref="T13:T18" si="0">M13-G13</f>
        <v>348</v>
      </c>
      <c r="U13" s="30">
        <f t="shared" ref="U13:U18" si="1">S13-G13</f>
        <v>-350</v>
      </c>
      <c r="V13" s="29">
        <f>U13/T13</f>
        <v>-1.0057471264367817</v>
      </c>
    </row>
    <row r="14" spans="2:22" ht="15" customHeight="1" x14ac:dyDescent="0.25">
      <c r="B14" s="52">
        <v>45667</v>
      </c>
      <c r="C14" s="50" t="s">
        <v>598</v>
      </c>
      <c r="D14" s="32" t="s">
        <v>29</v>
      </c>
      <c r="E14" s="33" t="s">
        <v>20</v>
      </c>
      <c r="F14" s="32" t="s">
        <v>30</v>
      </c>
      <c r="G14" s="41">
        <v>45667</v>
      </c>
      <c r="H14" s="42">
        <v>26323650</v>
      </c>
      <c r="I14" s="57">
        <v>0</v>
      </c>
      <c r="J14" s="58">
        <v>0</v>
      </c>
      <c r="K14" s="59"/>
      <c r="L14" s="58">
        <v>26323650</v>
      </c>
      <c r="M14" s="41">
        <v>45756</v>
      </c>
      <c r="N14" s="43" t="s">
        <v>31</v>
      </c>
      <c r="O14" s="44" t="s">
        <v>21</v>
      </c>
      <c r="P14" s="45">
        <v>1</v>
      </c>
      <c r="Q14" s="46" t="s">
        <v>32</v>
      </c>
      <c r="R14" s="46" t="s">
        <v>124</v>
      </c>
      <c r="S14" s="28">
        <v>45322</v>
      </c>
      <c r="T14" s="34">
        <f t="shared" si="0"/>
        <v>89</v>
      </c>
      <c r="U14" s="30">
        <f t="shared" si="1"/>
        <v>-345</v>
      </c>
      <c r="V14" s="29">
        <f t="shared" ref="V14:V18" si="2">U14/T14</f>
        <v>-3.8764044943820224</v>
      </c>
    </row>
    <row r="15" spans="2:22" ht="15" customHeight="1" x14ac:dyDescent="0.25">
      <c r="B15" s="52">
        <v>45667</v>
      </c>
      <c r="C15" s="50" t="s">
        <v>599</v>
      </c>
      <c r="D15" s="32" t="s">
        <v>33</v>
      </c>
      <c r="E15" s="33" t="s">
        <v>20</v>
      </c>
      <c r="F15" s="32" t="s">
        <v>34</v>
      </c>
      <c r="G15" s="41">
        <v>45667</v>
      </c>
      <c r="H15" s="42">
        <v>26400000</v>
      </c>
      <c r="I15" s="57">
        <v>0</v>
      </c>
      <c r="J15" s="58">
        <v>0</v>
      </c>
      <c r="K15" s="59"/>
      <c r="L15" s="58">
        <v>26400000</v>
      </c>
      <c r="M15" s="41">
        <v>45786</v>
      </c>
      <c r="N15" s="47" t="s">
        <v>35</v>
      </c>
      <c r="O15" s="44" t="s">
        <v>21</v>
      </c>
      <c r="P15" s="45">
        <v>1</v>
      </c>
      <c r="Q15" s="46" t="s">
        <v>32</v>
      </c>
      <c r="R15" s="46" t="s">
        <v>124</v>
      </c>
      <c r="S15" s="28">
        <v>45322</v>
      </c>
      <c r="T15" s="34">
        <f t="shared" si="0"/>
        <v>119</v>
      </c>
      <c r="U15" s="30">
        <f t="shared" si="1"/>
        <v>-345</v>
      </c>
      <c r="V15" s="29">
        <f t="shared" si="2"/>
        <v>-2.8991596638655461</v>
      </c>
    </row>
    <row r="16" spans="2:22" ht="15" customHeight="1" x14ac:dyDescent="0.25">
      <c r="B16" s="52">
        <v>45670</v>
      </c>
      <c r="C16" s="50" t="s">
        <v>600</v>
      </c>
      <c r="D16" s="32" t="s">
        <v>36</v>
      </c>
      <c r="E16" s="33" t="s">
        <v>20</v>
      </c>
      <c r="F16" s="32" t="s">
        <v>37</v>
      </c>
      <c r="G16" s="41">
        <v>45673</v>
      </c>
      <c r="H16" s="42">
        <v>28904400</v>
      </c>
      <c r="I16" s="57">
        <v>0</v>
      </c>
      <c r="J16" s="58">
        <v>0</v>
      </c>
      <c r="K16" s="59"/>
      <c r="L16" s="58">
        <v>28904400</v>
      </c>
      <c r="M16" s="41">
        <v>45823</v>
      </c>
      <c r="N16" s="43" t="s">
        <v>38</v>
      </c>
      <c r="O16" s="44" t="s">
        <v>21</v>
      </c>
      <c r="P16" s="45">
        <v>1</v>
      </c>
      <c r="Q16" s="46" t="s">
        <v>32</v>
      </c>
      <c r="R16" s="46" t="s">
        <v>39</v>
      </c>
      <c r="S16" s="28">
        <v>45322</v>
      </c>
      <c r="T16" s="34">
        <f t="shared" si="0"/>
        <v>150</v>
      </c>
      <c r="U16" s="30">
        <f t="shared" si="1"/>
        <v>-351</v>
      </c>
      <c r="V16" s="29">
        <f t="shared" si="2"/>
        <v>-2.34</v>
      </c>
    </row>
    <row r="17" spans="2:22" ht="15" customHeight="1" x14ac:dyDescent="0.25">
      <c r="B17" s="52">
        <v>45673</v>
      </c>
      <c r="C17" s="50" t="s">
        <v>601</v>
      </c>
      <c r="D17" s="32" t="s">
        <v>40</v>
      </c>
      <c r="E17" s="33" t="s">
        <v>20</v>
      </c>
      <c r="F17" s="32" t="s">
        <v>3320</v>
      </c>
      <c r="G17" s="41">
        <v>45674</v>
      </c>
      <c r="H17" s="42">
        <v>109250000</v>
      </c>
      <c r="I17" s="57">
        <v>0</v>
      </c>
      <c r="J17" s="58">
        <v>0</v>
      </c>
      <c r="K17" s="59"/>
      <c r="L17" s="58">
        <v>109250000</v>
      </c>
      <c r="M17" s="41">
        <v>46022</v>
      </c>
      <c r="N17" s="43" t="s">
        <v>41</v>
      </c>
      <c r="O17" s="44" t="s">
        <v>21</v>
      </c>
      <c r="P17" s="45">
        <v>0.64942528735632188</v>
      </c>
      <c r="Q17" s="46" t="s">
        <v>42</v>
      </c>
      <c r="R17" s="46" t="s">
        <v>4233</v>
      </c>
      <c r="S17" s="28">
        <v>45322</v>
      </c>
      <c r="T17" s="34">
        <f t="shared" si="0"/>
        <v>348</v>
      </c>
      <c r="U17" s="30">
        <f t="shared" si="1"/>
        <v>-352</v>
      </c>
      <c r="V17" s="29">
        <f t="shared" si="2"/>
        <v>-1.0114942528735633</v>
      </c>
    </row>
    <row r="18" spans="2:22" ht="15" customHeight="1" x14ac:dyDescent="0.25">
      <c r="B18" s="52">
        <v>45679</v>
      </c>
      <c r="C18" s="50" t="s">
        <v>602</v>
      </c>
      <c r="D18" s="32" t="s">
        <v>43</v>
      </c>
      <c r="E18" s="33" t="s">
        <v>20</v>
      </c>
      <c r="F18" s="32" t="s">
        <v>44</v>
      </c>
      <c r="G18" s="41">
        <v>45702</v>
      </c>
      <c r="H18" s="42">
        <v>85593155</v>
      </c>
      <c r="I18" s="57">
        <v>0</v>
      </c>
      <c r="J18" s="58">
        <v>0</v>
      </c>
      <c r="K18" s="59"/>
      <c r="L18" s="58">
        <v>85593155</v>
      </c>
      <c r="M18" s="41">
        <v>46022</v>
      </c>
      <c r="N18" s="43" t="s">
        <v>45</v>
      </c>
      <c r="O18" s="44" t="s">
        <v>21</v>
      </c>
      <c r="P18" s="45">
        <v>0.61875000000000002</v>
      </c>
      <c r="Q18" s="46" t="s">
        <v>42</v>
      </c>
      <c r="R18" s="46" t="s">
        <v>4233</v>
      </c>
      <c r="S18" s="28">
        <v>45322</v>
      </c>
      <c r="T18" s="34">
        <f t="shared" si="0"/>
        <v>320</v>
      </c>
      <c r="U18" s="30">
        <f t="shared" si="1"/>
        <v>-380</v>
      </c>
      <c r="V18" s="29">
        <f t="shared" si="2"/>
        <v>-1.1875</v>
      </c>
    </row>
    <row r="19" spans="2:22" x14ac:dyDescent="0.25">
      <c r="B19" s="52">
        <v>45674</v>
      </c>
      <c r="C19" s="50" t="s">
        <v>603</v>
      </c>
      <c r="D19" s="32" t="s">
        <v>46</v>
      </c>
      <c r="E19" s="33" t="s">
        <v>20</v>
      </c>
      <c r="F19" s="32" t="s">
        <v>47</v>
      </c>
      <c r="G19" s="41">
        <v>45677</v>
      </c>
      <c r="H19" s="42">
        <v>70897497</v>
      </c>
      <c r="I19" s="57">
        <v>0</v>
      </c>
      <c r="J19" s="58">
        <v>0</v>
      </c>
      <c r="K19" s="59"/>
      <c r="L19" s="58">
        <v>70897497</v>
      </c>
      <c r="M19" s="41">
        <v>46022</v>
      </c>
      <c r="N19" s="43" t="s">
        <v>48</v>
      </c>
      <c r="O19" s="44" t="s">
        <v>21</v>
      </c>
      <c r="P19" s="45">
        <v>0.6463768115942029</v>
      </c>
      <c r="Q19" s="46" t="s">
        <v>49</v>
      </c>
      <c r="R19" s="46" t="s">
        <v>50</v>
      </c>
    </row>
    <row r="20" spans="2:22" x14ac:dyDescent="0.25">
      <c r="B20" s="52">
        <v>45673</v>
      </c>
      <c r="C20" s="50" t="s">
        <v>604</v>
      </c>
      <c r="D20" s="32" t="s">
        <v>51</v>
      </c>
      <c r="E20" s="33" t="s">
        <v>20</v>
      </c>
      <c r="F20" s="32" t="s">
        <v>52</v>
      </c>
      <c r="G20" s="41">
        <v>45674</v>
      </c>
      <c r="H20" s="42">
        <v>92000000</v>
      </c>
      <c r="I20" s="57">
        <v>0</v>
      </c>
      <c r="J20" s="58">
        <v>0</v>
      </c>
      <c r="K20" s="59"/>
      <c r="L20" s="58">
        <v>92000000</v>
      </c>
      <c r="M20" s="41">
        <v>46022</v>
      </c>
      <c r="N20" s="43" t="s">
        <v>53</v>
      </c>
      <c r="O20" s="44" t="s">
        <v>21</v>
      </c>
      <c r="P20" s="45">
        <v>0.64942528735632188</v>
      </c>
      <c r="Q20" s="46" t="s">
        <v>42</v>
      </c>
      <c r="R20" s="46" t="s">
        <v>4233</v>
      </c>
    </row>
    <row r="21" spans="2:22" x14ac:dyDescent="0.25">
      <c r="B21" s="52">
        <v>45673</v>
      </c>
      <c r="C21" s="50" t="s">
        <v>605</v>
      </c>
      <c r="D21" s="32" t="s">
        <v>54</v>
      </c>
      <c r="E21" s="33" t="s">
        <v>55</v>
      </c>
      <c r="F21" s="32" t="s">
        <v>56</v>
      </c>
      <c r="G21" s="41">
        <v>45677</v>
      </c>
      <c r="H21" s="42">
        <v>57695247</v>
      </c>
      <c r="I21" s="57">
        <v>0</v>
      </c>
      <c r="J21" s="58">
        <v>0</v>
      </c>
      <c r="K21" s="59"/>
      <c r="L21" s="58">
        <v>57695247</v>
      </c>
      <c r="M21" s="41">
        <v>46022</v>
      </c>
      <c r="N21" s="43" t="s">
        <v>57</v>
      </c>
      <c r="O21" s="44" t="s">
        <v>21</v>
      </c>
      <c r="P21" s="45">
        <v>0.6463768115942029</v>
      </c>
      <c r="Q21" s="46" t="s">
        <v>42</v>
      </c>
      <c r="R21" s="46" t="s">
        <v>4233</v>
      </c>
    </row>
    <row r="22" spans="2:22" x14ac:dyDescent="0.25">
      <c r="B22" s="52">
        <v>45673</v>
      </c>
      <c r="C22" s="50" t="s">
        <v>606</v>
      </c>
      <c r="D22" s="32" t="s">
        <v>58</v>
      </c>
      <c r="E22" s="33" t="s">
        <v>20</v>
      </c>
      <c r="F22" s="32" t="s">
        <v>3321</v>
      </c>
      <c r="G22" s="41">
        <v>45674</v>
      </c>
      <c r="H22" s="42">
        <v>71875000</v>
      </c>
      <c r="I22" s="57">
        <v>0</v>
      </c>
      <c r="J22" s="58">
        <v>0</v>
      </c>
      <c r="K22" s="59"/>
      <c r="L22" s="58">
        <v>71875000</v>
      </c>
      <c r="M22" s="41">
        <v>46022</v>
      </c>
      <c r="N22" s="43" t="s">
        <v>59</v>
      </c>
      <c r="O22" s="44" t="s">
        <v>21</v>
      </c>
      <c r="P22" s="45">
        <v>0.64942528735632188</v>
      </c>
      <c r="Q22" s="46" t="s">
        <v>42</v>
      </c>
      <c r="R22" s="46" t="s">
        <v>4233</v>
      </c>
    </row>
    <row r="23" spans="2:22" x14ac:dyDescent="0.25">
      <c r="B23" s="52">
        <v>45674</v>
      </c>
      <c r="C23" s="50" t="s">
        <v>607</v>
      </c>
      <c r="D23" s="32" t="s">
        <v>1190</v>
      </c>
      <c r="E23" s="33" t="s">
        <v>20</v>
      </c>
      <c r="F23" s="32" t="s">
        <v>60</v>
      </c>
      <c r="G23" s="41">
        <v>45674</v>
      </c>
      <c r="H23" s="42">
        <v>58841100</v>
      </c>
      <c r="I23" s="57">
        <v>0</v>
      </c>
      <c r="J23" s="58">
        <v>0</v>
      </c>
      <c r="K23" s="59"/>
      <c r="L23" s="58">
        <v>58841100</v>
      </c>
      <c r="M23" s="41">
        <v>45854</v>
      </c>
      <c r="N23" s="43" t="s">
        <v>61</v>
      </c>
      <c r="O23" s="44" t="s">
        <v>21</v>
      </c>
      <c r="P23" s="45">
        <v>1</v>
      </c>
      <c r="Q23" s="46" t="s">
        <v>42</v>
      </c>
      <c r="R23" s="46" t="s">
        <v>4233</v>
      </c>
    </row>
    <row r="24" spans="2:22" x14ac:dyDescent="0.25">
      <c r="B24" s="52">
        <v>45679</v>
      </c>
      <c r="C24" s="50" t="s">
        <v>608</v>
      </c>
      <c r="D24" s="32" t="s">
        <v>62</v>
      </c>
      <c r="E24" s="33" t="s">
        <v>20</v>
      </c>
      <c r="F24" s="32" t="s">
        <v>63</v>
      </c>
      <c r="G24" s="41">
        <v>45680</v>
      </c>
      <c r="H24" s="42">
        <v>85096962</v>
      </c>
      <c r="I24" s="57">
        <v>0</v>
      </c>
      <c r="J24" s="58">
        <v>0</v>
      </c>
      <c r="K24" s="59"/>
      <c r="L24" s="58">
        <v>85096962</v>
      </c>
      <c r="M24" s="41">
        <v>46022</v>
      </c>
      <c r="N24" s="43" t="s">
        <v>64</v>
      </c>
      <c r="O24" s="44" t="s">
        <v>21</v>
      </c>
      <c r="P24" s="45">
        <v>0.64327485380116955</v>
      </c>
      <c r="Q24" s="46" t="s">
        <v>42</v>
      </c>
      <c r="R24" s="46" t="s">
        <v>4233</v>
      </c>
    </row>
    <row r="25" spans="2:22" x14ac:dyDescent="0.25">
      <c r="B25" s="52">
        <v>45674</v>
      </c>
      <c r="C25" s="50" t="s">
        <v>609</v>
      </c>
      <c r="D25" s="32" t="s">
        <v>65</v>
      </c>
      <c r="E25" s="33" t="s">
        <v>20</v>
      </c>
      <c r="F25" s="32" t="s">
        <v>66</v>
      </c>
      <c r="G25" s="41">
        <v>45679</v>
      </c>
      <c r="H25" s="42">
        <v>120000000</v>
      </c>
      <c r="I25" s="57">
        <v>0</v>
      </c>
      <c r="J25" s="58">
        <v>0</v>
      </c>
      <c r="K25" s="59">
        <v>33600000</v>
      </c>
      <c r="L25" s="58">
        <v>86400000</v>
      </c>
      <c r="M25" s="41">
        <v>45896</v>
      </c>
      <c r="N25" s="43" t="s">
        <v>67</v>
      </c>
      <c r="O25" s="44" t="s">
        <v>21</v>
      </c>
      <c r="P25" s="45">
        <v>1</v>
      </c>
      <c r="Q25" s="46" t="s">
        <v>27</v>
      </c>
      <c r="R25" s="46" t="s">
        <v>28</v>
      </c>
    </row>
    <row r="26" spans="2:22" x14ac:dyDescent="0.25">
      <c r="B26" s="52">
        <v>45674</v>
      </c>
      <c r="C26" s="50" t="s">
        <v>610</v>
      </c>
      <c r="D26" s="32" t="s">
        <v>68</v>
      </c>
      <c r="E26" s="33" t="s">
        <v>20</v>
      </c>
      <c r="F26" s="32" t="s">
        <v>69</v>
      </c>
      <c r="G26" s="41">
        <v>45679</v>
      </c>
      <c r="H26" s="42">
        <v>79177410</v>
      </c>
      <c r="I26" s="57">
        <v>0</v>
      </c>
      <c r="J26" s="58">
        <v>0</v>
      </c>
      <c r="K26" s="59">
        <v>71796465</v>
      </c>
      <c r="L26" s="58">
        <v>7380945</v>
      </c>
      <c r="M26" s="41">
        <v>45712</v>
      </c>
      <c r="N26" s="43" t="s">
        <v>70</v>
      </c>
      <c r="O26" s="44" t="s">
        <v>21</v>
      </c>
      <c r="P26" s="45">
        <v>1</v>
      </c>
      <c r="Q26" s="46" t="s">
        <v>71</v>
      </c>
      <c r="R26" s="46" t="s">
        <v>72</v>
      </c>
    </row>
    <row r="27" spans="2:22" x14ac:dyDescent="0.25">
      <c r="B27" s="52">
        <v>45674</v>
      </c>
      <c r="C27" s="50" t="s">
        <v>611</v>
      </c>
      <c r="D27" s="32" t="s">
        <v>73</v>
      </c>
      <c r="E27" s="33" t="s">
        <v>20</v>
      </c>
      <c r="F27" s="32" t="s">
        <v>74</v>
      </c>
      <c r="G27" s="41">
        <v>45674</v>
      </c>
      <c r="H27" s="42">
        <v>73086840</v>
      </c>
      <c r="I27" s="57">
        <v>0</v>
      </c>
      <c r="J27" s="58">
        <v>0</v>
      </c>
      <c r="K27" s="59"/>
      <c r="L27" s="58">
        <v>73086840</v>
      </c>
      <c r="M27" s="41">
        <v>46022</v>
      </c>
      <c r="N27" s="43" t="s">
        <v>75</v>
      </c>
      <c r="O27" s="44" t="s">
        <v>21</v>
      </c>
      <c r="P27" s="45">
        <v>0.64942528735632188</v>
      </c>
      <c r="Q27" s="46" t="s">
        <v>71</v>
      </c>
      <c r="R27" s="46" t="s">
        <v>72</v>
      </c>
    </row>
    <row r="28" spans="2:22" x14ac:dyDescent="0.25">
      <c r="B28" s="52">
        <v>45678</v>
      </c>
      <c r="C28" s="50" t="s">
        <v>612</v>
      </c>
      <c r="D28" s="32" t="s">
        <v>76</v>
      </c>
      <c r="E28" s="33" t="s">
        <v>20</v>
      </c>
      <c r="F28" s="32" t="s">
        <v>77</v>
      </c>
      <c r="G28" s="41">
        <v>45681</v>
      </c>
      <c r="H28" s="42">
        <v>88500000</v>
      </c>
      <c r="I28" s="57">
        <v>0</v>
      </c>
      <c r="J28" s="58">
        <v>0</v>
      </c>
      <c r="K28" s="59"/>
      <c r="L28" s="58">
        <v>88500000</v>
      </c>
      <c r="M28" s="41">
        <v>46022</v>
      </c>
      <c r="N28" s="43" t="s">
        <v>78</v>
      </c>
      <c r="O28" s="44" t="s">
        <v>21</v>
      </c>
      <c r="P28" s="45">
        <v>0.64222873900293254</v>
      </c>
      <c r="Q28" s="46" t="s">
        <v>71</v>
      </c>
      <c r="R28" s="46" t="s">
        <v>72</v>
      </c>
    </row>
    <row r="29" spans="2:22" x14ac:dyDescent="0.25">
      <c r="B29" s="52">
        <v>45692</v>
      </c>
      <c r="C29" s="50" t="s">
        <v>786</v>
      </c>
      <c r="D29" s="32" t="s">
        <v>1191</v>
      </c>
      <c r="E29" s="33" t="s">
        <v>20</v>
      </c>
      <c r="F29" s="32" t="s">
        <v>1584</v>
      </c>
      <c r="G29" s="41">
        <v>45695</v>
      </c>
      <c r="H29" s="42">
        <v>73813579</v>
      </c>
      <c r="I29" s="57">
        <v>0</v>
      </c>
      <c r="J29" s="58">
        <v>0</v>
      </c>
      <c r="K29" s="59"/>
      <c r="L29" s="58">
        <v>73813579</v>
      </c>
      <c r="M29" s="41">
        <v>46022</v>
      </c>
      <c r="N29" s="43" t="s">
        <v>1920</v>
      </c>
      <c r="O29" s="44" t="s">
        <v>21</v>
      </c>
      <c r="P29" s="45">
        <v>0.62691131498470953</v>
      </c>
      <c r="Q29" s="46" t="s">
        <v>71</v>
      </c>
      <c r="R29" s="46" t="s">
        <v>72</v>
      </c>
    </row>
    <row r="30" spans="2:22" x14ac:dyDescent="0.25">
      <c r="B30" s="52">
        <v>45679</v>
      </c>
      <c r="C30" s="50" t="s">
        <v>613</v>
      </c>
      <c r="D30" s="32" t="s">
        <v>79</v>
      </c>
      <c r="E30" s="33" t="s">
        <v>20</v>
      </c>
      <c r="F30" s="32" t="s">
        <v>80</v>
      </c>
      <c r="G30" s="41">
        <v>45681</v>
      </c>
      <c r="H30" s="42">
        <v>100772000</v>
      </c>
      <c r="I30" s="57">
        <v>0</v>
      </c>
      <c r="J30" s="58">
        <v>0</v>
      </c>
      <c r="K30" s="59"/>
      <c r="L30" s="58">
        <v>100772000</v>
      </c>
      <c r="M30" s="41">
        <v>46022</v>
      </c>
      <c r="N30" s="43" t="s">
        <v>81</v>
      </c>
      <c r="O30" s="44" t="s">
        <v>21</v>
      </c>
      <c r="P30" s="45">
        <v>0.64222873900293254</v>
      </c>
      <c r="Q30" s="46" t="s">
        <v>71</v>
      </c>
      <c r="R30" s="46" t="s">
        <v>72</v>
      </c>
    </row>
    <row r="31" spans="2:22" x14ac:dyDescent="0.25">
      <c r="B31" s="52">
        <v>45681</v>
      </c>
      <c r="C31" s="50" t="s">
        <v>614</v>
      </c>
      <c r="D31" s="32" t="s">
        <v>82</v>
      </c>
      <c r="E31" s="33" t="s">
        <v>20</v>
      </c>
      <c r="F31" s="32" t="s">
        <v>83</v>
      </c>
      <c r="G31" s="41">
        <v>45686</v>
      </c>
      <c r="H31" s="42">
        <v>112100000</v>
      </c>
      <c r="I31" s="57">
        <v>0</v>
      </c>
      <c r="J31" s="58">
        <v>0</v>
      </c>
      <c r="K31" s="59"/>
      <c r="L31" s="58">
        <v>112100000</v>
      </c>
      <c r="M31" s="41">
        <v>46022</v>
      </c>
      <c r="N31" s="43" t="s">
        <v>84</v>
      </c>
      <c r="O31" s="44" t="s">
        <v>21</v>
      </c>
      <c r="P31" s="45">
        <v>0.63690476190476186</v>
      </c>
      <c r="Q31" s="46" t="s">
        <v>71</v>
      </c>
      <c r="R31" s="46" t="s">
        <v>72</v>
      </c>
    </row>
    <row r="32" spans="2:22" x14ac:dyDescent="0.25">
      <c r="B32" s="52">
        <v>45678</v>
      </c>
      <c r="C32" s="50" t="s">
        <v>615</v>
      </c>
      <c r="D32" s="32" t="s">
        <v>85</v>
      </c>
      <c r="E32" s="33" t="s">
        <v>20</v>
      </c>
      <c r="F32" s="32" t="s">
        <v>86</v>
      </c>
      <c r="G32" s="41">
        <v>45681</v>
      </c>
      <c r="H32" s="42">
        <v>82600000</v>
      </c>
      <c r="I32" s="57">
        <v>0</v>
      </c>
      <c r="J32" s="58">
        <v>0</v>
      </c>
      <c r="K32" s="59"/>
      <c r="L32" s="58">
        <v>82600000</v>
      </c>
      <c r="M32" s="41">
        <v>46022</v>
      </c>
      <c r="N32" s="43" t="s">
        <v>87</v>
      </c>
      <c r="O32" s="44" t="s">
        <v>21</v>
      </c>
      <c r="P32" s="45">
        <v>0.64222873900293254</v>
      </c>
      <c r="Q32" s="46" t="s">
        <v>71</v>
      </c>
      <c r="R32" s="46" t="s">
        <v>72</v>
      </c>
    </row>
    <row r="33" spans="2:18" x14ac:dyDescent="0.25">
      <c r="B33" s="52">
        <v>45680</v>
      </c>
      <c r="C33" s="50" t="s">
        <v>616</v>
      </c>
      <c r="D33" s="32" t="s">
        <v>88</v>
      </c>
      <c r="E33" s="33" t="s">
        <v>20</v>
      </c>
      <c r="F33" s="32" t="s">
        <v>89</v>
      </c>
      <c r="G33" s="41">
        <v>45681</v>
      </c>
      <c r="H33" s="42">
        <v>44801820</v>
      </c>
      <c r="I33" s="57">
        <v>0</v>
      </c>
      <c r="J33" s="58">
        <v>0</v>
      </c>
      <c r="K33" s="59"/>
      <c r="L33" s="58">
        <v>44801820</v>
      </c>
      <c r="M33" s="41">
        <v>45892</v>
      </c>
      <c r="N33" s="43" t="s">
        <v>90</v>
      </c>
      <c r="O33" s="44" t="s">
        <v>21</v>
      </c>
      <c r="P33" s="45">
        <v>1</v>
      </c>
      <c r="Q33" s="46" t="s">
        <v>32</v>
      </c>
      <c r="R33" s="46" t="s">
        <v>39</v>
      </c>
    </row>
    <row r="34" spans="2:18" x14ac:dyDescent="0.25">
      <c r="B34" s="52">
        <v>45679</v>
      </c>
      <c r="C34" s="50" t="s">
        <v>617</v>
      </c>
      <c r="D34" s="32" t="s">
        <v>91</v>
      </c>
      <c r="E34" s="33" t="s">
        <v>20</v>
      </c>
      <c r="F34" s="32" t="s">
        <v>92</v>
      </c>
      <c r="G34" s="41">
        <v>45680</v>
      </c>
      <c r="H34" s="42">
        <v>24775200</v>
      </c>
      <c r="I34" s="57">
        <v>0</v>
      </c>
      <c r="J34" s="58">
        <v>0</v>
      </c>
      <c r="K34" s="59"/>
      <c r="L34" s="58">
        <v>24775200</v>
      </c>
      <c r="M34" s="41">
        <v>45799</v>
      </c>
      <c r="N34" s="43" t="s">
        <v>93</v>
      </c>
      <c r="O34" s="44" t="s">
        <v>21</v>
      </c>
      <c r="P34" s="45">
        <v>1</v>
      </c>
      <c r="Q34" s="46" t="s">
        <v>32</v>
      </c>
      <c r="R34" s="46" t="s">
        <v>124</v>
      </c>
    </row>
    <row r="35" spans="2:18" x14ac:dyDescent="0.25">
      <c r="B35" s="52">
        <v>45673</v>
      </c>
      <c r="C35" s="50" t="s">
        <v>618</v>
      </c>
      <c r="D35" s="32" t="s">
        <v>94</v>
      </c>
      <c r="E35" s="33" t="s">
        <v>20</v>
      </c>
      <c r="F35" s="32" t="s">
        <v>95</v>
      </c>
      <c r="G35" s="41">
        <v>45673</v>
      </c>
      <c r="H35" s="42">
        <v>119400000</v>
      </c>
      <c r="I35" s="57">
        <v>0</v>
      </c>
      <c r="J35" s="58">
        <v>0</v>
      </c>
      <c r="K35" s="59"/>
      <c r="L35" s="58">
        <v>119400000</v>
      </c>
      <c r="M35" s="41">
        <v>45977</v>
      </c>
      <c r="N35" s="43" t="s">
        <v>96</v>
      </c>
      <c r="O35" s="44" t="s">
        <v>21</v>
      </c>
      <c r="P35" s="45">
        <v>0.74671052631578949</v>
      </c>
      <c r="Q35" s="46" t="s">
        <v>97</v>
      </c>
      <c r="R35" s="46" t="s">
        <v>124</v>
      </c>
    </row>
    <row r="36" spans="2:18" x14ac:dyDescent="0.25">
      <c r="B36" s="52">
        <v>45673</v>
      </c>
      <c r="C36" s="50" t="s">
        <v>619</v>
      </c>
      <c r="D36" s="32" t="s">
        <v>98</v>
      </c>
      <c r="E36" s="33" t="s">
        <v>20</v>
      </c>
      <c r="F36" s="32" t="s">
        <v>99</v>
      </c>
      <c r="G36" s="41">
        <v>45673</v>
      </c>
      <c r="H36" s="42">
        <v>120000000</v>
      </c>
      <c r="I36" s="57">
        <v>0</v>
      </c>
      <c r="J36" s="58">
        <v>0</v>
      </c>
      <c r="K36" s="59"/>
      <c r="L36" s="58">
        <v>120000000</v>
      </c>
      <c r="M36" s="41">
        <v>45976</v>
      </c>
      <c r="N36" s="43" t="s">
        <v>100</v>
      </c>
      <c r="O36" s="44" t="s">
        <v>21</v>
      </c>
      <c r="P36" s="45">
        <v>0.74917491749174914</v>
      </c>
      <c r="Q36" s="46" t="s">
        <v>97</v>
      </c>
      <c r="R36" s="46" t="s">
        <v>124</v>
      </c>
    </row>
    <row r="37" spans="2:18" x14ac:dyDescent="0.25">
      <c r="B37" s="52">
        <v>45673</v>
      </c>
      <c r="C37" s="50" t="s">
        <v>620</v>
      </c>
      <c r="D37" s="32" t="s">
        <v>101</v>
      </c>
      <c r="E37" s="33" t="s">
        <v>20</v>
      </c>
      <c r="F37" s="32" t="s">
        <v>102</v>
      </c>
      <c r="G37" s="41">
        <v>45673</v>
      </c>
      <c r="H37" s="42">
        <v>95520000</v>
      </c>
      <c r="I37" s="57">
        <v>0</v>
      </c>
      <c r="J37" s="58">
        <v>0</v>
      </c>
      <c r="K37" s="59">
        <v>39004000</v>
      </c>
      <c r="L37" s="58">
        <v>56516000</v>
      </c>
      <c r="M37" s="41">
        <v>45821</v>
      </c>
      <c r="N37" s="43" t="s">
        <v>103</v>
      </c>
      <c r="O37" s="44" t="s">
        <v>21</v>
      </c>
      <c r="P37" s="45">
        <v>1</v>
      </c>
      <c r="Q37" s="46" t="s">
        <v>97</v>
      </c>
      <c r="R37" s="46" t="s">
        <v>124</v>
      </c>
    </row>
    <row r="38" spans="2:18" x14ac:dyDescent="0.25">
      <c r="B38" s="52">
        <v>45673</v>
      </c>
      <c r="C38" s="50" t="s">
        <v>621</v>
      </c>
      <c r="D38" s="32" t="s">
        <v>104</v>
      </c>
      <c r="E38" s="33" t="s">
        <v>20</v>
      </c>
      <c r="F38" s="32" t="s">
        <v>105</v>
      </c>
      <c r="G38" s="41">
        <v>45679</v>
      </c>
      <c r="H38" s="42">
        <v>90484185</v>
      </c>
      <c r="I38" s="57">
        <v>0</v>
      </c>
      <c r="J38" s="58">
        <v>0</v>
      </c>
      <c r="K38" s="59">
        <v>1573645</v>
      </c>
      <c r="L38" s="58">
        <v>88910540</v>
      </c>
      <c r="M38" s="41">
        <v>46022</v>
      </c>
      <c r="N38" s="43" t="s">
        <v>106</v>
      </c>
      <c r="O38" s="44" t="s">
        <v>21</v>
      </c>
      <c r="P38" s="45">
        <v>0.64431486880466471</v>
      </c>
      <c r="Q38" s="46" t="s">
        <v>107</v>
      </c>
      <c r="R38" s="46" t="s">
        <v>108</v>
      </c>
    </row>
    <row r="39" spans="2:18" x14ac:dyDescent="0.25">
      <c r="B39" s="52">
        <v>45674</v>
      </c>
      <c r="C39" s="50" t="s">
        <v>622</v>
      </c>
      <c r="D39" s="32" t="s">
        <v>109</v>
      </c>
      <c r="E39" s="33" t="s">
        <v>20</v>
      </c>
      <c r="F39" s="32" t="s">
        <v>110</v>
      </c>
      <c r="G39" s="41">
        <v>45678</v>
      </c>
      <c r="H39" s="42">
        <v>118000000</v>
      </c>
      <c r="I39" s="57">
        <v>0</v>
      </c>
      <c r="J39" s="58">
        <v>0</v>
      </c>
      <c r="K39" s="59"/>
      <c r="L39" s="58">
        <v>118000000</v>
      </c>
      <c r="M39" s="41">
        <v>46022</v>
      </c>
      <c r="N39" s="43" t="s">
        <v>111</v>
      </c>
      <c r="O39" s="44" t="s">
        <v>21</v>
      </c>
      <c r="P39" s="45">
        <v>0.64534883720930236</v>
      </c>
      <c r="Q39" s="46" t="s">
        <v>112</v>
      </c>
      <c r="R39" s="46" t="s">
        <v>113</v>
      </c>
    </row>
    <row r="40" spans="2:18" x14ac:dyDescent="0.25">
      <c r="B40" s="52">
        <v>45674</v>
      </c>
      <c r="C40" s="50" t="s">
        <v>623</v>
      </c>
      <c r="D40" s="32" t="s">
        <v>114</v>
      </c>
      <c r="E40" s="33" t="s">
        <v>20</v>
      </c>
      <c r="F40" s="32" t="s">
        <v>115</v>
      </c>
      <c r="G40" s="41">
        <v>45677</v>
      </c>
      <c r="H40" s="42">
        <v>80500000</v>
      </c>
      <c r="I40" s="57">
        <v>0</v>
      </c>
      <c r="J40" s="58">
        <v>0</v>
      </c>
      <c r="K40" s="59">
        <v>933333</v>
      </c>
      <c r="L40" s="58">
        <v>79566667</v>
      </c>
      <c r="M40" s="41">
        <v>46022</v>
      </c>
      <c r="N40" s="48" t="s">
        <v>116</v>
      </c>
      <c r="O40" s="44" t="s">
        <v>21</v>
      </c>
      <c r="P40" s="45">
        <v>0.6463768115942029</v>
      </c>
      <c r="Q40" s="46" t="s">
        <v>107</v>
      </c>
      <c r="R40" s="46" t="s">
        <v>108</v>
      </c>
    </row>
    <row r="41" spans="2:18" x14ac:dyDescent="0.25">
      <c r="B41" s="52">
        <v>45685</v>
      </c>
      <c r="C41" s="50" t="s">
        <v>624</v>
      </c>
      <c r="D41" s="32" t="s">
        <v>117</v>
      </c>
      <c r="E41" s="33" t="s">
        <v>20</v>
      </c>
      <c r="F41" s="32" t="s">
        <v>118</v>
      </c>
      <c r="G41" s="41">
        <v>45691</v>
      </c>
      <c r="H41" s="42">
        <v>115375000</v>
      </c>
      <c r="I41" s="57">
        <v>0</v>
      </c>
      <c r="J41" s="58">
        <v>0</v>
      </c>
      <c r="K41" s="59">
        <v>8775000</v>
      </c>
      <c r="L41" s="58">
        <v>106600000</v>
      </c>
      <c r="M41" s="41">
        <v>46022</v>
      </c>
      <c r="N41" s="43" t="s">
        <v>119</v>
      </c>
      <c r="O41" s="44" t="s">
        <v>21</v>
      </c>
      <c r="P41" s="45">
        <v>0.63141993957703924</v>
      </c>
      <c r="Q41" s="46" t="s">
        <v>120</v>
      </c>
      <c r="R41" s="46" t="s">
        <v>121</v>
      </c>
    </row>
    <row r="42" spans="2:18" x14ac:dyDescent="0.25">
      <c r="B42" s="52">
        <v>45678</v>
      </c>
      <c r="C42" s="50" t="s">
        <v>625</v>
      </c>
      <c r="D42" s="32" t="s">
        <v>3512</v>
      </c>
      <c r="E42" s="33" t="s">
        <v>20</v>
      </c>
      <c r="F42" s="32" t="s">
        <v>122</v>
      </c>
      <c r="G42" s="41">
        <v>45684</v>
      </c>
      <c r="H42" s="42">
        <v>65083333</v>
      </c>
      <c r="I42" s="57">
        <v>0</v>
      </c>
      <c r="J42" s="58">
        <v>0</v>
      </c>
      <c r="K42" s="59">
        <v>4216667</v>
      </c>
      <c r="L42" s="58">
        <v>60866666</v>
      </c>
      <c r="M42" s="41">
        <v>46022</v>
      </c>
      <c r="N42" s="43" t="s">
        <v>123</v>
      </c>
      <c r="O42" s="44" t="s">
        <v>21</v>
      </c>
      <c r="P42" s="45">
        <v>0.63905325443786987</v>
      </c>
      <c r="Q42" s="46" t="s">
        <v>120</v>
      </c>
      <c r="R42" s="46" t="s">
        <v>121</v>
      </c>
    </row>
    <row r="43" spans="2:18" x14ac:dyDescent="0.25">
      <c r="B43" s="52">
        <v>45679</v>
      </c>
      <c r="C43" s="50" t="s">
        <v>626</v>
      </c>
      <c r="D43" s="32" t="s">
        <v>124</v>
      </c>
      <c r="E43" s="33" t="s">
        <v>20</v>
      </c>
      <c r="F43" s="32" t="s">
        <v>125</v>
      </c>
      <c r="G43" s="41">
        <v>45681</v>
      </c>
      <c r="H43" s="42">
        <v>147766667</v>
      </c>
      <c r="I43" s="57">
        <v>0</v>
      </c>
      <c r="J43" s="58">
        <v>0</v>
      </c>
      <c r="K43" s="59">
        <v>120466667</v>
      </c>
      <c r="L43" s="58">
        <v>27300000</v>
      </c>
      <c r="M43" s="41">
        <v>45742</v>
      </c>
      <c r="N43" s="43" t="s">
        <v>126</v>
      </c>
      <c r="O43" s="44" t="s">
        <v>21</v>
      </c>
      <c r="P43" s="45">
        <v>1</v>
      </c>
      <c r="Q43" s="46" t="s">
        <v>120</v>
      </c>
      <c r="R43" s="46" t="s">
        <v>121</v>
      </c>
    </row>
    <row r="44" spans="2:18" x14ac:dyDescent="0.25">
      <c r="B44" s="52">
        <v>45678</v>
      </c>
      <c r="C44" s="50" t="s">
        <v>627</v>
      </c>
      <c r="D44" s="32" t="s">
        <v>127</v>
      </c>
      <c r="E44" s="33" t="s">
        <v>20</v>
      </c>
      <c r="F44" s="32" t="s">
        <v>128</v>
      </c>
      <c r="G44" s="41">
        <v>45681</v>
      </c>
      <c r="H44" s="42">
        <v>77390000</v>
      </c>
      <c r="I44" s="57">
        <v>0</v>
      </c>
      <c r="J44" s="58">
        <v>0</v>
      </c>
      <c r="K44" s="59">
        <v>3924000</v>
      </c>
      <c r="L44" s="58">
        <v>73466000</v>
      </c>
      <c r="M44" s="41">
        <v>46022</v>
      </c>
      <c r="N44" s="43" t="s">
        <v>129</v>
      </c>
      <c r="O44" s="44" t="s">
        <v>21</v>
      </c>
      <c r="P44" s="45">
        <v>0.64222873900293254</v>
      </c>
      <c r="Q44" s="46" t="s">
        <v>120</v>
      </c>
      <c r="R44" s="46" t="s">
        <v>121</v>
      </c>
    </row>
    <row r="45" spans="2:18" x14ac:dyDescent="0.25">
      <c r="B45" s="52">
        <v>45678</v>
      </c>
      <c r="C45" s="50" t="s">
        <v>628</v>
      </c>
      <c r="D45" s="32" t="s">
        <v>130</v>
      </c>
      <c r="E45" s="33" t="s">
        <v>20</v>
      </c>
      <c r="F45" s="32" t="s">
        <v>131</v>
      </c>
      <c r="G45" s="41">
        <v>45684</v>
      </c>
      <c r="H45" s="42">
        <v>115375000</v>
      </c>
      <c r="I45" s="57">
        <v>0</v>
      </c>
      <c r="J45" s="58">
        <v>0</v>
      </c>
      <c r="K45" s="59">
        <v>6825000</v>
      </c>
      <c r="L45" s="58">
        <v>108550000</v>
      </c>
      <c r="M45" s="41">
        <v>46022</v>
      </c>
      <c r="N45" s="43" t="s">
        <v>132</v>
      </c>
      <c r="O45" s="44" t="s">
        <v>21</v>
      </c>
      <c r="P45" s="45">
        <v>0.63905325443786987</v>
      </c>
      <c r="Q45" s="46" t="s">
        <v>120</v>
      </c>
      <c r="R45" s="46" t="s">
        <v>121</v>
      </c>
    </row>
    <row r="46" spans="2:18" x14ac:dyDescent="0.25">
      <c r="B46" s="52">
        <v>45678</v>
      </c>
      <c r="C46" s="50" t="s">
        <v>629</v>
      </c>
      <c r="D46" s="32" t="s">
        <v>133</v>
      </c>
      <c r="E46" s="33" t="s">
        <v>20</v>
      </c>
      <c r="F46" s="32" t="s">
        <v>134</v>
      </c>
      <c r="G46" s="41">
        <v>45691</v>
      </c>
      <c r="H46" s="42">
        <v>94400000</v>
      </c>
      <c r="I46" s="57">
        <v>0</v>
      </c>
      <c r="J46" s="58">
        <v>0</v>
      </c>
      <c r="K46" s="59">
        <v>6933333</v>
      </c>
      <c r="L46" s="58">
        <v>87466667</v>
      </c>
      <c r="M46" s="41">
        <v>46022</v>
      </c>
      <c r="N46" s="43" t="s">
        <v>135</v>
      </c>
      <c r="O46" s="44" t="s">
        <v>21</v>
      </c>
      <c r="P46" s="45">
        <v>0.63141993957703924</v>
      </c>
      <c r="Q46" s="46" t="s">
        <v>120</v>
      </c>
      <c r="R46" s="46" t="s">
        <v>121</v>
      </c>
    </row>
    <row r="47" spans="2:18" x14ac:dyDescent="0.25">
      <c r="B47" s="52">
        <v>45679</v>
      </c>
      <c r="C47" s="50" t="s">
        <v>630</v>
      </c>
      <c r="D47" s="32" t="s">
        <v>136</v>
      </c>
      <c r="E47" s="33" t="s">
        <v>20</v>
      </c>
      <c r="F47" s="32" t="s">
        <v>118</v>
      </c>
      <c r="G47" s="41">
        <v>45684</v>
      </c>
      <c r="H47" s="42">
        <v>115375000</v>
      </c>
      <c r="I47" s="57">
        <v>0</v>
      </c>
      <c r="J47" s="58">
        <v>0</v>
      </c>
      <c r="K47" s="59">
        <v>6825000</v>
      </c>
      <c r="L47" s="58">
        <v>108550000</v>
      </c>
      <c r="M47" s="41">
        <v>46022</v>
      </c>
      <c r="N47" s="43" t="s">
        <v>137</v>
      </c>
      <c r="O47" s="44" t="s">
        <v>21</v>
      </c>
      <c r="P47" s="45">
        <v>0.63905325443786987</v>
      </c>
      <c r="Q47" s="46" t="s">
        <v>120</v>
      </c>
      <c r="R47" s="46" t="s">
        <v>121</v>
      </c>
    </row>
    <row r="48" spans="2:18" x14ac:dyDescent="0.25">
      <c r="B48" s="52">
        <v>45678</v>
      </c>
      <c r="C48" s="50" t="s">
        <v>631</v>
      </c>
      <c r="D48" s="32" t="s">
        <v>138</v>
      </c>
      <c r="E48" s="33" t="s">
        <v>20</v>
      </c>
      <c r="F48" s="32" t="s">
        <v>118</v>
      </c>
      <c r="G48" s="41">
        <v>45691</v>
      </c>
      <c r="H48" s="42">
        <v>115375000</v>
      </c>
      <c r="I48" s="57">
        <v>0</v>
      </c>
      <c r="J48" s="58">
        <v>0</v>
      </c>
      <c r="K48" s="59">
        <v>8775000</v>
      </c>
      <c r="L48" s="58">
        <v>106600000</v>
      </c>
      <c r="M48" s="41">
        <v>46022</v>
      </c>
      <c r="N48" s="43" t="s">
        <v>139</v>
      </c>
      <c r="O48" s="44" t="s">
        <v>21</v>
      </c>
      <c r="P48" s="45">
        <v>0.63141993957703924</v>
      </c>
      <c r="Q48" s="46" t="s">
        <v>120</v>
      </c>
      <c r="R48" s="46" t="s">
        <v>121</v>
      </c>
    </row>
    <row r="49" spans="2:18" x14ac:dyDescent="0.25">
      <c r="B49" s="52">
        <v>45681</v>
      </c>
      <c r="C49" s="50" t="s">
        <v>632</v>
      </c>
      <c r="D49" s="32" t="s">
        <v>140</v>
      </c>
      <c r="E49" s="33" t="s">
        <v>55</v>
      </c>
      <c r="F49" s="32" t="s">
        <v>141</v>
      </c>
      <c r="G49" s="41">
        <v>45691</v>
      </c>
      <c r="H49" s="42">
        <v>12950000</v>
      </c>
      <c r="I49" s="57">
        <v>0</v>
      </c>
      <c r="J49" s="58">
        <v>0</v>
      </c>
      <c r="K49" s="59"/>
      <c r="L49" s="58">
        <v>12950000</v>
      </c>
      <c r="M49" s="41">
        <v>45794</v>
      </c>
      <c r="N49" s="43" t="s">
        <v>142</v>
      </c>
      <c r="O49" s="44" t="s">
        <v>21</v>
      </c>
      <c r="P49" s="45">
        <v>1</v>
      </c>
      <c r="Q49" s="46" t="s">
        <v>120</v>
      </c>
      <c r="R49" s="46" t="s">
        <v>121</v>
      </c>
    </row>
    <row r="50" spans="2:18" x14ac:dyDescent="0.25">
      <c r="B50" s="52">
        <v>45679</v>
      </c>
      <c r="C50" s="50" t="s">
        <v>633</v>
      </c>
      <c r="D50" s="32" t="s">
        <v>143</v>
      </c>
      <c r="E50" s="33" t="s">
        <v>20</v>
      </c>
      <c r="F50" s="32" t="s">
        <v>144</v>
      </c>
      <c r="G50" s="41">
        <v>45684</v>
      </c>
      <c r="H50" s="42">
        <v>66000000</v>
      </c>
      <c r="I50" s="57">
        <v>0</v>
      </c>
      <c r="J50" s="58">
        <v>0</v>
      </c>
      <c r="K50" s="59"/>
      <c r="L50" s="58">
        <v>66000000</v>
      </c>
      <c r="M50" s="41">
        <v>45864</v>
      </c>
      <c r="N50" s="43" t="s">
        <v>145</v>
      </c>
      <c r="O50" s="44" t="s">
        <v>21</v>
      </c>
      <c r="P50" s="45">
        <v>1</v>
      </c>
      <c r="Q50" s="46" t="s">
        <v>120</v>
      </c>
      <c r="R50" s="46" t="s">
        <v>121</v>
      </c>
    </row>
    <row r="51" spans="2:18" x14ac:dyDescent="0.25">
      <c r="B51" s="52">
        <v>45680</v>
      </c>
      <c r="C51" s="50" t="s">
        <v>634</v>
      </c>
      <c r="D51" s="32" t="s">
        <v>146</v>
      </c>
      <c r="E51" s="33" t="s">
        <v>55</v>
      </c>
      <c r="F51" s="32" t="s">
        <v>147</v>
      </c>
      <c r="G51" s="41">
        <v>45691</v>
      </c>
      <c r="H51" s="42">
        <v>12950000</v>
      </c>
      <c r="I51" s="57">
        <v>0</v>
      </c>
      <c r="J51" s="58">
        <v>0</v>
      </c>
      <c r="K51" s="59"/>
      <c r="L51" s="58">
        <v>12950000</v>
      </c>
      <c r="M51" s="41">
        <v>45794</v>
      </c>
      <c r="N51" s="43" t="s">
        <v>148</v>
      </c>
      <c r="O51" s="44" t="s">
        <v>21</v>
      </c>
      <c r="P51" s="45">
        <v>1</v>
      </c>
      <c r="Q51" s="46" t="s">
        <v>120</v>
      </c>
      <c r="R51" s="46" t="s">
        <v>121</v>
      </c>
    </row>
    <row r="52" spans="2:18" x14ac:dyDescent="0.25">
      <c r="B52" s="52">
        <v>45680</v>
      </c>
      <c r="C52" s="50" t="s">
        <v>635</v>
      </c>
      <c r="D52" s="32" t="s">
        <v>149</v>
      </c>
      <c r="E52" s="33" t="s">
        <v>20</v>
      </c>
      <c r="F52" s="32" t="s">
        <v>150</v>
      </c>
      <c r="G52" s="41">
        <v>45684</v>
      </c>
      <c r="H52" s="42">
        <v>32207760</v>
      </c>
      <c r="I52" s="57">
        <v>0</v>
      </c>
      <c r="J52" s="58">
        <v>0</v>
      </c>
      <c r="K52" s="59"/>
      <c r="L52" s="58">
        <v>32207760</v>
      </c>
      <c r="M52" s="41">
        <v>45864</v>
      </c>
      <c r="N52" s="43" t="s">
        <v>151</v>
      </c>
      <c r="O52" s="44" t="s">
        <v>21</v>
      </c>
      <c r="P52" s="45">
        <v>1</v>
      </c>
      <c r="Q52" s="46" t="s">
        <v>32</v>
      </c>
      <c r="R52" s="46" t="s">
        <v>124</v>
      </c>
    </row>
    <row r="53" spans="2:18" x14ac:dyDescent="0.25">
      <c r="B53" s="52">
        <v>45685</v>
      </c>
      <c r="C53" s="50" t="s">
        <v>636</v>
      </c>
      <c r="D53" s="32" t="s">
        <v>152</v>
      </c>
      <c r="E53" s="33" t="s">
        <v>55</v>
      </c>
      <c r="F53" s="32" t="s">
        <v>478</v>
      </c>
      <c r="G53" s="41">
        <v>45691</v>
      </c>
      <c r="H53" s="42">
        <v>21678300</v>
      </c>
      <c r="I53" s="57">
        <v>0</v>
      </c>
      <c r="J53" s="58">
        <v>0</v>
      </c>
      <c r="K53" s="59"/>
      <c r="L53" s="58">
        <v>21678300</v>
      </c>
      <c r="M53" s="41">
        <v>45871</v>
      </c>
      <c r="N53" s="43" t="s">
        <v>153</v>
      </c>
      <c r="O53" s="44" t="s">
        <v>21</v>
      </c>
      <c r="P53" s="45">
        <v>1</v>
      </c>
      <c r="Q53" s="46" t="s">
        <v>32</v>
      </c>
      <c r="R53" s="46" t="s">
        <v>124</v>
      </c>
    </row>
    <row r="54" spans="2:18" x14ac:dyDescent="0.25">
      <c r="B54" s="52">
        <v>45692</v>
      </c>
      <c r="C54" s="50" t="s">
        <v>787</v>
      </c>
      <c r="D54" s="32" t="s">
        <v>1192</v>
      </c>
      <c r="E54" s="33" t="s">
        <v>20</v>
      </c>
      <c r="F54" s="32" t="s">
        <v>478</v>
      </c>
      <c r="G54" s="41">
        <v>45694</v>
      </c>
      <c r="H54" s="42">
        <v>21678300</v>
      </c>
      <c r="I54" s="57">
        <v>0</v>
      </c>
      <c r="J54" s="58">
        <v>0</v>
      </c>
      <c r="K54" s="59"/>
      <c r="L54" s="58">
        <v>21678300</v>
      </c>
      <c r="M54" s="41">
        <v>45874</v>
      </c>
      <c r="N54" s="43" t="s">
        <v>1921</v>
      </c>
      <c r="O54" s="44" t="s">
        <v>21</v>
      </c>
      <c r="P54" s="45">
        <v>1</v>
      </c>
      <c r="Q54" s="46" t="s">
        <v>32</v>
      </c>
      <c r="R54" s="46" t="s">
        <v>124</v>
      </c>
    </row>
    <row r="55" spans="2:18" x14ac:dyDescent="0.25">
      <c r="B55" s="52">
        <v>45680</v>
      </c>
      <c r="C55" s="50" t="s">
        <v>637</v>
      </c>
      <c r="D55" s="32" t="s">
        <v>154</v>
      </c>
      <c r="E55" s="33" t="s">
        <v>55</v>
      </c>
      <c r="F55" s="32" t="s">
        <v>155</v>
      </c>
      <c r="G55" s="41">
        <v>45685</v>
      </c>
      <c r="H55" s="42">
        <v>21678300</v>
      </c>
      <c r="I55" s="57">
        <v>0</v>
      </c>
      <c r="J55" s="58">
        <v>0</v>
      </c>
      <c r="K55" s="59"/>
      <c r="L55" s="58">
        <v>21678300</v>
      </c>
      <c r="M55" s="41">
        <v>45865</v>
      </c>
      <c r="N55" s="43" t="s">
        <v>156</v>
      </c>
      <c r="O55" s="44" t="s">
        <v>21</v>
      </c>
      <c r="P55" s="45">
        <v>1</v>
      </c>
      <c r="Q55" s="46" t="s">
        <v>32</v>
      </c>
      <c r="R55" s="46" t="s">
        <v>124</v>
      </c>
    </row>
    <row r="56" spans="2:18" x14ac:dyDescent="0.25">
      <c r="B56" s="52">
        <v>45685</v>
      </c>
      <c r="C56" s="50" t="s">
        <v>638</v>
      </c>
      <c r="D56" s="32" t="s">
        <v>3675</v>
      </c>
      <c r="E56" s="33" t="s">
        <v>20</v>
      </c>
      <c r="F56" s="32" t="s">
        <v>157</v>
      </c>
      <c r="G56" s="41">
        <v>45687</v>
      </c>
      <c r="H56" s="42">
        <v>38277684</v>
      </c>
      <c r="I56" s="57">
        <v>0</v>
      </c>
      <c r="J56" s="58">
        <v>0</v>
      </c>
      <c r="K56" s="59"/>
      <c r="L56" s="58">
        <v>38277684</v>
      </c>
      <c r="M56" s="41">
        <v>45867</v>
      </c>
      <c r="N56" s="43" t="s">
        <v>158</v>
      </c>
      <c r="O56" s="44" t="s">
        <v>21</v>
      </c>
      <c r="P56" s="45">
        <v>1</v>
      </c>
      <c r="Q56" s="46" t="s">
        <v>32</v>
      </c>
      <c r="R56" s="46" t="s">
        <v>124</v>
      </c>
    </row>
    <row r="57" spans="2:18" x14ac:dyDescent="0.25">
      <c r="B57" s="52">
        <v>45679</v>
      </c>
      <c r="C57" s="50" t="s">
        <v>639</v>
      </c>
      <c r="D57" s="32" t="s">
        <v>159</v>
      </c>
      <c r="E57" s="33" t="s">
        <v>20</v>
      </c>
      <c r="F57" s="32" t="s">
        <v>160</v>
      </c>
      <c r="G57" s="41">
        <v>45684</v>
      </c>
      <c r="H57" s="42">
        <v>55331280</v>
      </c>
      <c r="I57" s="57">
        <v>0</v>
      </c>
      <c r="J57" s="58">
        <v>0</v>
      </c>
      <c r="K57" s="59"/>
      <c r="L57" s="58">
        <v>55331280</v>
      </c>
      <c r="M57" s="41">
        <v>45926</v>
      </c>
      <c r="N57" s="43" t="s">
        <v>161</v>
      </c>
      <c r="O57" s="44" t="s">
        <v>21</v>
      </c>
      <c r="P57" s="45">
        <v>0.8925619834710744</v>
      </c>
      <c r="Q57" s="46" t="s">
        <v>162</v>
      </c>
      <c r="R57" s="46" t="s">
        <v>163</v>
      </c>
    </row>
    <row r="58" spans="2:18" x14ac:dyDescent="0.25">
      <c r="B58" s="52">
        <v>45681</v>
      </c>
      <c r="C58" s="50" t="s">
        <v>640</v>
      </c>
      <c r="D58" s="32" t="s">
        <v>164</v>
      </c>
      <c r="E58" s="33" t="s">
        <v>20</v>
      </c>
      <c r="F58" s="32" t="s">
        <v>165</v>
      </c>
      <c r="G58" s="41">
        <v>45684</v>
      </c>
      <c r="H58" s="42">
        <v>55331280</v>
      </c>
      <c r="I58" s="57">
        <v>0</v>
      </c>
      <c r="J58" s="58">
        <v>0</v>
      </c>
      <c r="K58" s="59"/>
      <c r="L58" s="58">
        <v>55331280</v>
      </c>
      <c r="M58" s="41">
        <v>45926</v>
      </c>
      <c r="N58" s="43" t="s">
        <v>166</v>
      </c>
      <c r="O58" s="44" t="s">
        <v>21</v>
      </c>
      <c r="P58" s="45">
        <v>0.8925619834710744</v>
      </c>
      <c r="Q58" s="46" t="s">
        <v>162</v>
      </c>
      <c r="R58" s="46" t="s">
        <v>163</v>
      </c>
    </row>
    <row r="59" spans="2:18" x14ac:dyDescent="0.25">
      <c r="B59" s="52">
        <v>45684</v>
      </c>
      <c r="C59" s="50" t="s">
        <v>641</v>
      </c>
      <c r="D59" s="32" t="s">
        <v>167</v>
      </c>
      <c r="E59" s="33" t="s">
        <v>20</v>
      </c>
      <c r="F59" s="32" t="s">
        <v>168</v>
      </c>
      <c r="G59" s="41">
        <v>45685</v>
      </c>
      <c r="H59" s="42">
        <v>55331280</v>
      </c>
      <c r="I59" s="57">
        <v>0</v>
      </c>
      <c r="J59" s="58">
        <v>0</v>
      </c>
      <c r="K59" s="59"/>
      <c r="L59" s="58">
        <v>55331280</v>
      </c>
      <c r="M59" s="41">
        <v>45927</v>
      </c>
      <c r="N59" s="43" t="s">
        <v>169</v>
      </c>
      <c r="O59" s="44" t="s">
        <v>21</v>
      </c>
      <c r="P59" s="45">
        <v>0.88842975206611574</v>
      </c>
      <c r="Q59" s="46" t="s">
        <v>162</v>
      </c>
      <c r="R59" s="46" t="s">
        <v>163</v>
      </c>
    </row>
    <row r="60" spans="2:18" x14ac:dyDescent="0.25">
      <c r="B60" s="52">
        <v>45681</v>
      </c>
      <c r="C60" s="50" t="s">
        <v>642</v>
      </c>
      <c r="D60" s="32" t="s">
        <v>170</v>
      </c>
      <c r="E60" s="33" t="s">
        <v>20</v>
      </c>
      <c r="F60" s="32" t="s">
        <v>171</v>
      </c>
      <c r="G60" s="41">
        <v>45685</v>
      </c>
      <c r="H60" s="42">
        <v>116133750</v>
      </c>
      <c r="I60" s="57">
        <v>0</v>
      </c>
      <c r="J60" s="58">
        <v>0</v>
      </c>
      <c r="K60" s="59"/>
      <c r="L60" s="58">
        <v>116133750</v>
      </c>
      <c r="M60" s="41">
        <v>45957</v>
      </c>
      <c r="N60" s="43" t="s">
        <v>172</v>
      </c>
      <c r="O60" s="44" t="s">
        <v>21</v>
      </c>
      <c r="P60" s="45">
        <v>0.7904411764705882</v>
      </c>
      <c r="Q60" s="46" t="s">
        <v>162</v>
      </c>
      <c r="R60" s="46" t="s">
        <v>163</v>
      </c>
    </row>
    <row r="61" spans="2:18" x14ac:dyDescent="0.25">
      <c r="B61" s="52">
        <v>45674</v>
      </c>
      <c r="C61" s="50" t="s">
        <v>643</v>
      </c>
      <c r="D61" s="32" t="s">
        <v>173</v>
      </c>
      <c r="E61" s="33" t="s">
        <v>20</v>
      </c>
      <c r="F61" s="32" t="s">
        <v>174</v>
      </c>
      <c r="G61" s="41">
        <v>45677</v>
      </c>
      <c r="H61" s="42">
        <v>79566667</v>
      </c>
      <c r="I61" s="57">
        <v>0</v>
      </c>
      <c r="J61" s="58">
        <v>0</v>
      </c>
      <c r="K61" s="59"/>
      <c r="L61" s="58">
        <v>79566667</v>
      </c>
      <c r="M61" s="41">
        <v>46022</v>
      </c>
      <c r="N61" s="48" t="s">
        <v>175</v>
      </c>
      <c r="O61" s="44" t="s">
        <v>21</v>
      </c>
      <c r="P61" s="45">
        <v>0.6463768115942029</v>
      </c>
      <c r="Q61" s="46" t="s">
        <v>176</v>
      </c>
      <c r="R61" s="46" t="s">
        <v>1468</v>
      </c>
    </row>
    <row r="62" spans="2:18" x14ac:dyDescent="0.25">
      <c r="B62" s="52">
        <v>45677</v>
      </c>
      <c r="C62" s="50" t="s">
        <v>644</v>
      </c>
      <c r="D62" s="32" t="s">
        <v>177</v>
      </c>
      <c r="E62" s="33" t="s">
        <v>20</v>
      </c>
      <c r="F62" s="32" t="s">
        <v>178</v>
      </c>
      <c r="G62" s="41">
        <v>45681</v>
      </c>
      <c r="H62" s="42">
        <v>75163220</v>
      </c>
      <c r="I62" s="57">
        <v>0</v>
      </c>
      <c r="J62" s="58">
        <v>0</v>
      </c>
      <c r="K62" s="59">
        <v>881680</v>
      </c>
      <c r="L62" s="58">
        <v>74281540</v>
      </c>
      <c r="M62" s="41">
        <v>46022</v>
      </c>
      <c r="N62" s="43" t="s">
        <v>179</v>
      </c>
      <c r="O62" s="44" t="s">
        <v>21</v>
      </c>
      <c r="P62" s="45">
        <v>0.64222873900293254</v>
      </c>
      <c r="Q62" s="46" t="s">
        <v>176</v>
      </c>
      <c r="R62" s="46" t="s">
        <v>1468</v>
      </c>
    </row>
    <row r="63" spans="2:18" x14ac:dyDescent="0.25">
      <c r="B63" s="52">
        <v>45677</v>
      </c>
      <c r="C63" s="50" t="s">
        <v>645</v>
      </c>
      <c r="D63" s="32" t="s">
        <v>180</v>
      </c>
      <c r="E63" s="33" t="s">
        <v>20</v>
      </c>
      <c r="F63" s="32" t="s">
        <v>181</v>
      </c>
      <c r="G63" s="41">
        <v>45679</v>
      </c>
      <c r="H63" s="42">
        <v>82539273</v>
      </c>
      <c r="I63" s="57">
        <v>0</v>
      </c>
      <c r="J63" s="58">
        <v>0</v>
      </c>
      <c r="K63" s="59">
        <v>242763</v>
      </c>
      <c r="L63" s="58">
        <v>82296510</v>
      </c>
      <c r="M63" s="41">
        <v>46022</v>
      </c>
      <c r="N63" s="43" t="s">
        <v>182</v>
      </c>
      <c r="O63" s="44" t="s">
        <v>21</v>
      </c>
      <c r="P63" s="45">
        <v>0.64431486880466471</v>
      </c>
      <c r="Q63" s="46" t="s">
        <v>176</v>
      </c>
      <c r="R63" s="46" t="s">
        <v>1468</v>
      </c>
    </row>
    <row r="64" spans="2:18" x14ac:dyDescent="0.25">
      <c r="B64" s="52">
        <v>45679</v>
      </c>
      <c r="C64" s="50" t="s">
        <v>646</v>
      </c>
      <c r="D64" s="32" t="s">
        <v>183</v>
      </c>
      <c r="E64" s="33" t="s">
        <v>20</v>
      </c>
      <c r="F64" s="32" t="s">
        <v>184</v>
      </c>
      <c r="G64" s="41">
        <v>45680</v>
      </c>
      <c r="H64" s="42">
        <v>109124433</v>
      </c>
      <c r="I64" s="57">
        <v>0</v>
      </c>
      <c r="J64" s="58">
        <v>0</v>
      </c>
      <c r="K64" s="59">
        <v>960039</v>
      </c>
      <c r="L64" s="58">
        <v>108164394</v>
      </c>
      <c r="M64" s="41">
        <v>46022</v>
      </c>
      <c r="N64" s="43" t="s">
        <v>185</v>
      </c>
      <c r="O64" s="44" t="s">
        <v>21</v>
      </c>
      <c r="P64" s="45">
        <v>0.64327485380116955</v>
      </c>
      <c r="Q64" s="46" t="s">
        <v>176</v>
      </c>
      <c r="R64" s="46" t="s">
        <v>1468</v>
      </c>
    </row>
    <row r="65" spans="2:18" x14ac:dyDescent="0.25">
      <c r="B65" s="52">
        <v>45678</v>
      </c>
      <c r="C65" s="50" t="s">
        <v>647</v>
      </c>
      <c r="D65" s="32" t="s">
        <v>186</v>
      </c>
      <c r="E65" s="33" t="s">
        <v>20</v>
      </c>
      <c r="F65" s="32" t="s">
        <v>187</v>
      </c>
      <c r="G65" s="41">
        <v>45684</v>
      </c>
      <c r="H65" s="42">
        <v>170500000</v>
      </c>
      <c r="I65" s="57">
        <v>0</v>
      </c>
      <c r="J65" s="58">
        <v>0</v>
      </c>
      <c r="K65" s="59">
        <v>3500000</v>
      </c>
      <c r="L65" s="58">
        <v>167000000</v>
      </c>
      <c r="M65" s="41">
        <v>46022</v>
      </c>
      <c r="N65" s="43" t="s">
        <v>188</v>
      </c>
      <c r="O65" s="44" t="s">
        <v>21</v>
      </c>
      <c r="P65" s="45">
        <v>0.63905325443786987</v>
      </c>
      <c r="Q65" s="46" t="s">
        <v>176</v>
      </c>
      <c r="R65" s="46" t="s">
        <v>1468</v>
      </c>
    </row>
    <row r="66" spans="2:18" x14ac:dyDescent="0.25">
      <c r="B66" s="52">
        <v>45679</v>
      </c>
      <c r="C66" s="50" t="s">
        <v>648</v>
      </c>
      <c r="D66" s="32" t="s">
        <v>189</v>
      </c>
      <c r="E66" s="33" t="s">
        <v>20</v>
      </c>
      <c r="F66" s="32" t="s">
        <v>190</v>
      </c>
      <c r="G66" s="41">
        <v>45681</v>
      </c>
      <c r="H66" s="42">
        <v>65034900</v>
      </c>
      <c r="I66" s="57">
        <v>0</v>
      </c>
      <c r="J66" s="58">
        <v>0</v>
      </c>
      <c r="K66" s="59">
        <v>18065250</v>
      </c>
      <c r="L66" s="58">
        <v>46969650</v>
      </c>
      <c r="M66" s="41">
        <v>45811</v>
      </c>
      <c r="N66" s="43" t="s">
        <v>191</v>
      </c>
      <c r="O66" s="44" t="s">
        <v>21</v>
      </c>
      <c r="P66" s="45">
        <v>1</v>
      </c>
      <c r="Q66" s="46" t="s">
        <v>192</v>
      </c>
      <c r="R66" s="46" t="s">
        <v>1254</v>
      </c>
    </row>
    <row r="67" spans="2:18" x14ac:dyDescent="0.25">
      <c r="B67" s="52">
        <v>45679</v>
      </c>
      <c r="C67" s="50" t="s">
        <v>649</v>
      </c>
      <c r="D67" s="32" t="s">
        <v>193</v>
      </c>
      <c r="E67" s="33" t="s">
        <v>20</v>
      </c>
      <c r="F67" s="32" t="s">
        <v>194</v>
      </c>
      <c r="G67" s="41">
        <v>45684</v>
      </c>
      <c r="H67" s="42">
        <v>68296968</v>
      </c>
      <c r="I67" s="57">
        <v>0</v>
      </c>
      <c r="J67" s="58">
        <v>0</v>
      </c>
      <c r="K67" s="59"/>
      <c r="L67" s="58">
        <v>68296968</v>
      </c>
      <c r="M67" s="41">
        <v>45926</v>
      </c>
      <c r="N67" s="43" t="s">
        <v>195</v>
      </c>
      <c r="O67" s="44" t="s">
        <v>21</v>
      </c>
      <c r="P67" s="45">
        <v>0.8925619834710744</v>
      </c>
      <c r="Q67" s="46" t="s">
        <v>196</v>
      </c>
      <c r="R67" s="46" t="s">
        <v>197</v>
      </c>
    </row>
    <row r="68" spans="2:18" x14ac:dyDescent="0.25">
      <c r="B68" s="52">
        <v>45678</v>
      </c>
      <c r="C68" s="50" t="s">
        <v>650</v>
      </c>
      <c r="D68" s="32" t="s">
        <v>198</v>
      </c>
      <c r="E68" s="33" t="s">
        <v>55</v>
      </c>
      <c r="F68" s="32" t="s">
        <v>199</v>
      </c>
      <c r="G68" s="41">
        <v>45680</v>
      </c>
      <c r="H68" s="42">
        <v>38400000</v>
      </c>
      <c r="I68" s="57">
        <v>0</v>
      </c>
      <c r="J68" s="58">
        <v>0</v>
      </c>
      <c r="K68" s="59"/>
      <c r="L68" s="58">
        <v>38400000</v>
      </c>
      <c r="M68" s="41">
        <v>45922</v>
      </c>
      <c r="N68" s="43" t="s">
        <v>200</v>
      </c>
      <c r="O68" s="44" t="s">
        <v>21</v>
      </c>
      <c r="P68" s="45">
        <v>0.90909090909090906</v>
      </c>
      <c r="Q68" s="46" t="s">
        <v>196</v>
      </c>
      <c r="R68" s="46" t="s">
        <v>197</v>
      </c>
    </row>
    <row r="69" spans="2:18" x14ac:dyDescent="0.25">
      <c r="B69" s="52">
        <v>45677</v>
      </c>
      <c r="C69" s="50" t="s">
        <v>651</v>
      </c>
      <c r="D69" s="32" t="s">
        <v>201</v>
      </c>
      <c r="E69" s="33" t="s">
        <v>55</v>
      </c>
      <c r="F69" s="32" t="s">
        <v>202</v>
      </c>
      <c r="G69" s="41">
        <v>45679</v>
      </c>
      <c r="H69" s="42">
        <v>34685280</v>
      </c>
      <c r="I69" s="57">
        <v>0</v>
      </c>
      <c r="J69" s="58">
        <v>0</v>
      </c>
      <c r="K69" s="59"/>
      <c r="L69" s="58">
        <v>34685280</v>
      </c>
      <c r="M69" s="41">
        <v>45921</v>
      </c>
      <c r="N69" s="43" t="s">
        <v>203</v>
      </c>
      <c r="O69" s="44" t="s">
        <v>21</v>
      </c>
      <c r="P69" s="45">
        <v>0.91322314049586772</v>
      </c>
      <c r="Q69" s="46" t="s">
        <v>196</v>
      </c>
      <c r="R69" s="46" t="s">
        <v>197</v>
      </c>
    </row>
    <row r="70" spans="2:18" x14ac:dyDescent="0.25">
      <c r="B70" s="52">
        <v>45678</v>
      </c>
      <c r="C70" s="50" t="s">
        <v>652</v>
      </c>
      <c r="D70" s="32" t="s">
        <v>204</v>
      </c>
      <c r="E70" s="33" t="s">
        <v>55</v>
      </c>
      <c r="F70" s="32" t="s">
        <v>205</v>
      </c>
      <c r="G70" s="41">
        <v>45685</v>
      </c>
      <c r="H70" s="42">
        <v>25270704</v>
      </c>
      <c r="I70" s="57">
        <v>0</v>
      </c>
      <c r="J70" s="58">
        <v>0</v>
      </c>
      <c r="K70" s="59"/>
      <c r="L70" s="58">
        <v>25270704</v>
      </c>
      <c r="M70" s="41">
        <v>45927</v>
      </c>
      <c r="N70" s="43" t="s">
        <v>206</v>
      </c>
      <c r="O70" s="44" t="s">
        <v>21</v>
      </c>
      <c r="P70" s="45">
        <v>0.88842975206611574</v>
      </c>
      <c r="Q70" s="46" t="s">
        <v>196</v>
      </c>
      <c r="R70" s="46" t="s">
        <v>197</v>
      </c>
    </row>
    <row r="71" spans="2:18" x14ac:dyDescent="0.25">
      <c r="B71" s="52">
        <v>45687</v>
      </c>
      <c r="C71" s="50" t="s">
        <v>653</v>
      </c>
      <c r="D71" s="32" t="s">
        <v>207</v>
      </c>
      <c r="E71" s="33" t="s">
        <v>20</v>
      </c>
      <c r="F71" s="32" t="s">
        <v>208</v>
      </c>
      <c r="G71" s="41">
        <v>45694</v>
      </c>
      <c r="H71" s="42">
        <v>83100150</v>
      </c>
      <c r="I71" s="57">
        <v>0</v>
      </c>
      <c r="J71" s="58">
        <v>0</v>
      </c>
      <c r="K71" s="59">
        <v>4817400</v>
      </c>
      <c r="L71" s="58">
        <v>78282750</v>
      </c>
      <c r="M71" s="41">
        <v>46022</v>
      </c>
      <c r="N71" s="43" t="s">
        <v>209</v>
      </c>
      <c r="O71" s="44" t="s">
        <v>21</v>
      </c>
      <c r="P71" s="45">
        <v>0.62804878048780488</v>
      </c>
      <c r="Q71" s="46" t="s">
        <v>210</v>
      </c>
      <c r="R71" s="46" t="s">
        <v>211</v>
      </c>
    </row>
    <row r="72" spans="2:18" x14ac:dyDescent="0.25">
      <c r="B72" s="52">
        <v>45679</v>
      </c>
      <c r="C72" s="50" t="s">
        <v>654</v>
      </c>
      <c r="D72" s="32" t="s">
        <v>212</v>
      </c>
      <c r="E72" s="33" t="s">
        <v>20</v>
      </c>
      <c r="F72" s="32" t="s">
        <v>213</v>
      </c>
      <c r="G72" s="41">
        <v>45691</v>
      </c>
      <c r="H72" s="42">
        <v>79479364</v>
      </c>
      <c r="I72" s="57">
        <v>0</v>
      </c>
      <c r="J72" s="58">
        <v>0</v>
      </c>
      <c r="K72" s="59">
        <v>3916375</v>
      </c>
      <c r="L72" s="58">
        <v>75562989</v>
      </c>
      <c r="M72" s="41">
        <v>46022</v>
      </c>
      <c r="N72" s="43" t="s">
        <v>214</v>
      </c>
      <c r="O72" s="44" t="s">
        <v>21</v>
      </c>
      <c r="P72" s="45">
        <v>0.63141993957703924</v>
      </c>
      <c r="Q72" s="46" t="s">
        <v>210</v>
      </c>
      <c r="R72" s="46" t="s">
        <v>211</v>
      </c>
    </row>
    <row r="73" spans="2:18" x14ac:dyDescent="0.25">
      <c r="B73" s="52">
        <v>45679</v>
      </c>
      <c r="C73" s="50" t="s">
        <v>655</v>
      </c>
      <c r="D73" s="32" t="s">
        <v>215</v>
      </c>
      <c r="E73" s="33" t="s">
        <v>20</v>
      </c>
      <c r="F73" s="32" t="s">
        <v>213</v>
      </c>
      <c r="G73" s="41">
        <v>45681</v>
      </c>
      <c r="H73" s="42">
        <v>79479364</v>
      </c>
      <c r="I73" s="57">
        <v>0</v>
      </c>
      <c r="J73" s="58">
        <v>0</v>
      </c>
      <c r="K73" s="59">
        <v>1843000</v>
      </c>
      <c r="L73" s="58">
        <v>77636364</v>
      </c>
      <c r="M73" s="41">
        <v>46022</v>
      </c>
      <c r="N73" s="43" t="s">
        <v>216</v>
      </c>
      <c r="O73" s="44" t="s">
        <v>21</v>
      </c>
      <c r="P73" s="45">
        <v>0.64222873900293254</v>
      </c>
      <c r="Q73" s="46" t="s">
        <v>210</v>
      </c>
      <c r="R73" s="46" t="s">
        <v>211</v>
      </c>
    </row>
    <row r="74" spans="2:18" x14ac:dyDescent="0.25">
      <c r="B74" s="52">
        <v>45679</v>
      </c>
      <c r="C74" s="50" t="s">
        <v>656</v>
      </c>
      <c r="D74" s="32" t="s">
        <v>217</v>
      </c>
      <c r="E74" s="33" t="s">
        <v>20</v>
      </c>
      <c r="F74" s="32" t="s">
        <v>213</v>
      </c>
      <c r="G74" s="41">
        <v>45681</v>
      </c>
      <c r="H74" s="42">
        <v>79479364</v>
      </c>
      <c r="I74" s="57">
        <v>0</v>
      </c>
      <c r="J74" s="58">
        <v>0</v>
      </c>
      <c r="K74" s="59">
        <v>1843000</v>
      </c>
      <c r="L74" s="58">
        <v>77636364</v>
      </c>
      <c r="M74" s="41">
        <v>46022</v>
      </c>
      <c r="N74" s="43" t="s">
        <v>218</v>
      </c>
      <c r="O74" s="44" t="s">
        <v>21</v>
      </c>
      <c r="P74" s="45">
        <v>0.64222873900293254</v>
      </c>
      <c r="Q74" s="46" t="s">
        <v>210</v>
      </c>
      <c r="R74" s="46" t="s">
        <v>211</v>
      </c>
    </row>
    <row r="75" spans="2:18" x14ac:dyDescent="0.25">
      <c r="B75" s="52">
        <v>45679</v>
      </c>
      <c r="C75" s="50" t="s">
        <v>657</v>
      </c>
      <c r="D75" s="32" t="s">
        <v>219</v>
      </c>
      <c r="E75" s="33" t="s">
        <v>20</v>
      </c>
      <c r="F75" s="32" t="s">
        <v>213</v>
      </c>
      <c r="G75" s="41">
        <v>45681</v>
      </c>
      <c r="H75" s="42">
        <v>78327489</v>
      </c>
      <c r="I75" s="57">
        <v>0</v>
      </c>
      <c r="J75" s="58">
        <v>0</v>
      </c>
      <c r="K75" s="59">
        <v>691125</v>
      </c>
      <c r="L75" s="58">
        <v>77636364</v>
      </c>
      <c r="M75" s="41">
        <v>46022</v>
      </c>
      <c r="N75" s="43" t="s">
        <v>220</v>
      </c>
      <c r="O75" s="44" t="s">
        <v>21</v>
      </c>
      <c r="P75" s="45">
        <v>0.64222873900293254</v>
      </c>
      <c r="Q75" s="46" t="s">
        <v>210</v>
      </c>
      <c r="R75" s="46" t="s">
        <v>211</v>
      </c>
    </row>
    <row r="76" spans="2:18" x14ac:dyDescent="0.25">
      <c r="B76" s="52">
        <v>45679</v>
      </c>
      <c r="C76" s="50" t="s">
        <v>658</v>
      </c>
      <c r="D76" s="32" t="s">
        <v>221</v>
      </c>
      <c r="E76" s="33" t="s">
        <v>55</v>
      </c>
      <c r="F76" s="32" t="s">
        <v>222</v>
      </c>
      <c r="G76" s="41">
        <v>45681</v>
      </c>
      <c r="H76" s="42">
        <v>46000000</v>
      </c>
      <c r="I76" s="57">
        <v>0</v>
      </c>
      <c r="J76" s="58">
        <v>0</v>
      </c>
      <c r="K76" s="59">
        <v>1066667</v>
      </c>
      <c r="L76" s="58">
        <v>44933333</v>
      </c>
      <c r="M76" s="41">
        <v>46022</v>
      </c>
      <c r="N76" s="43" t="s">
        <v>223</v>
      </c>
      <c r="O76" s="44" t="s">
        <v>21</v>
      </c>
      <c r="P76" s="45">
        <v>0.64222873900293254</v>
      </c>
      <c r="Q76" s="46" t="s">
        <v>210</v>
      </c>
      <c r="R76" s="46" t="s">
        <v>211</v>
      </c>
    </row>
    <row r="77" spans="2:18" x14ac:dyDescent="0.25">
      <c r="B77" s="52">
        <v>45674</v>
      </c>
      <c r="C77" s="50" t="s">
        <v>659</v>
      </c>
      <c r="D77" s="32" t="s">
        <v>224</v>
      </c>
      <c r="E77" s="33" t="s">
        <v>20</v>
      </c>
      <c r="F77" s="32" t="s">
        <v>225</v>
      </c>
      <c r="G77" s="41">
        <v>45678</v>
      </c>
      <c r="H77" s="42">
        <v>96121600</v>
      </c>
      <c r="I77" s="57">
        <v>0</v>
      </c>
      <c r="J77" s="58">
        <v>0</v>
      </c>
      <c r="K77" s="59"/>
      <c r="L77" s="58">
        <v>96121600</v>
      </c>
      <c r="M77" s="41">
        <v>46022</v>
      </c>
      <c r="N77" s="48" t="s">
        <v>226</v>
      </c>
      <c r="O77" s="44" t="s">
        <v>21</v>
      </c>
      <c r="P77" s="45">
        <v>0.64534883720930236</v>
      </c>
      <c r="Q77" s="46" t="s">
        <v>210</v>
      </c>
      <c r="R77" s="46" t="s">
        <v>211</v>
      </c>
    </row>
    <row r="78" spans="2:18" x14ac:dyDescent="0.25">
      <c r="B78" s="52">
        <v>45679</v>
      </c>
      <c r="C78" s="50" t="s">
        <v>660</v>
      </c>
      <c r="D78" s="32" t="s">
        <v>227</v>
      </c>
      <c r="E78" s="33" t="s">
        <v>20</v>
      </c>
      <c r="F78" s="32" t="s">
        <v>213</v>
      </c>
      <c r="G78" s="41">
        <v>45684</v>
      </c>
      <c r="H78" s="42">
        <v>79479364</v>
      </c>
      <c r="I78" s="57">
        <v>0</v>
      </c>
      <c r="J78" s="58">
        <v>0</v>
      </c>
      <c r="K78" s="59">
        <v>2534125</v>
      </c>
      <c r="L78" s="58">
        <v>76945239</v>
      </c>
      <c r="M78" s="41">
        <v>46022</v>
      </c>
      <c r="N78" s="43" t="s">
        <v>228</v>
      </c>
      <c r="O78" s="44" t="s">
        <v>21</v>
      </c>
      <c r="P78" s="45">
        <v>0.63905325443786987</v>
      </c>
      <c r="Q78" s="46" t="s">
        <v>210</v>
      </c>
      <c r="R78" s="46" t="s">
        <v>211</v>
      </c>
    </row>
    <row r="79" spans="2:18" x14ac:dyDescent="0.25">
      <c r="B79" s="52">
        <v>45679</v>
      </c>
      <c r="C79" s="50" t="s">
        <v>661</v>
      </c>
      <c r="D79" s="32" t="s">
        <v>229</v>
      </c>
      <c r="E79" s="33" t="s">
        <v>20</v>
      </c>
      <c r="F79" s="32" t="s">
        <v>213</v>
      </c>
      <c r="G79" s="41">
        <v>45691</v>
      </c>
      <c r="H79" s="42">
        <v>78327489</v>
      </c>
      <c r="I79" s="57">
        <v>0</v>
      </c>
      <c r="J79" s="58">
        <v>0</v>
      </c>
      <c r="K79" s="59">
        <v>2764500</v>
      </c>
      <c r="L79" s="58">
        <v>75562989</v>
      </c>
      <c r="M79" s="41">
        <v>46022</v>
      </c>
      <c r="N79" s="43" t="s">
        <v>230</v>
      </c>
      <c r="O79" s="44" t="s">
        <v>21</v>
      </c>
      <c r="P79" s="45">
        <v>0.63141993957703924</v>
      </c>
      <c r="Q79" s="46" t="s">
        <v>210</v>
      </c>
      <c r="R79" s="46" t="s">
        <v>211</v>
      </c>
    </row>
    <row r="80" spans="2:18" x14ac:dyDescent="0.25">
      <c r="B80" s="52">
        <v>45674</v>
      </c>
      <c r="C80" s="50" t="s">
        <v>662</v>
      </c>
      <c r="D80" s="32" t="s">
        <v>231</v>
      </c>
      <c r="E80" s="33" t="s">
        <v>20</v>
      </c>
      <c r="F80" s="32" t="s">
        <v>232</v>
      </c>
      <c r="G80" s="41">
        <v>45674</v>
      </c>
      <c r="H80" s="42">
        <v>119400000</v>
      </c>
      <c r="I80" s="57">
        <v>0</v>
      </c>
      <c r="J80" s="58">
        <v>0</v>
      </c>
      <c r="K80" s="59"/>
      <c r="L80" s="58">
        <v>119400000</v>
      </c>
      <c r="M80" s="41">
        <v>45977</v>
      </c>
      <c r="N80" s="48" t="s">
        <v>233</v>
      </c>
      <c r="O80" s="44" t="s">
        <v>21</v>
      </c>
      <c r="P80" s="45">
        <v>0.74587458745874591</v>
      </c>
      <c r="Q80" s="46" t="s">
        <v>32</v>
      </c>
      <c r="R80" s="46" t="s">
        <v>124</v>
      </c>
    </row>
    <row r="81" spans="2:18" x14ac:dyDescent="0.25">
      <c r="B81" s="52">
        <v>45677</v>
      </c>
      <c r="C81" s="50" t="s">
        <v>663</v>
      </c>
      <c r="D81" s="32" t="s">
        <v>234</v>
      </c>
      <c r="E81" s="33" t="s">
        <v>20</v>
      </c>
      <c r="F81" s="32" t="s">
        <v>235</v>
      </c>
      <c r="G81" s="41">
        <v>45680</v>
      </c>
      <c r="H81" s="42">
        <v>105604290</v>
      </c>
      <c r="I81" s="57">
        <v>0</v>
      </c>
      <c r="J81" s="58">
        <v>0</v>
      </c>
      <c r="K81" s="59">
        <v>929070</v>
      </c>
      <c r="L81" s="58">
        <v>104675220</v>
      </c>
      <c r="M81" s="41">
        <v>46022</v>
      </c>
      <c r="N81" s="43" t="s">
        <v>236</v>
      </c>
      <c r="O81" s="44" t="s">
        <v>21</v>
      </c>
      <c r="P81" s="45">
        <v>0.64327485380116955</v>
      </c>
      <c r="Q81" s="46" t="s">
        <v>176</v>
      </c>
      <c r="R81" s="46" t="s">
        <v>1468</v>
      </c>
    </row>
    <row r="82" spans="2:18" x14ac:dyDescent="0.25">
      <c r="B82" s="52">
        <v>45687</v>
      </c>
      <c r="C82" s="50" t="s">
        <v>664</v>
      </c>
      <c r="D82" s="32" t="s">
        <v>237</v>
      </c>
      <c r="E82" s="33" t="s">
        <v>20</v>
      </c>
      <c r="F82" s="32" t="s">
        <v>30</v>
      </c>
      <c r="G82" s="41">
        <v>45691</v>
      </c>
      <c r="H82" s="42">
        <v>35098200</v>
      </c>
      <c r="I82" s="57">
        <v>0</v>
      </c>
      <c r="J82" s="58">
        <v>0</v>
      </c>
      <c r="K82" s="59">
        <v>7897095</v>
      </c>
      <c r="L82" s="58">
        <v>27201105</v>
      </c>
      <c r="M82" s="41">
        <v>45782</v>
      </c>
      <c r="N82" s="43" t="s">
        <v>238</v>
      </c>
      <c r="O82" s="44" t="s">
        <v>21</v>
      </c>
      <c r="P82" s="45">
        <v>1</v>
      </c>
      <c r="Q82" s="46" t="s">
        <v>32</v>
      </c>
      <c r="R82" s="46" t="s">
        <v>124</v>
      </c>
    </row>
    <row r="83" spans="2:18" x14ac:dyDescent="0.25">
      <c r="B83" s="52">
        <v>45678</v>
      </c>
      <c r="C83" s="50" t="s">
        <v>665</v>
      </c>
      <c r="D83" s="32" t="s">
        <v>239</v>
      </c>
      <c r="E83" s="33" t="s">
        <v>20</v>
      </c>
      <c r="F83" s="32" t="s">
        <v>240</v>
      </c>
      <c r="G83" s="41">
        <v>45679</v>
      </c>
      <c r="H83" s="42">
        <v>101244471</v>
      </c>
      <c r="I83" s="57">
        <v>0</v>
      </c>
      <c r="J83" s="58">
        <v>0</v>
      </c>
      <c r="K83" s="59">
        <v>1760774</v>
      </c>
      <c r="L83" s="58">
        <v>99483697</v>
      </c>
      <c r="M83" s="41">
        <v>46022</v>
      </c>
      <c r="N83" s="43" t="s">
        <v>241</v>
      </c>
      <c r="O83" s="44" t="s">
        <v>21</v>
      </c>
      <c r="P83" s="45">
        <v>0.64431486880466471</v>
      </c>
      <c r="Q83" s="46" t="s">
        <v>107</v>
      </c>
      <c r="R83" s="46" t="s">
        <v>108</v>
      </c>
    </row>
    <row r="84" spans="2:18" x14ac:dyDescent="0.25">
      <c r="B84" s="52">
        <v>45679</v>
      </c>
      <c r="C84" s="50" t="s">
        <v>666</v>
      </c>
      <c r="D84" s="32" t="s">
        <v>242</v>
      </c>
      <c r="E84" s="33" t="s">
        <v>20</v>
      </c>
      <c r="F84" s="32" t="s">
        <v>243</v>
      </c>
      <c r="G84" s="41">
        <v>45681</v>
      </c>
      <c r="H84" s="42">
        <v>80000000</v>
      </c>
      <c r="I84" s="57">
        <v>0</v>
      </c>
      <c r="J84" s="58">
        <v>0</v>
      </c>
      <c r="K84" s="59"/>
      <c r="L84" s="58">
        <v>80000000</v>
      </c>
      <c r="M84" s="41">
        <v>45923</v>
      </c>
      <c r="N84" s="43" t="s">
        <v>244</v>
      </c>
      <c r="O84" s="44" t="s">
        <v>21</v>
      </c>
      <c r="P84" s="45">
        <v>0.9049586776859504</v>
      </c>
      <c r="Q84" s="46" t="s">
        <v>192</v>
      </c>
      <c r="R84" s="46" t="s">
        <v>1254</v>
      </c>
    </row>
    <row r="85" spans="2:18" x14ac:dyDescent="0.25">
      <c r="B85" s="52">
        <v>45677</v>
      </c>
      <c r="C85" s="50" t="s">
        <v>667</v>
      </c>
      <c r="D85" s="32" t="s">
        <v>245</v>
      </c>
      <c r="E85" s="33" t="s">
        <v>20</v>
      </c>
      <c r="F85" s="32" t="s">
        <v>246</v>
      </c>
      <c r="G85" s="41">
        <v>45679</v>
      </c>
      <c r="H85" s="42">
        <v>82539273</v>
      </c>
      <c r="I85" s="57">
        <v>0</v>
      </c>
      <c r="J85" s="58">
        <v>0</v>
      </c>
      <c r="K85" s="59">
        <v>242763</v>
      </c>
      <c r="L85" s="58">
        <v>82296510</v>
      </c>
      <c r="M85" s="41">
        <v>46022</v>
      </c>
      <c r="N85" s="43" t="s">
        <v>247</v>
      </c>
      <c r="O85" s="44" t="s">
        <v>21</v>
      </c>
      <c r="P85" s="45">
        <v>0.64431486880466471</v>
      </c>
      <c r="Q85" s="46" t="s">
        <v>176</v>
      </c>
      <c r="R85" s="46" t="s">
        <v>1468</v>
      </c>
    </row>
    <row r="86" spans="2:18" x14ac:dyDescent="0.25">
      <c r="B86" s="52">
        <v>45680</v>
      </c>
      <c r="C86" s="50" t="s">
        <v>668</v>
      </c>
      <c r="D86" s="32" t="s">
        <v>248</v>
      </c>
      <c r="E86" s="33" t="s">
        <v>20</v>
      </c>
      <c r="F86" s="32" t="s">
        <v>249</v>
      </c>
      <c r="G86" s="41">
        <v>45680</v>
      </c>
      <c r="H86" s="42">
        <v>117338100</v>
      </c>
      <c r="I86" s="57">
        <v>0</v>
      </c>
      <c r="J86" s="58">
        <v>0</v>
      </c>
      <c r="K86" s="59">
        <v>1032300</v>
      </c>
      <c r="L86" s="58">
        <v>116305800</v>
      </c>
      <c r="M86" s="41">
        <v>46022</v>
      </c>
      <c r="N86" s="43" t="s">
        <v>250</v>
      </c>
      <c r="O86" s="44" t="s">
        <v>21</v>
      </c>
      <c r="P86" s="45">
        <v>0.64327485380116955</v>
      </c>
      <c r="Q86" s="46" t="s">
        <v>176</v>
      </c>
      <c r="R86" s="46" t="s">
        <v>1468</v>
      </c>
    </row>
    <row r="87" spans="2:18" x14ac:dyDescent="0.25">
      <c r="B87" s="52">
        <v>45677</v>
      </c>
      <c r="C87" s="50" t="s">
        <v>669</v>
      </c>
      <c r="D87" s="32" t="s">
        <v>251</v>
      </c>
      <c r="E87" s="33" t="s">
        <v>20</v>
      </c>
      <c r="F87" s="32" t="s">
        <v>252</v>
      </c>
      <c r="G87" s="41">
        <v>45684</v>
      </c>
      <c r="H87" s="42">
        <v>85818333</v>
      </c>
      <c r="I87" s="57">
        <v>0</v>
      </c>
      <c r="J87" s="58">
        <v>0</v>
      </c>
      <c r="K87" s="59">
        <v>1761666</v>
      </c>
      <c r="L87" s="58">
        <v>84056667</v>
      </c>
      <c r="M87" s="41">
        <v>46022</v>
      </c>
      <c r="N87" s="43" t="s">
        <v>253</v>
      </c>
      <c r="O87" s="44" t="s">
        <v>21</v>
      </c>
      <c r="P87" s="45">
        <v>0.63905325443786987</v>
      </c>
      <c r="Q87" s="46" t="s">
        <v>176</v>
      </c>
      <c r="R87" s="46" t="s">
        <v>1468</v>
      </c>
    </row>
    <row r="88" spans="2:18" x14ac:dyDescent="0.25">
      <c r="B88" s="52">
        <v>45680</v>
      </c>
      <c r="C88" s="50" t="s">
        <v>670</v>
      </c>
      <c r="D88" s="32" t="s">
        <v>254</v>
      </c>
      <c r="E88" s="33" t="s">
        <v>20</v>
      </c>
      <c r="F88" s="32" t="s">
        <v>255</v>
      </c>
      <c r="G88" s="41">
        <v>45684</v>
      </c>
      <c r="H88" s="42">
        <v>100300000</v>
      </c>
      <c r="I88" s="57">
        <v>0</v>
      </c>
      <c r="J88" s="58">
        <v>0</v>
      </c>
      <c r="K88" s="59"/>
      <c r="L88" s="58">
        <v>100300000</v>
      </c>
      <c r="M88" s="41">
        <v>46022</v>
      </c>
      <c r="N88" s="43" t="s">
        <v>256</v>
      </c>
      <c r="O88" s="44" t="s">
        <v>21</v>
      </c>
      <c r="P88" s="45">
        <v>0.63905325443786987</v>
      </c>
      <c r="Q88" s="46" t="s">
        <v>71</v>
      </c>
      <c r="R88" s="46" t="s">
        <v>72</v>
      </c>
    </row>
    <row r="89" spans="2:18" x14ac:dyDescent="0.25">
      <c r="B89" s="52">
        <v>45680</v>
      </c>
      <c r="C89" s="50" t="s">
        <v>671</v>
      </c>
      <c r="D89" s="32" t="s">
        <v>257</v>
      </c>
      <c r="E89" s="33" t="s">
        <v>55</v>
      </c>
      <c r="F89" s="32" t="s">
        <v>258</v>
      </c>
      <c r="G89" s="41">
        <v>45681</v>
      </c>
      <c r="H89" s="42">
        <v>24960000</v>
      </c>
      <c r="I89" s="57">
        <v>0</v>
      </c>
      <c r="J89" s="58">
        <v>0</v>
      </c>
      <c r="K89" s="59">
        <v>468000</v>
      </c>
      <c r="L89" s="58">
        <v>24492000</v>
      </c>
      <c r="M89" s="41">
        <v>45838</v>
      </c>
      <c r="N89" s="43" t="s">
        <v>259</v>
      </c>
      <c r="O89" s="44" t="s">
        <v>21</v>
      </c>
      <c r="P89" s="45">
        <v>1</v>
      </c>
      <c r="Q89" s="46" t="s">
        <v>71</v>
      </c>
      <c r="R89" s="46" t="s">
        <v>72</v>
      </c>
    </row>
    <row r="90" spans="2:18" x14ac:dyDescent="0.25">
      <c r="B90" s="52">
        <v>45679</v>
      </c>
      <c r="C90" s="50" t="s">
        <v>672</v>
      </c>
      <c r="D90" s="32" t="s">
        <v>260</v>
      </c>
      <c r="E90" s="33" t="s">
        <v>20</v>
      </c>
      <c r="F90" s="32" t="s">
        <v>261</v>
      </c>
      <c r="G90" s="41">
        <v>45680</v>
      </c>
      <c r="H90" s="42">
        <v>136263600</v>
      </c>
      <c r="I90" s="57">
        <v>0</v>
      </c>
      <c r="J90" s="58">
        <v>0</v>
      </c>
      <c r="K90" s="59"/>
      <c r="L90" s="58">
        <v>136263600</v>
      </c>
      <c r="M90" s="41">
        <v>46013</v>
      </c>
      <c r="N90" s="43" t="s">
        <v>262</v>
      </c>
      <c r="O90" s="44" t="s">
        <v>21</v>
      </c>
      <c r="P90" s="45">
        <v>0.66066066066066065</v>
      </c>
      <c r="Q90" s="46" t="s">
        <v>263</v>
      </c>
      <c r="R90" s="46" t="s">
        <v>264</v>
      </c>
    </row>
    <row r="91" spans="2:18" x14ac:dyDescent="0.25">
      <c r="B91" s="52">
        <v>45678</v>
      </c>
      <c r="C91" s="50" t="s">
        <v>673</v>
      </c>
      <c r="D91" s="32" t="s">
        <v>265</v>
      </c>
      <c r="E91" s="33" t="s">
        <v>20</v>
      </c>
      <c r="F91" s="32" t="s">
        <v>266</v>
      </c>
      <c r="G91" s="41">
        <v>45678</v>
      </c>
      <c r="H91" s="42">
        <v>76906350</v>
      </c>
      <c r="I91" s="57">
        <v>0</v>
      </c>
      <c r="J91" s="58">
        <v>0</v>
      </c>
      <c r="K91" s="59"/>
      <c r="L91" s="58">
        <v>76906350</v>
      </c>
      <c r="M91" s="41">
        <v>45981</v>
      </c>
      <c r="N91" s="43" t="s">
        <v>267</v>
      </c>
      <c r="O91" s="44" t="s">
        <v>21</v>
      </c>
      <c r="P91" s="45">
        <v>0.73267326732673266</v>
      </c>
      <c r="Q91" s="46" t="s">
        <v>32</v>
      </c>
      <c r="R91" s="46" t="s">
        <v>124</v>
      </c>
    </row>
    <row r="92" spans="2:18" x14ac:dyDescent="0.25">
      <c r="B92" s="52">
        <v>45678</v>
      </c>
      <c r="C92" s="50" t="s">
        <v>674</v>
      </c>
      <c r="D92" s="32" t="s">
        <v>268</v>
      </c>
      <c r="E92" s="33" t="s">
        <v>20</v>
      </c>
      <c r="F92" s="32" t="s">
        <v>266</v>
      </c>
      <c r="G92" s="41">
        <v>45678</v>
      </c>
      <c r="H92" s="42">
        <v>76906350</v>
      </c>
      <c r="I92" s="57">
        <v>0</v>
      </c>
      <c r="J92" s="58">
        <v>0</v>
      </c>
      <c r="K92" s="59">
        <v>28198995</v>
      </c>
      <c r="L92" s="58">
        <v>48707355</v>
      </c>
      <c r="M92" s="41">
        <v>45868</v>
      </c>
      <c r="N92" s="43" t="s">
        <v>269</v>
      </c>
      <c r="O92" s="44" t="s">
        <v>21</v>
      </c>
      <c r="P92" s="45">
        <v>1</v>
      </c>
      <c r="Q92" s="46" t="s">
        <v>32</v>
      </c>
      <c r="R92" s="46" t="s">
        <v>124</v>
      </c>
    </row>
    <row r="93" spans="2:18" x14ac:dyDescent="0.25">
      <c r="B93" s="52">
        <v>45678</v>
      </c>
      <c r="C93" s="50" t="s">
        <v>675</v>
      </c>
      <c r="D93" s="32" t="s">
        <v>270</v>
      </c>
      <c r="E93" s="33" t="s">
        <v>20</v>
      </c>
      <c r="F93" s="32" t="s">
        <v>271</v>
      </c>
      <c r="G93" s="41">
        <v>45679</v>
      </c>
      <c r="H93" s="42">
        <v>79200000</v>
      </c>
      <c r="I93" s="57">
        <v>0</v>
      </c>
      <c r="J93" s="58">
        <v>0</v>
      </c>
      <c r="K93" s="59"/>
      <c r="L93" s="58">
        <v>79200000</v>
      </c>
      <c r="M93" s="41">
        <v>45859</v>
      </c>
      <c r="N93" s="43" t="s">
        <v>272</v>
      </c>
      <c r="O93" s="44" t="s">
        <v>21</v>
      </c>
      <c r="P93" s="45">
        <v>1</v>
      </c>
      <c r="Q93" s="46" t="s">
        <v>192</v>
      </c>
      <c r="R93" s="46" t="s">
        <v>1254</v>
      </c>
    </row>
    <row r="94" spans="2:18" x14ac:dyDescent="0.25">
      <c r="B94" s="52">
        <v>45679</v>
      </c>
      <c r="C94" s="50" t="s">
        <v>676</v>
      </c>
      <c r="D94" s="32" t="s">
        <v>3848</v>
      </c>
      <c r="E94" s="33" t="s">
        <v>55</v>
      </c>
      <c r="F94" s="32" t="s">
        <v>273</v>
      </c>
      <c r="G94" s="41">
        <v>45684</v>
      </c>
      <c r="H94" s="42">
        <v>18953028</v>
      </c>
      <c r="I94" s="57">
        <v>0</v>
      </c>
      <c r="J94" s="58">
        <v>0</v>
      </c>
      <c r="K94" s="59"/>
      <c r="L94" s="58">
        <v>18953028</v>
      </c>
      <c r="M94" s="41">
        <v>45864</v>
      </c>
      <c r="N94" s="43" t="s">
        <v>274</v>
      </c>
      <c r="O94" s="44" t="s">
        <v>21</v>
      </c>
      <c r="P94" s="45">
        <v>1</v>
      </c>
      <c r="Q94" s="46" t="s">
        <v>275</v>
      </c>
      <c r="R94" s="46" t="s">
        <v>276</v>
      </c>
    </row>
    <row r="95" spans="2:18" x14ac:dyDescent="0.25">
      <c r="B95" s="52">
        <v>45691</v>
      </c>
      <c r="C95" s="50" t="s">
        <v>788</v>
      </c>
      <c r="D95" s="32" t="s">
        <v>1193</v>
      </c>
      <c r="E95" s="33" t="s">
        <v>20</v>
      </c>
      <c r="F95" s="32" t="s">
        <v>1585</v>
      </c>
      <c r="G95" s="41">
        <v>45694</v>
      </c>
      <c r="H95" s="42">
        <v>85508850</v>
      </c>
      <c r="I95" s="57">
        <v>0</v>
      </c>
      <c r="J95" s="58">
        <v>0</v>
      </c>
      <c r="K95" s="59">
        <v>7226100</v>
      </c>
      <c r="L95" s="58">
        <v>78282750</v>
      </c>
      <c r="M95" s="41">
        <v>46022</v>
      </c>
      <c r="N95" s="43" t="s">
        <v>1922</v>
      </c>
      <c r="O95" s="44" t="s">
        <v>21</v>
      </c>
      <c r="P95" s="45">
        <v>0.62804878048780488</v>
      </c>
      <c r="Q95" s="46" t="s">
        <v>275</v>
      </c>
      <c r="R95" s="46" t="s">
        <v>276</v>
      </c>
    </row>
    <row r="96" spans="2:18" x14ac:dyDescent="0.25">
      <c r="B96" s="52">
        <v>45692</v>
      </c>
      <c r="C96" s="50" t="s">
        <v>789</v>
      </c>
      <c r="D96" s="32" t="s">
        <v>1194</v>
      </c>
      <c r="E96" s="33" t="s">
        <v>20</v>
      </c>
      <c r="F96" s="32" t="s">
        <v>1586</v>
      </c>
      <c r="G96" s="41">
        <v>45694</v>
      </c>
      <c r="H96" s="42">
        <v>61938000</v>
      </c>
      <c r="I96" s="57">
        <v>0</v>
      </c>
      <c r="J96" s="58">
        <v>0</v>
      </c>
      <c r="K96" s="59"/>
      <c r="L96" s="58">
        <v>61938000</v>
      </c>
      <c r="M96" s="41">
        <v>45874</v>
      </c>
      <c r="N96" s="43" t="s">
        <v>1923</v>
      </c>
      <c r="O96" s="44" t="s">
        <v>21</v>
      </c>
      <c r="P96" s="45">
        <v>1</v>
      </c>
      <c r="Q96" s="46" t="s">
        <v>275</v>
      </c>
      <c r="R96" s="46" t="s">
        <v>276</v>
      </c>
    </row>
    <row r="97" spans="2:18" x14ac:dyDescent="0.25">
      <c r="B97" s="52">
        <v>45692</v>
      </c>
      <c r="C97" s="50" t="s">
        <v>790</v>
      </c>
      <c r="D97" s="32" t="s">
        <v>1195</v>
      </c>
      <c r="E97" s="33" t="s">
        <v>20</v>
      </c>
      <c r="F97" s="32" t="s">
        <v>1587</v>
      </c>
      <c r="G97" s="41">
        <v>45694</v>
      </c>
      <c r="H97" s="42">
        <v>85061520</v>
      </c>
      <c r="I97" s="57">
        <v>0</v>
      </c>
      <c r="J97" s="58">
        <v>0</v>
      </c>
      <c r="K97" s="59"/>
      <c r="L97" s="58">
        <v>85061520</v>
      </c>
      <c r="M97" s="41">
        <v>45996</v>
      </c>
      <c r="N97" s="43" t="s">
        <v>1924</v>
      </c>
      <c r="O97" s="44" t="s">
        <v>21</v>
      </c>
      <c r="P97" s="45">
        <v>0.68211920529801329</v>
      </c>
      <c r="Q97" s="46" t="s">
        <v>275</v>
      </c>
      <c r="R97" s="46" t="s">
        <v>276</v>
      </c>
    </row>
    <row r="98" spans="2:18" x14ac:dyDescent="0.25">
      <c r="B98" s="52">
        <v>45680</v>
      </c>
      <c r="C98" s="50" t="s">
        <v>677</v>
      </c>
      <c r="D98" s="32" t="s">
        <v>277</v>
      </c>
      <c r="E98" s="33" t="s">
        <v>20</v>
      </c>
      <c r="F98" s="32" t="s">
        <v>4090</v>
      </c>
      <c r="G98" s="41">
        <v>45685</v>
      </c>
      <c r="H98" s="42">
        <v>38401560</v>
      </c>
      <c r="I98" s="57">
        <v>0</v>
      </c>
      <c r="J98" s="58">
        <v>0</v>
      </c>
      <c r="K98" s="59"/>
      <c r="L98" s="58">
        <v>38401560</v>
      </c>
      <c r="M98" s="41">
        <v>45865</v>
      </c>
      <c r="N98" s="43" t="s">
        <v>278</v>
      </c>
      <c r="O98" s="44" t="s">
        <v>21</v>
      </c>
      <c r="P98" s="45">
        <v>1</v>
      </c>
      <c r="Q98" s="46" t="s">
        <v>275</v>
      </c>
      <c r="R98" s="46" t="s">
        <v>276</v>
      </c>
    </row>
    <row r="99" spans="2:18" x14ac:dyDescent="0.25">
      <c r="B99" s="52">
        <v>45679</v>
      </c>
      <c r="C99" s="50" t="s">
        <v>678</v>
      </c>
      <c r="D99" s="32" t="s">
        <v>279</v>
      </c>
      <c r="E99" s="33" t="s">
        <v>20</v>
      </c>
      <c r="F99" s="32" t="s">
        <v>1866</v>
      </c>
      <c r="G99" s="41">
        <v>45681</v>
      </c>
      <c r="H99" s="42">
        <v>62918685</v>
      </c>
      <c r="I99" s="57">
        <v>0</v>
      </c>
      <c r="J99" s="58">
        <v>0</v>
      </c>
      <c r="K99" s="59"/>
      <c r="L99" s="58">
        <v>62918685</v>
      </c>
      <c r="M99" s="41">
        <v>46022</v>
      </c>
      <c r="N99" s="43" t="s">
        <v>280</v>
      </c>
      <c r="O99" s="44" t="s">
        <v>21</v>
      </c>
      <c r="P99" s="45">
        <v>0.64222873900293254</v>
      </c>
      <c r="Q99" s="46" t="s">
        <v>281</v>
      </c>
      <c r="R99" s="46" t="s">
        <v>282</v>
      </c>
    </row>
    <row r="100" spans="2:18" x14ac:dyDescent="0.25">
      <c r="B100" s="52">
        <v>45679</v>
      </c>
      <c r="C100" s="50" t="s">
        <v>679</v>
      </c>
      <c r="D100" s="32" t="s">
        <v>283</v>
      </c>
      <c r="E100" s="33" t="s">
        <v>20</v>
      </c>
      <c r="F100" s="32" t="s">
        <v>1866</v>
      </c>
      <c r="G100" s="41">
        <v>45684</v>
      </c>
      <c r="H100" s="42">
        <v>62918685</v>
      </c>
      <c r="I100" s="57">
        <v>0</v>
      </c>
      <c r="J100" s="58">
        <v>0</v>
      </c>
      <c r="K100" s="59"/>
      <c r="L100" s="58">
        <v>62918685</v>
      </c>
      <c r="M100" s="41">
        <v>46022</v>
      </c>
      <c r="N100" s="43" t="s">
        <v>284</v>
      </c>
      <c r="O100" s="44" t="s">
        <v>21</v>
      </c>
      <c r="P100" s="45">
        <v>0.63905325443786987</v>
      </c>
      <c r="Q100" s="46" t="s">
        <v>281</v>
      </c>
      <c r="R100" s="46" t="s">
        <v>282</v>
      </c>
    </row>
    <row r="101" spans="2:18" x14ac:dyDescent="0.25">
      <c r="B101" s="52">
        <v>45681</v>
      </c>
      <c r="C101" s="50" t="s">
        <v>680</v>
      </c>
      <c r="D101" s="32" t="s">
        <v>285</v>
      </c>
      <c r="E101" s="33" t="s">
        <v>20</v>
      </c>
      <c r="F101" s="32" t="s">
        <v>1866</v>
      </c>
      <c r="G101" s="41">
        <v>45684</v>
      </c>
      <c r="H101" s="42">
        <v>62918685</v>
      </c>
      <c r="I101" s="57">
        <v>0</v>
      </c>
      <c r="J101" s="58">
        <v>0</v>
      </c>
      <c r="K101" s="59"/>
      <c r="L101" s="58">
        <v>62918685</v>
      </c>
      <c r="M101" s="41">
        <v>46022</v>
      </c>
      <c r="N101" s="43" t="s">
        <v>286</v>
      </c>
      <c r="O101" s="44" t="s">
        <v>21</v>
      </c>
      <c r="P101" s="45">
        <v>0.63905325443786987</v>
      </c>
      <c r="Q101" s="46" t="s">
        <v>281</v>
      </c>
      <c r="R101" s="46" t="s">
        <v>282</v>
      </c>
    </row>
    <row r="102" spans="2:18" x14ac:dyDescent="0.25">
      <c r="B102" s="52">
        <v>45680</v>
      </c>
      <c r="C102" s="50" t="s">
        <v>681</v>
      </c>
      <c r="D102" s="32" t="s">
        <v>287</v>
      </c>
      <c r="E102" s="33" t="s">
        <v>20</v>
      </c>
      <c r="F102" s="32" t="s">
        <v>1866</v>
      </c>
      <c r="G102" s="41">
        <v>45684</v>
      </c>
      <c r="H102" s="42">
        <v>62918685</v>
      </c>
      <c r="I102" s="57">
        <v>0</v>
      </c>
      <c r="J102" s="58">
        <v>0</v>
      </c>
      <c r="K102" s="59"/>
      <c r="L102" s="58">
        <v>62918685</v>
      </c>
      <c r="M102" s="41">
        <v>46022</v>
      </c>
      <c r="N102" s="43" t="s">
        <v>288</v>
      </c>
      <c r="O102" s="44" t="s">
        <v>21</v>
      </c>
      <c r="P102" s="45">
        <v>0.63905325443786987</v>
      </c>
      <c r="Q102" s="46" t="s">
        <v>281</v>
      </c>
      <c r="R102" s="46" t="s">
        <v>282</v>
      </c>
    </row>
    <row r="103" spans="2:18" x14ac:dyDescent="0.25">
      <c r="B103" s="52">
        <v>45678</v>
      </c>
      <c r="C103" s="50" t="s">
        <v>682</v>
      </c>
      <c r="D103" s="32" t="s">
        <v>289</v>
      </c>
      <c r="E103" s="33" t="s">
        <v>20</v>
      </c>
      <c r="F103" s="32" t="s">
        <v>290</v>
      </c>
      <c r="G103" s="41">
        <v>45679</v>
      </c>
      <c r="H103" s="42">
        <v>80500000</v>
      </c>
      <c r="I103" s="57">
        <v>0</v>
      </c>
      <c r="J103" s="58">
        <v>0</v>
      </c>
      <c r="K103" s="59">
        <v>1400000</v>
      </c>
      <c r="L103" s="58">
        <v>79100000</v>
      </c>
      <c r="M103" s="41">
        <v>46022</v>
      </c>
      <c r="N103" s="43" t="s">
        <v>291</v>
      </c>
      <c r="O103" s="44" t="s">
        <v>21</v>
      </c>
      <c r="P103" s="45">
        <v>0.64431486880466471</v>
      </c>
      <c r="Q103" s="46" t="s">
        <v>107</v>
      </c>
      <c r="R103" s="46" t="s">
        <v>108</v>
      </c>
    </row>
    <row r="104" spans="2:18" x14ac:dyDescent="0.25">
      <c r="B104" s="52">
        <v>45678</v>
      </c>
      <c r="C104" s="50" t="s">
        <v>683</v>
      </c>
      <c r="D104" s="32" t="s">
        <v>292</v>
      </c>
      <c r="E104" s="33" t="s">
        <v>20</v>
      </c>
      <c r="F104" s="32" t="s">
        <v>293</v>
      </c>
      <c r="G104" s="41">
        <v>45680</v>
      </c>
      <c r="H104" s="42">
        <v>52000000</v>
      </c>
      <c r="I104" s="57">
        <v>0</v>
      </c>
      <c r="J104" s="58">
        <v>0</v>
      </c>
      <c r="K104" s="59"/>
      <c r="L104" s="58">
        <v>52000000</v>
      </c>
      <c r="M104" s="41">
        <v>45922</v>
      </c>
      <c r="N104" s="43" t="s">
        <v>294</v>
      </c>
      <c r="O104" s="44" t="s">
        <v>21</v>
      </c>
      <c r="P104" s="45">
        <v>0.90909090909090906</v>
      </c>
      <c r="Q104" s="46" t="s">
        <v>196</v>
      </c>
      <c r="R104" s="46" t="s">
        <v>197</v>
      </c>
    </row>
    <row r="105" spans="2:18" x14ac:dyDescent="0.25">
      <c r="B105" s="52">
        <v>45678</v>
      </c>
      <c r="C105" s="50" t="s">
        <v>684</v>
      </c>
      <c r="D105" s="32" t="s">
        <v>295</v>
      </c>
      <c r="E105" s="33" t="s">
        <v>20</v>
      </c>
      <c r="F105" s="32" t="s">
        <v>296</v>
      </c>
      <c r="G105" s="41">
        <v>45680</v>
      </c>
      <c r="H105" s="42">
        <v>136263600</v>
      </c>
      <c r="I105" s="57">
        <v>0</v>
      </c>
      <c r="J105" s="58">
        <v>0</v>
      </c>
      <c r="K105" s="59"/>
      <c r="L105" s="58">
        <v>136263600</v>
      </c>
      <c r="M105" s="41">
        <v>46013</v>
      </c>
      <c r="N105" s="43" t="s">
        <v>297</v>
      </c>
      <c r="O105" s="44" t="s">
        <v>21</v>
      </c>
      <c r="P105" s="45">
        <v>0.66066066066066065</v>
      </c>
      <c r="Q105" s="46" t="s">
        <v>263</v>
      </c>
      <c r="R105" s="46" t="s">
        <v>264</v>
      </c>
    </row>
    <row r="106" spans="2:18" x14ac:dyDescent="0.25">
      <c r="B106" s="52">
        <v>45684</v>
      </c>
      <c r="C106" s="50" t="s">
        <v>685</v>
      </c>
      <c r="D106" s="32" t="s">
        <v>298</v>
      </c>
      <c r="E106" s="33" t="s">
        <v>55</v>
      </c>
      <c r="F106" s="32" t="s">
        <v>299</v>
      </c>
      <c r="G106" s="41">
        <v>45685</v>
      </c>
      <c r="H106" s="42">
        <v>28904400</v>
      </c>
      <c r="I106" s="57">
        <v>0</v>
      </c>
      <c r="J106" s="58">
        <v>0</v>
      </c>
      <c r="K106" s="59"/>
      <c r="L106" s="58">
        <v>28904400</v>
      </c>
      <c r="M106" s="41">
        <v>45927</v>
      </c>
      <c r="N106" s="43" t="s">
        <v>300</v>
      </c>
      <c r="O106" s="44" t="s">
        <v>21</v>
      </c>
      <c r="P106" s="45">
        <v>0.88842975206611574</v>
      </c>
      <c r="Q106" s="46" t="s">
        <v>196</v>
      </c>
      <c r="R106" s="46" t="s">
        <v>197</v>
      </c>
    </row>
    <row r="107" spans="2:18" x14ac:dyDescent="0.25">
      <c r="B107" s="52">
        <v>45678</v>
      </c>
      <c r="C107" s="31" t="s">
        <v>686</v>
      </c>
      <c r="D107" s="32" t="s">
        <v>301</v>
      </c>
      <c r="E107" s="33" t="s">
        <v>20</v>
      </c>
      <c r="F107" s="32" t="s">
        <v>302</v>
      </c>
      <c r="G107" s="41">
        <v>45679</v>
      </c>
      <c r="H107" s="42">
        <v>141600000</v>
      </c>
      <c r="I107" s="57">
        <v>0</v>
      </c>
      <c r="J107" s="58">
        <v>0</v>
      </c>
      <c r="K107" s="59"/>
      <c r="L107" s="58">
        <v>141600000</v>
      </c>
      <c r="M107" s="41">
        <v>46022</v>
      </c>
      <c r="N107" s="43" t="s">
        <v>303</v>
      </c>
      <c r="O107" s="44" t="s">
        <v>21</v>
      </c>
      <c r="P107" s="45">
        <v>0.64431486880466471</v>
      </c>
      <c r="Q107" s="46" t="s">
        <v>112</v>
      </c>
      <c r="R107" s="46" t="s">
        <v>113</v>
      </c>
    </row>
    <row r="108" spans="2:18" x14ac:dyDescent="0.25">
      <c r="B108" s="52">
        <v>45687</v>
      </c>
      <c r="C108" s="31" t="s">
        <v>687</v>
      </c>
      <c r="D108" s="32" t="s">
        <v>304</v>
      </c>
      <c r="E108" s="33" t="s">
        <v>20</v>
      </c>
      <c r="F108" s="32" t="s">
        <v>305</v>
      </c>
      <c r="G108" s="41">
        <v>45691</v>
      </c>
      <c r="H108" s="42">
        <v>151858667</v>
      </c>
      <c r="I108" s="57">
        <v>0</v>
      </c>
      <c r="J108" s="58">
        <v>0</v>
      </c>
      <c r="K108" s="59"/>
      <c r="L108" s="58">
        <v>151858667</v>
      </c>
      <c r="M108" s="41">
        <v>46022</v>
      </c>
      <c r="N108" s="43" t="s">
        <v>306</v>
      </c>
      <c r="O108" s="44" t="s">
        <v>21</v>
      </c>
      <c r="P108" s="45">
        <v>0.63141993957703924</v>
      </c>
      <c r="Q108" s="46" t="s">
        <v>112</v>
      </c>
      <c r="R108" s="46" t="s">
        <v>113</v>
      </c>
    </row>
    <row r="109" spans="2:18" x14ac:dyDescent="0.25">
      <c r="B109" s="52">
        <v>45678</v>
      </c>
      <c r="C109" s="31" t="s">
        <v>688</v>
      </c>
      <c r="D109" s="32" t="s">
        <v>307</v>
      </c>
      <c r="E109" s="33" t="s">
        <v>20</v>
      </c>
      <c r="F109" s="32" t="s">
        <v>308</v>
      </c>
      <c r="G109" s="41">
        <v>45685</v>
      </c>
      <c r="H109" s="42">
        <v>96388090</v>
      </c>
      <c r="I109" s="57">
        <v>0</v>
      </c>
      <c r="J109" s="58">
        <v>0</v>
      </c>
      <c r="K109" s="59"/>
      <c r="L109" s="58">
        <v>96388090</v>
      </c>
      <c r="M109" s="41">
        <v>45988</v>
      </c>
      <c r="N109" s="43" t="s">
        <v>309</v>
      </c>
      <c r="O109" s="44" t="s">
        <v>21</v>
      </c>
      <c r="P109" s="45">
        <v>0.70957095709570961</v>
      </c>
      <c r="Q109" s="46" t="s">
        <v>49</v>
      </c>
      <c r="R109" s="46" t="s">
        <v>50</v>
      </c>
    </row>
    <row r="110" spans="2:18" x14ac:dyDescent="0.25">
      <c r="B110" s="52">
        <v>45678</v>
      </c>
      <c r="C110" s="31" t="s">
        <v>689</v>
      </c>
      <c r="D110" s="32" t="s">
        <v>310</v>
      </c>
      <c r="E110" s="33" t="s">
        <v>20</v>
      </c>
      <c r="F110" s="32" t="s">
        <v>311</v>
      </c>
      <c r="G110" s="41">
        <v>45680</v>
      </c>
      <c r="H110" s="42">
        <v>116952000</v>
      </c>
      <c r="I110" s="57">
        <v>0</v>
      </c>
      <c r="J110" s="58">
        <v>0</v>
      </c>
      <c r="K110" s="59">
        <v>88954400</v>
      </c>
      <c r="L110" s="58">
        <v>27997600</v>
      </c>
      <c r="M110" s="41">
        <v>45758</v>
      </c>
      <c r="N110" s="43" t="s">
        <v>312</v>
      </c>
      <c r="O110" s="44" t="s">
        <v>21</v>
      </c>
      <c r="P110" s="45">
        <v>1</v>
      </c>
      <c r="Q110" s="46" t="s">
        <v>313</v>
      </c>
      <c r="R110" s="46" t="s">
        <v>314</v>
      </c>
    </row>
    <row r="111" spans="2:18" x14ac:dyDescent="0.25">
      <c r="B111" s="52">
        <v>45679</v>
      </c>
      <c r="C111" s="31" t="s">
        <v>690</v>
      </c>
      <c r="D111" s="32" t="s">
        <v>315</v>
      </c>
      <c r="E111" s="33" t="s">
        <v>20</v>
      </c>
      <c r="F111" s="32" t="s">
        <v>316</v>
      </c>
      <c r="G111" s="41">
        <v>45686</v>
      </c>
      <c r="H111" s="42">
        <v>52000000</v>
      </c>
      <c r="I111" s="57">
        <v>0</v>
      </c>
      <c r="J111" s="58">
        <v>0</v>
      </c>
      <c r="K111" s="59"/>
      <c r="L111" s="58">
        <v>52000000</v>
      </c>
      <c r="M111" s="41">
        <v>45928</v>
      </c>
      <c r="N111" s="43" t="s">
        <v>317</v>
      </c>
      <c r="O111" s="44" t="s">
        <v>21</v>
      </c>
      <c r="P111" s="45">
        <v>0.88429752066115708</v>
      </c>
      <c r="Q111" s="46" t="s">
        <v>196</v>
      </c>
      <c r="R111" s="46" t="s">
        <v>197</v>
      </c>
    </row>
    <row r="112" spans="2:18" x14ac:dyDescent="0.25">
      <c r="B112" s="52">
        <v>45678</v>
      </c>
      <c r="C112" s="31" t="s">
        <v>691</v>
      </c>
      <c r="D112" s="32" t="s">
        <v>318</v>
      </c>
      <c r="E112" s="33" t="s">
        <v>20</v>
      </c>
      <c r="F112" s="32" t="s">
        <v>319</v>
      </c>
      <c r="G112" s="41">
        <v>45681</v>
      </c>
      <c r="H112" s="42">
        <v>72302292</v>
      </c>
      <c r="I112" s="57">
        <v>0</v>
      </c>
      <c r="J112" s="58">
        <v>0</v>
      </c>
      <c r="K112" s="59"/>
      <c r="L112" s="58">
        <v>72302292</v>
      </c>
      <c r="M112" s="41">
        <v>46022</v>
      </c>
      <c r="N112" s="43" t="s">
        <v>320</v>
      </c>
      <c r="O112" s="44" t="s">
        <v>21</v>
      </c>
      <c r="P112" s="45">
        <v>0.64222873900293254</v>
      </c>
      <c r="Q112" s="46" t="s">
        <v>281</v>
      </c>
      <c r="R112" s="46" t="s">
        <v>282</v>
      </c>
    </row>
    <row r="113" spans="2:18" x14ac:dyDescent="0.25">
      <c r="B113" s="52">
        <v>45685</v>
      </c>
      <c r="C113" s="31" t="s">
        <v>692</v>
      </c>
      <c r="D113" s="32" t="s">
        <v>3849</v>
      </c>
      <c r="E113" s="33" t="s">
        <v>55</v>
      </c>
      <c r="F113" s="32" t="s">
        <v>321</v>
      </c>
      <c r="G113" s="41">
        <v>45687</v>
      </c>
      <c r="H113" s="42">
        <v>21678300</v>
      </c>
      <c r="I113" s="57">
        <v>0</v>
      </c>
      <c r="J113" s="58">
        <v>0</v>
      </c>
      <c r="K113" s="59"/>
      <c r="L113" s="58">
        <v>21678300</v>
      </c>
      <c r="M113" s="41">
        <v>45867</v>
      </c>
      <c r="N113" s="43" t="s">
        <v>322</v>
      </c>
      <c r="O113" s="44" t="s">
        <v>21</v>
      </c>
      <c r="P113" s="45">
        <v>1</v>
      </c>
      <c r="Q113" s="46" t="s">
        <v>32</v>
      </c>
      <c r="R113" s="46" t="s">
        <v>124</v>
      </c>
    </row>
    <row r="114" spans="2:18" x14ac:dyDescent="0.25">
      <c r="B114" s="52">
        <v>45678</v>
      </c>
      <c r="C114" s="31" t="s">
        <v>693</v>
      </c>
      <c r="D114" s="32" t="s">
        <v>323</v>
      </c>
      <c r="E114" s="33" t="s">
        <v>20</v>
      </c>
      <c r="F114" s="32" t="s">
        <v>324</v>
      </c>
      <c r="G114" s="41">
        <v>45679</v>
      </c>
      <c r="H114" s="42">
        <v>83100150</v>
      </c>
      <c r="I114" s="57">
        <v>0</v>
      </c>
      <c r="J114" s="58">
        <v>0</v>
      </c>
      <c r="K114" s="59">
        <v>1445220</v>
      </c>
      <c r="L114" s="58">
        <v>81654930</v>
      </c>
      <c r="M114" s="41">
        <v>46022</v>
      </c>
      <c r="N114" s="43" t="s">
        <v>325</v>
      </c>
      <c r="O114" s="44" t="s">
        <v>21</v>
      </c>
      <c r="P114" s="45">
        <v>0.64431486880466471</v>
      </c>
      <c r="Q114" s="46" t="s">
        <v>107</v>
      </c>
      <c r="R114" s="46" t="s">
        <v>108</v>
      </c>
    </row>
    <row r="115" spans="2:18" x14ac:dyDescent="0.25">
      <c r="B115" s="52">
        <v>45678</v>
      </c>
      <c r="C115" s="31" t="s">
        <v>694</v>
      </c>
      <c r="D115" s="32" t="s">
        <v>1196</v>
      </c>
      <c r="E115" s="33" t="s">
        <v>55</v>
      </c>
      <c r="F115" s="32" t="s">
        <v>326</v>
      </c>
      <c r="G115" s="41">
        <v>45679</v>
      </c>
      <c r="H115" s="42">
        <v>41808150</v>
      </c>
      <c r="I115" s="57">
        <v>0</v>
      </c>
      <c r="J115" s="58">
        <v>0</v>
      </c>
      <c r="K115" s="59"/>
      <c r="L115" s="58">
        <v>41808150</v>
      </c>
      <c r="M115" s="41">
        <v>45952</v>
      </c>
      <c r="N115" s="43" t="s">
        <v>327</v>
      </c>
      <c r="O115" s="44" t="s">
        <v>21</v>
      </c>
      <c r="P115" s="45">
        <v>0.80952380952380953</v>
      </c>
      <c r="Q115" s="46" t="s">
        <v>328</v>
      </c>
      <c r="R115" s="46" t="s">
        <v>329</v>
      </c>
    </row>
    <row r="116" spans="2:18" x14ac:dyDescent="0.25">
      <c r="B116" s="52">
        <v>45678</v>
      </c>
      <c r="C116" s="31" t="s">
        <v>695</v>
      </c>
      <c r="D116" s="32" t="s">
        <v>330</v>
      </c>
      <c r="E116" s="33" t="s">
        <v>20</v>
      </c>
      <c r="F116" s="32" t="s">
        <v>331</v>
      </c>
      <c r="G116" s="41">
        <v>45679</v>
      </c>
      <c r="H116" s="42">
        <v>59460480</v>
      </c>
      <c r="I116" s="57">
        <v>0</v>
      </c>
      <c r="J116" s="58">
        <v>0</v>
      </c>
      <c r="K116" s="59"/>
      <c r="L116" s="58">
        <v>59460480</v>
      </c>
      <c r="M116" s="41">
        <v>45951</v>
      </c>
      <c r="N116" s="43" t="s">
        <v>332</v>
      </c>
      <c r="O116" s="44" t="s">
        <v>21</v>
      </c>
      <c r="P116" s="45">
        <v>0.8125</v>
      </c>
      <c r="Q116" s="46" t="s">
        <v>328</v>
      </c>
      <c r="R116" s="46" t="s">
        <v>329</v>
      </c>
    </row>
    <row r="117" spans="2:18" x14ac:dyDescent="0.25">
      <c r="B117" s="52">
        <v>45684</v>
      </c>
      <c r="C117" s="31" t="s">
        <v>696</v>
      </c>
      <c r="D117" s="32" t="s">
        <v>333</v>
      </c>
      <c r="E117" s="33" t="s">
        <v>20</v>
      </c>
      <c r="F117" s="32" t="s">
        <v>334</v>
      </c>
      <c r="G117" s="41">
        <v>45685</v>
      </c>
      <c r="H117" s="42">
        <v>27872100</v>
      </c>
      <c r="I117" s="57">
        <v>0</v>
      </c>
      <c r="J117" s="58">
        <v>0</v>
      </c>
      <c r="K117" s="59"/>
      <c r="L117" s="58">
        <v>27872100</v>
      </c>
      <c r="M117" s="41">
        <v>45865</v>
      </c>
      <c r="N117" s="43" t="s">
        <v>335</v>
      </c>
      <c r="O117" s="44" t="s">
        <v>21</v>
      </c>
      <c r="P117" s="45">
        <v>1</v>
      </c>
      <c r="Q117" s="46" t="s">
        <v>32</v>
      </c>
      <c r="R117" s="46" t="s">
        <v>124</v>
      </c>
    </row>
    <row r="118" spans="2:18" x14ac:dyDescent="0.25">
      <c r="B118" s="52">
        <v>45679</v>
      </c>
      <c r="C118" s="31" t="s">
        <v>697</v>
      </c>
      <c r="D118" s="32" t="s">
        <v>336</v>
      </c>
      <c r="E118" s="33" t="s">
        <v>20</v>
      </c>
      <c r="F118" s="32" t="s">
        <v>337</v>
      </c>
      <c r="G118" s="41">
        <v>45681</v>
      </c>
      <c r="H118" s="42">
        <v>97444400</v>
      </c>
      <c r="I118" s="57">
        <v>0</v>
      </c>
      <c r="J118" s="58">
        <v>0</v>
      </c>
      <c r="K118" s="59"/>
      <c r="L118" s="58">
        <v>97444400</v>
      </c>
      <c r="M118" s="41">
        <v>46022</v>
      </c>
      <c r="N118" s="43" t="s">
        <v>338</v>
      </c>
      <c r="O118" s="44" t="s">
        <v>21</v>
      </c>
      <c r="P118" s="45">
        <v>0.64222873900293254</v>
      </c>
      <c r="Q118" s="46" t="s">
        <v>71</v>
      </c>
      <c r="R118" s="46" t="s">
        <v>72</v>
      </c>
    </row>
    <row r="119" spans="2:18" x14ac:dyDescent="0.25">
      <c r="B119" s="52">
        <v>45680</v>
      </c>
      <c r="C119" s="31" t="s">
        <v>698</v>
      </c>
      <c r="D119" s="32" t="s">
        <v>339</v>
      </c>
      <c r="E119" s="33" t="s">
        <v>20</v>
      </c>
      <c r="F119" s="32" t="s">
        <v>340</v>
      </c>
      <c r="G119" s="41">
        <v>45684</v>
      </c>
      <c r="H119" s="42">
        <v>122031624</v>
      </c>
      <c r="I119" s="57">
        <v>0</v>
      </c>
      <c r="J119" s="58">
        <v>0</v>
      </c>
      <c r="K119" s="59">
        <v>2505048</v>
      </c>
      <c r="L119" s="58">
        <v>119526576</v>
      </c>
      <c r="M119" s="41">
        <v>46022</v>
      </c>
      <c r="N119" s="43" t="s">
        <v>341</v>
      </c>
      <c r="O119" s="44" t="s">
        <v>21</v>
      </c>
      <c r="P119" s="45">
        <v>0.63905325443786987</v>
      </c>
      <c r="Q119" s="46" t="s">
        <v>342</v>
      </c>
      <c r="R119" s="46" t="s">
        <v>3156</v>
      </c>
    </row>
    <row r="120" spans="2:18" x14ac:dyDescent="0.25">
      <c r="B120" s="52">
        <v>45679</v>
      </c>
      <c r="C120" s="31" t="s">
        <v>699</v>
      </c>
      <c r="D120" s="32" t="s">
        <v>343</v>
      </c>
      <c r="E120" s="33" t="s">
        <v>20</v>
      </c>
      <c r="F120" s="32" t="s">
        <v>344</v>
      </c>
      <c r="G120" s="41">
        <v>45681</v>
      </c>
      <c r="H120" s="42">
        <v>87864333</v>
      </c>
      <c r="I120" s="57">
        <v>0</v>
      </c>
      <c r="J120" s="58">
        <v>0</v>
      </c>
      <c r="K120" s="59">
        <v>1030667</v>
      </c>
      <c r="L120" s="58">
        <v>86833666</v>
      </c>
      <c r="M120" s="41">
        <v>46022</v>
      </c>
      <c r="N120" s="43" t="s">
        <v>345</v>
      </c>
      <c r="O120" s="44" t="s">
        <v>21</v>
      </c>
      <c r="P120" s="45">
        <v>0.64222873900293254</v>
      </c>
      <c r="Q120" s="46" t="s">
        <v>27</v>
      </c>
      <c r="R120" s="46" t="s">
        <v>28</v>
      </c>
    </row>
    <row r="121" spans="2:18" x14ac:dyDescent="0.25">
      <c r="B121" s="52">
        <v>45679</v>
      </c>
      <c r="C121" s="31" t="s">
        <v>700</v>
      </c>
      <c r="D121" s="32" t="s">
        <v>346</v>
      </c>
      <c r="E121" s="33" t="s">
        <v>20</v>
      </c>
      <c r="F121" s="32" t="s">
        <v>347</v>
      </c>
      <c r="G121" s="41">
        <v>45684</v>
      </c>
      <c r="H121" s="42">
        <v>90702351</v>
      </c>
      <c r="I121" s="57">
        <v>0</v>
      </c>
      <c r="J121" s="58">
        <v>0</v>
      </c>
      <c r="K121" s="59">
        <v>1861925</v>
      </c>
      <c r="L121" s="58">
        <v>88840426</v>
      </c>
      <c r="M121" s="41">
        <v>46022</v>
      </c>
      <c r="N121" s="43" t="s">
        <v>348</v>
      </c>
      <c r="O121" s="44" t="s">
        <v>21</v>
      </c>
      <c r="P121" s="45">
        <v>0.63905325443786987</v>
      </c>
      <c r="Q121" s="46" t="s">
        <v>27</v>
      </c>
      <c r="R121" s="46" t="s">
        <v>28</v>
      </c>
    </row>
    <row r="122" spans="2:18" x14ac:dyDescent="0.25">
      <c r="B122" s="52">
        <v>45679</v>
      </c>
      <c r="C122" s="31" t="s">
        <v>701</v>
      </c>
      <c r="D122" s="32" t="s">
        <v>4057</v>
      </c>
      <c r="E122" s="33" t="s">
        <v>20</v>
      </c>
      <c r="F122" s="32" t="s">
        <v>349</v>
      </c>
      <c r="G122" s="41">
        <v>45691</v>
      </c>
      <c r="H122" s="42">
        <v>99720180</v>
      </c>
      <c r="I122" s="57">
        <v>0</v>
      </c>
      <c r="J122" s="58">
        <v>0</v>
      </c>
      <c r="K122" s="59">
        <v>4913748</v>
      </c>
      <c r="L122" s="58">
        <v>94806432</v>
      </c>
      <c r="M122" s="41">
        <v>46022</v>
      </c>
      <c r="N122" s="43" t="s">
        <v>350</v>
      </c>
      <c r="O122" s="44" t="s">
        <v>21</v>
      </c>
      <c r="P122" s="45">
        <v>0.63141993957703924</v>
      </c>
      <c r="Q122" s="46" t="s">
        <v>27</v>
      </c>
      <c r="R122" s="46" t="s">
        <v>28</v>
      </c>
    </row>
    <row r="123" spans="2:18" x14ac:dyDescent="0.25">
      <c r="B123" s="52">
        <v>45680</v>
      </c>
      <c r="C123" s="31" t="s">
        <v>702</v>
      </c>
      <c r="D123" s="32" t="s">
        <v>351</v>
      </c>
      <c r="E123" s="33" t="s">
        <v>20</v>
      </c>
      <c r="F123" s="32" t="s">
        <v>352</v>
      </c>
      <c r="G123" s="41">
        <v>45684</v>
      </c>
      <c r="H123" s="42">
        <v>102773333</v>
      </c>
      <c r="I123" s="57">
        <v>0</v>
      </c>
      <c r="J123" s="58">
        <v>0</v>
      </c>
      <c r="K123" s="59"/>
      <c r="L123" s="58">
        <v>102773333</v>
      </c>
      <c r="M123" s="41">
        <v>46015</v>
      </c>
      <c r="N123" s="43" t="s">
        <v>353</v>
      </c>
      <c r="O123" s="44" t="s">
        <v>21</v>
      </c>
      <c r="P123" s="45">
        <v>0.65256797583081572</v>
      </c>
      <c r="Q123" s="46" t="s">
        <v>27</v>
      </c>
      <c r="R123" s="46" t="s">
        <v>28</v>
      </c>
    </row>
    <row r="124" spans="2:18" x14ac:dyDescent="0.25">
      <c r="B124" s="52">
        <v>45685</v>
      </c>
      <c r="C124" s="31" t="s">
        <v>703</v>
      </c>
      <c r="D124" s="32" t="s">
        <v>354</v>
      </c>
      <c r="E124" s="33" t="s">
        <v>20</v>
      </c>
      <c r="F124" s="32" t="s">
        <v>355</v>
      </c>
      <c r="G124" s="41">
        <v>45691</v>
      </c>
      <c r="H124" s="42">
        <v>84514667</v>
      </c>
      <c r="I124" s="57">
        <v>0</v>
      </c>
      <c r="J124" s="58">
        <v>0</v>
      </c>
      <c r="K124" s="59"/>
      <c r="L124" s="58">
        <v>84514667</v>
      </c>
      <c r="M124" s="41">
        <v>46022</v>
      </c>
      <c r="N124" s="43" t="s">
        <v>356</v>
      </c>
      <c r="O124" s="44" t="s">
        <v>21</v>
      </c>
      <c r="P124" s="45">
        <v>0.63141993957703924</v>
      </c>
      <c r="Q124" s="46" t="s">
        <v>27</v>
      </c>
      <c r="R124" s="46" t="s">
        <v>28</v>
      </c>
    </row>
    <row r="125" spans="2:18" x14ac:dyDescent="0.25">
      <c r="B125" s="52">
        <v>45679</v>
      </c>
      <c r="C125" s="31" t="s">
        <v>704</v>
      </c>
      <c r="D125" s="32" t="s">
        <v>357</v>
      </c>
      <c r="E125" s="33" t="s">
        <v>20</v>
      </c>
      <c r="F125" s="32" t="s">
        <v>358</v>
      </c>
      <c r="G125" s="41">
        <v>45684</v>
      </c>
      <c r="H125" s="42">
        <v>87864333</v>
      </c>
      <c r="I125" s="57">
        <v>0</v>
      </c>
      <c r="J125" s="58">
        <v>0</v>
      </c>
      <c r="K125" s="59">
        <v>1803667</v>
      </c>
      <c r="L125" s="58">
        <v>86060666</v>
      </c>
      <c r="M125" s="41">
        <v>46022</v>
      </c>
      <c r="N125" s="43" t="s">
        <v>359</v>
      </c>
      <c r="O125" s="44" t="s">
        <v>21</v>
      </c>
      <c r="P125" s="45">
        <v>0.63905325443786987</v>
      </c>
      <c r="Q125" s="46" t="s">
        <v>27</v>
      </c>
      <c r="R125" s="46" t="s">
        <v>28</v>
      </c>
    </row>
    <row r="126" spans="2:18" x14ac:dyDescent="0.25">
      <c r="B126" s="52">
        <v>45680</v>
      </c>
      <c r="C126" s="31" t="s">
        <v>705</v>
      </c>
      <c r="D126" s="32" t="s">
        <v>360</v>
      </c>
      <c r="E126" s="33" t="s">
        <v>20</v>
      </c>
      <c r="F126" s="32" t="s">
        <v>361</v>
      </c>
      <c r="G126" s="41">
        <v>45684</v>
      </c>
      <c r="H126" s="42">
        <v>82500000</v>
      </c>
      <c r="I126" s="57">
        <v>0</v>
      </c>
      <c r="J126" s="58">
        <v>0</v>
      </c>
      <c r="K126" s="59"/>
      <c r="L126" s="58">
        <v>82500000</v>
      </c>
      <c r="M126" s="41">
        <v>46017</v>
      </c>
      <c r="N126" s="43" t="s">
        <v>362</v>
      </c>
      <c r="O126" s="44" t="s">
        <v>21</v>
      </c>
      <c r="P126" s="45">
        <v>0.64864864864864868</v>
      </c>
      <c r="Q126" s="46" t="s">
        <v>196</v>
      </c>
      <c r="R126" s="46" t="s">
        <v>197</v>
      </c>
    </row>
    <row r="127" spans="2:18" x14ac:dyDescent="0.25">
      <c r="B127" s="52">
        <v>45680</v>
      </c>
      <c r="C127" s="31" t="s">
        <v>706</v>
      </c>
      <c r="D127" s="32" t="s">
        <v>363</v>
      </c>
      <c r="E127" s="33" t="s">
        <v>20</v>
      </c>
      <c r="F127" s="32" t="s">
        <v>364</v>
      </c>
      <c r="G127" s="41">
        <v>45684</v>
      </c>
      <c r="H127" s="42">
        <v>74325600</v>
      </c>
      <c r="I127" s="57">
        <v>0</v>
      </c>
      <c r="J127" s="58">
        <v>0</v>
      </c>
      <c r="K127" s="59"/>
      <c r="L127" s="58">
        <v>74325600</v>
      </c>
      <c r="M127" s="41">
        <v>45926</v>
      </c>
      <c r="N127" s="43" t="s">
        <v>365</v>
      </c>
      <c r="O127" s="44" t="s">
        <v>21</v>
      </c>
      <c r="P127" s="45">
        <v>0.8925619834710744</v>
      </c>
      <c r="Q127" s="46" t="s">
        <v>196</v>
      </c>
      <c r="R127" s="46" t="s">
        <v>197</v>
      </c>
    </row>
    <row r="128" spans="2:18" x14ac:dyDescent="0.25">
      <c r="B128" s="52">
        <v>45681</v>
      </c>
      <c r="C128" s="31" t="s">
        <v>707</v>
      </c>
      <c r="D128" s="32" t="s">
        <v>1197</v>
      </c>
      <c r="E128" s="33" t="s">
        <v>20</v>
      </c>
      <c r="F128" s="32" t="s">
        <v>366</v>
      </c>
      <c r="G128" s="41">
        <v>45685</v>
      </c>
      <c r="H128" s="42">
        <v>60038568</v>
      </c>
      <c r="I128" s="57">
        <v>0</v>
      </c>
      <c r="J128" s="58">
        <v>0</v>
      </c>
      <c r="K128" s="59"/>
      <c r="L128" s="58">
        <v>60038568</v>
      </c>
      <c r="M128" s="41">
        <v>45927</v>
      </c>
      <c r="N128" s="43" t="s">
        <v>367</v>
      </c>
      <c r="O128" s="44" t="s">
        <v>21</v>
      </c>
      <c r="P128" s="45">
        <v>0.88842975206611574</v>
      </c>
      <c r="Q128" s="46" t="s">
        <v>196</v>
      </c>
      <c r="R128" s="46" t="s">
        <v>197</v>
      </c>
    </row>
    <row r="129" spans="2:18" x14ac:dyDescent="0.25">
      <c r="B129" s="52">
        <v>45680</v>
      </c>
      <c r="C129" s="31" t="s">
        <v>708</v>
      </c>
      <c r="D129" s="32" t="s">
        <v>368</v>
      </c>
      <c r="E129" s="33" t="s">
        <v>20</v>
      </c>
      <c r="F129" s="32" t="s">
        <v>369</v>
      </c>
      <c r="G129" s="41">
        <v>45685</v>
      </c>
      <c r="H129" s="42">
        <v>61756312</v>
      </c>
      <c r="I129" s="57">
        <v>0</v>
      </c>
      <c r="J129" s="58">
        <v>0</v>
      </c>
      <c r="K129" s="59"/>
      <c r="L129" s="58">
        <v>61756312</v>
      </c>
      <c r="M129" s="41">
        <v>45927</v>
      </c>
      <c r="N129" s="43" t="s">
        <v>370</v>
      </c>
      <c r="O129" s="44" t="s">
        <v>21</v>
      </c>
      <c r="P129" s="45">
        <v>0.88842975206611574</v>
      </c>
      <c r="Q129" s="46" t="s">
        <v>196</v>
      </c>
      <c r="R129" s="46" t="s">
        <v>197</v>
      </c>
    </row>
    <row r="130" spans="2:18" x14ac:dyDescent="0.25">
      <c r="B130" s="52">
        <v>45680</v>
      </c>
      <c r="C130" s="31" t="s">
        <v>709</v>
      </c>
      <c r="D130" s="32" t="s">
        <v>371</v>
      </c>
      <c r="E130" s="33" t="s">
        <v>20</v>
      </c>
      <c r="F130" s="32" t="s">
        <v>372</v>
      </c>
      <c r="G130" s="41">
        <v>45684</v>
      </c>
      <c r="H130" s="42">
        <v>73600000</v>
      </c>
      <c r="I130" s="57">
        <v>0</v>
      </c>
      <c r="J130" s="58">
        <v>0</v>
      </c>
      <c r="K130" s="59"/>
      <c r="L130" s="58">
        <v>73600000</v>
      </c>
      <c r="M130" s="41">
        <v>45926</v>
      </c>
      <c r="N130" s="43" t="s">
        <v>373</v>
      </c>
      <c r="O130" s="44" t="s">
        <v>21</v>
      </c>
      <c r="P130" s="45">
        <v>0.8925619834710744</v>
      </c>
      <c r="Q130" s="46" t="s">
        <v>196</v>
      </c>
      <c r="R130" s="46" t="s">
        <v>197</v>
      </c>
    </row>
    <row r="131" spans="2:18" x14ac:dyDescent="0.25">
      <c r="B131" s="52">
        <v>45680</v>
      </c>
      <c r="C131" s="31" t="s">
        <v>710</v>
      </c>
      <c r="D131" s="32" t="s">
        <v>374</v>
      </c>
      <c r="E131" s="33" t="s">
        <v>20</v>
      </c>
      <c r="F131" s="32" t="s">
        <v>375</v>
      </c>
      <c r="G131" s="41">
        <v>45684</v>
      </c>
      <c r="H131" s="42">
        <v>45421200</v>
      </c>
      <c r="I131" s="57">
        <v>0</v>
      </c>
      <c r="J131" s="58">
        <v>0</v>
      </c>
      <c r="K131" s="59"/>
      <c r="L131" s="58">
        <v>45421200</v>
      </c>
      <c r="M131" s="41">
        <v>45926</v>
      </c>
      <c r="N131" s="43" t="s">
        <v>376</v>
      </c>
      <c r="O131" s="44" t="s">
        <v>21</v>
      </c>
      <c r="P131" s="45">
        <v>0.8925619834710744</v>
      </c>
      <c r="Q131" s="46" t="s">
        <v>196</v>
      </c>
      <c r="R131" s="46" t="s">
        <v>197</v>
      </c>
    </row>
    <row r="132" spans="2:18" x14ac:dyDescent="0.25">
      <c r="B132" s="52">
        <v>45681</v>
      </c>
      <c r="C132" s="31" t="s">
        <v>711</v>
      </c>
      <c r="D132" s="32" t="s">
        <v>377</v>
      </c>
      <c r="E132" s="33" t="s">
        <v>20</v>
      </c>
      <c r="F132" s="32" t="s">
        <v>378</v>
      </c>
      <c r="G132" s="41">
        <v>45684</v>
      </c>
      <c r="H132" s="42">
        <v>68000000</v>
      </c>
      <c r="I132" s="57">
        <v>0</v>
      </c>
      <c r="J132" s="58">
        <v>0</v>
      </c>
      <c r="K132" s="59"/>
      <c r="L132" s="58">
        <v>68000000</v>
      </c>
      <c r="M132" s="41">
        <v>45926</v>
      </c>
      <c r="N132" s="43" t="s">
        <v>379</v>
      </c>
      <c r="O132" s="44" t="s">
        <v>21</v>
      </c>
      <c r="P132" s="45">
        <v>0.8925619834710744</v>
      </c>
      <c r="Q132" s="46" t="s">
        <v>196</v>
      </c>
      <c r="R132" s="46" t="s">
        <v>197</v>
      </c>
    </row>
    <row r="133" spans="2:18" x14ac:dyDescent="0.25">
      <c r="B133" s="52">
        <v>45680</v>
      </c>
      <c r="C133" s="31" t="s">
        <v>712</v>
      </c>
      <c r="D133" s="32" t="s">
        <v>380</v>
      </c>
      <c r="E133" s="33" t="s">
        <v>55</v>
      </c>
      <c r="F133" s="32" t="s">
        <v>381</v>
      </c>
      <c r="G133" s="41">
        <v>45684</v>
      </c>
      <c r="H133" s="42">
        <v>34685280</v>
      </c>
      <c r="I133" s="57">
        <v>0</v>
      </c>
      <c r="J133" s="58">
        <v>0</v>
      </c>
      <c r="K133" s="59"/>
      <c r="L133" s="58">
        <v>34685280</v>
      </c>
      <c r="M133" s="41">
        <v>45926</v>
      </c>
      <c r="N133" s="43" t="s">
        <v>382</v>
      </c>
      <c r="O133" s="44" t="s">
        <v>21</v>
      </c>
      <c r="P133" s="45">
        <v>0.8925619834710744</v>
      </c>
      <c r="Q133" s="46" t="s">
        <v>196</v>
      </c>
      <c r="R133" s="46" t="s">
        <v>197</v>
      </c>
    </row>
    <row r="134" spans="2:18" x14ac:dyDescent="0.25">
      <c r="B134" s="52">
        <v>45679</v>
      </c>
      <c r="C134" s="31" t="s">
        <v>713</v>
      </c>
      <c r="D134" s="32" t="s">
        <v>383</v>
      </c>
      <c r="E134" s="33" t="s">
        <v>20</v>
      </c>
      <c r="F134" s="32" t="s">
        <v>384</v>
      </c>
      <c r="G134" s="41">
        <v>45685</v>
      </c>
      <c r="H134" s="42">
        <v>55331280</v>
      </c>
      <c r="I134" s="57">
        <v>0</v>
      </c>
      <c r="J134" s="58">
        <v>0</v>
      </c>
      <c r="K134" s="59">
        <v>43342836</v>
      </c>
      <c r="L134" s="58">
        <v>11988444</v>
      </c>
      <c r="M134" s="41">
        <v>45735</v>
      </c>
      <c r="N134" s="43" t="s">
        <v>385</v>
      </c>
      <c r="O134" s="44" t="s">
        <v>21</v>
      </c>
      <c r="P134" s="45">
        <v>1</v>
      </c>
      <c r="Q134" s="46" t="s">
        <v>162</v>
      </c>
      <c r="R134" s="46" t="s">
        <v>163</v>
      </c>
    </row>
    <row r="135" spans="2:18" x14ac:dyDescent="0.25">
      <c r="B135" s="52">
        <v>45679</v>
      </c>
      <c r="C135" s="31" t="s">
        <v>714</v>
      </c>
      <c r="D135" s="32" t="s">
        <v>386</v>
      </c>
      <c r="E135" s="33" t="s">
        <v>20</v>
      </c>
      <c r="F135" s="32" t="s">
        <v>387</v>
      </c>
      <c r="G135" s="41">
        <v>45681</v>
      </c>
      <c r="H135" s="42">
        <v>106843050</v>
      </c>
      <c r="I135" s="57">
        <v>0</v>
      </c>
      <c r="J135" s="58">
        <v>0</v>
      </c>
      <c r="K135" s="59">
        <v>2477520</v>
      </c>
      <c r="L135" s="58">
        <v>104365530</v>
      </c>
      <c r="M135" s="41">
        <v>46022</v>
      </c>
      <c r="N135" s="43" t="s">
        <v>3740</v>
      </c>
      <c r="O135" s="44" t="s">
        <v>21</v>
      </c>
      <c r="P135" s="45">
        <v>0.64222873900293254</v>
      </c>
      <c r="Q135" s="46" t="s">
        <v>107</v>
      </c>
      <c r="R135" s="46" t="s">
        <v>108</v>
      </c>
    </row>
    <row r="136" spans="2:18" x14ac:dyDescent="0.25">
      <c r="B136" s="52">
        <v>45680</v>
      </c>
      <c r="C136" s="31" t="s">
        <v>715</v>
      </c>
      <c r="D136" s="32" t="s">
        <v>388</v>
      </c>
      <c r="E136" s="33" t="s">
        <v>20</v>
      </c>
      <c r="F136" s="32" t="s">
        <v>389</v>
      </c>
      <c r="G136" s="41">
        <v>45681</v>
      </c>
      <c r="H136" s="42">
        <v>70897497</v>
      </c>
      <c r="I136" s="57">
        <v>0</v>
      </c>
      <c r="J136" s="58">
        <v>0</v>
      </c>
      <c r="K136" s="59"/>
      <c r="L136" s="58">
        <v>70897497</v>
      </c>
      <c r="M136" s="41">
        <v>46014</v>
      </c>
      <c r="N136" s="43" t="s">
        <v>390</v>
      </c>
      <c r="O136" s="44" t="s">
        <v>21</v>
      </c>
      <c r="P136" s="45">
        <v>0.65765765765765771</v>
      </c>
      <c r="Q136" s="46" t="s">
        <v>3796</v>
      </c>
      <c r="R136" s="46" t="s">
        <v>3797</v>
      </c>
    </row>
    <row r="137" spans="2:18" x14ac:dyDescent="0.25">
      <c r="B137" s="52">
        <v>45680</v>
      </c>
      <c r="C137" s="31" t="s">
        <v>716</v>
      </c>
      <c r="D137" s="32" t="s">
        <v>391</v>
      </c>
      <c r="E137" s="33" t="s">
        <v>20</v>
      </c>
      <c r="F137" s="32" t="s">
        <v>392</v>
      </c>
      <c r="G137" s="41">
        <v>45681</v>
      </c>
      <c r="H137" s="42">
        <v>79549210</v>
      </c>
      <c r="I137" s="57">
        <v>0</v>
      </c>
      <c r="J137" s="58">
        <v>0</v>
      </c>
      <c r="K137" s="59"/>
      <c r="L137" s="58">
        <v>79549210</v>
      </c>
      <c r="M137" s="41">
        <v>45984</v>
      </c>
      <c r="N137" s="43" t="s">
        <v>393</v>
      </c>
      <c r="O137" s="44" t="s">
        <v>21</v>
      </c>
      <c r="P137" s="45">
        <v>0.72277227722772275</v>
      </c>
      <c r="Q137" s="46" t="s">
        <v>263</v>
      </c>
      <c r="R137" s="46" t="s">
        <v>264</v>
      </c>
    </row>
    <row r="138" spans="2:18" x14ac:dyDescent="0.25">
      <c r="B138" s="52">
        <v>45680</v>
      </c>
      <c r="C138" s="31" t="s">
        <v>717</v>
      </c>
      <c r="D138" s="32" t="s">
        <v>394</v>
      </c>
      <c r="E138" s="33" t="s">
        <v>55</v>
      </c>
      <c r="F138" s="32" t="s">
        <v>395</v>
      </c>
      <c r="G138" s="41">
        <v>45691</v>
      </c>
      <c r="H138" s="42">
        <v>12950000</v>
      </c>
      <c r="I138" s="57">
        <v>0</v>
      </c>
      <c r="J138" s="58">
        <v>0</v>
      </c>
      <c r="K138" s="59"/>
      <c r="L138" s="58">
        <v>12950000</v>
      </c>
      <c r="M138" s="41">
        <v>45794</v>
      </c>
      <c r="N138" s="43" t="s">
        <v>396</v>
      </c>
      <c r="O138" s="44" t="s">
        <v>21</v>
      </c>
      <c r="P138" s="45">
        <v>1</v>
      </c>
      <c r="Q138" s="46" t="s">
        <v>120</v>
      </c>
      <c r="R138" s="46" t="s">
        <v>121</v>
      </c>
    </row>
    <row r="139" spans="2:18" x14ac:dyDescent="0.25">
      <c r="B139" s="52">
        <v>45684</v>
      </c>
      <c r="C139" s="31" t="s">
        <v>718</v>
      </c>
      <c r="D139" s="32" t="s">
        <v>397</v>
      </c>
      <c r="E139" s="33" t="s">
        <v>20</v>
      </c>
      <c r="F139" s="32" t="s">
        <v>398</v>
      </c>
      <c r="G139" s="41">
        <v>45686</v>
      </c>
      <c r="H139" s="42">
        <v>42685605</v>
      </c>
      <c r="I139" s="57">
        <v>0</v>
      </c>
      <c r="J139" s="58">
        <v>0</v>
      </c>
      <c r="K139" s="59"/>
      <c r="L139" s="58">
        <v>42685605</v>
      </c>
      <c r="M139" s="41">
        <v>45836</v>
      </c>
      <c r="N139" s="43" t="s">
        <v>399</v>
      </c>
      <c r="O139" s="44" t="s">
        <v>21</v>
      </c>
      <c r="P139" s="45">
        <v>1</v>
      </c>
      <c r="Q139" s="46" t="s">
        <v>27</v>
      </c>
      <c r="R139" s="46" t="s">
        <v>28</v>
      </c>
    </row>
    <row r="140" spans="2:18" x14ac:dyDescent="0.25">
      <c r="B140" s="52">
        <v>45681</v>
      </c>
      <c r="C140" s="31" t="s">
        <v>719</v>
      </c>
      <c r="D140" s="32" t="s">
        <v>400</v>
      </c>
      <c r="E140" s="33" t="s">
        <v>20</v>
      </c>
      <c r="F140" s="32" t="s">
        <v>401</v>
      </c>
      <c r="G140" s="41">
        <v>45684</v>
      </c>
      <c r="H140" s="42">
        <v>39898395</v>
      </c>
      <c r="I140" s="57">
        <v>0</v>
      </c>
      <c r="J140" s="58">
        <v>0</v>
      </c>
      <c r="K140" s="59"/>
      <c r="L140" s="58">
        <v>39898395</v>
      </c>
      <c r="M140" s="41">
        <v>45834</v>
      </c>
      <c r="N140" s="43" t="s">
        <v>402</v>
      </c>
      <c r="O140" s="44" t="s">
        <v>21</v>
      </c>
      <c r="P140" s="45">
        <v>1</v>
      </c>
      <c r="Q140" s="46" t="s">
        <v>27</v>
      </c>
      <c r="R140" s="46" t="s">
        <v>28</v>
      </c>
    </row>
    <row r="141" spans="2:18" x14ac:dyDescent="0.25">
      <c r="B141" s="52">
        <v>45680</v>
      </c>
      <c r="C141" s="31" t="s">
        <v>720</v>
      </c>
      <c r="D141" s="32" t="s">
        <v>403</v>
      </c>
      <c r="E141" s="33" t="s">
        <v>20</v>
      </c>
      <c r="F141" s="32" t="s">
        <v>404</v>
      </c>
      <c r="G141" s="41">
        <v>45681</v>
      </c>
      <c r="H141" s="42">
        <v>136263600</v>
      </c>
      <c r="I141" s="57">
        <v>0</v>
      </c>
      <c r="J141" s="58">
        <v>0</v>
      </c>
      <c r="K141" s="59"/>
      <c r="L141" s="58">
        <v>136263600</v>
      </c>
      <c r="M141" s="41">
        <v>46014</v>
      </c>
      <c r="N141" s="43" t="s">
        <v>405</v>
      </c>
      <c r="O141" s="44" t="s">
        <v>21</v>
      </c>
      <c r="P141" s="45">
        <v>0.65765765765765771</v>
      </c>
      <c r="Q141" s="46" t="s">
        <v>263</v>
      </c>
      <c r="R141" s="46" t="s">
        <v>264</v>
      </c>
    </row>
    <row r="142" spans="2:18" x14ac:dyDescent="0.25">
      <c r="B142" s="52">
        <v>45681</v>
      </c>
      <c r="C142" s="31" t="s">
        <v>721</v>
      </c>
      <c r="D142" s="32" t="s">
        <v>406</v>
      </c>
      <c r="E142" s="33" t="s">
        <v>20</v>
      </c>
      <c r="F142" s="32" t="s">
        <v>407</v>
      </c>
      <c r="G142" s="41">
        <v>45681</v>
      </c>
      <c r="H142" s="42">
        <v>66000000</v>
      </c>
      <c r="I142" s="57">
        <v>0</v>
      </c>
      <c r="J142" s="58">
        <v>0</v>
      </c>
      <c r="K142" s="59"/>
      <c r="L142" s="58">
        <v>66000000</v>
      </c>
      <c r="M142" s="41">
        <v>46014</v>
      </c>
      <c r="N142" s="43" t="s">
        <v>408</v>
      </c>
      <c r="O142" s="44" t="s">
        <v>21</v>
      </c>
      <c r="P142" s="45">
        <v>0.65765765765765771</v>
      </c>
      <c r="Q142" s="46" t="s">
        <v>409</v>
      </c>
      <c r="R142" s="46" t="s">
        <v>410</v>
      </c>
    </row>
    <row r="143" spans="2:18" x14ac:dyDescent="0.25">
      <c r="B143" s="52">
        <v>45680</v>
      </c>
      <c r="C143" s="31" t="s">
        <v>722</v>
      </c>
      <c r="D143" s="32" t="s">
        <v>411</v>
      </c>
      <c r="E143" s="33" t="s">
        <v>20</v>
      </c>
      <c r="F143" s="32" t="s">
        <v>412</v>
      </c>
      <c r="G143" s="41">
        <v>45684</v>
      </c>
      <c r="H143" s="42">
        <v>34024608</v>
      </c>
      <c r="I143" s="57">
        <v>0</v>
      </c>
      <c r="J143" s="58">
        <v>0</v>
      </c>
      <c r="K143" s="59"/>
      <c r="L143" s="58">
        <v>34024608</v>
      </c>
      <c r="M143" s="41">
        <v>45838</v>
      </c>
      <c r="N143" s="43" t="s">
        <v>413</v>
      </c>
      <c r="O143" s="44" t="s">
        <v>21</v>
      </c>
      <c r="P143" s="45">
        <v>1</v>
      </c>
      <c r="Q143" s="46" t="s">
        <v>112</v>
      </c>
      <c r="R143" s="46" t="s">
        <v>113</v>
      </c>
    </row>
    <row r="144" spans="2:18" x14ac:dyDescent="0.25">
      <c r="B144" s="52">
        <v>45680</v>
      </c>
      <c r="C144" s="31" t="s">
        <v>723</v>
      </c>
      <c r="D144" s="32" t="s">
        <v>414</v>
      </c>
      <c r="E144" s="33" t="s">
        <v>20</v>
      </c>
      <c r="F144" s="32" t="s">
        <v>415</v>
      </c>
      <c r="G144" s="41">
        <v>45681</v>
      </c>
      <c r="H144" s="42">
        <v>94971600</v>
      </c>
      <c r="I144" s="57">
        <v>0</v>
      </c>
      <c r="J144" s="58">
        <v>0</v>
      </c>
      <c r="K144" s="59">
        <v>2202240</v>
      </c>
      <c r="L144" s="58">
        <v>92769360</v>
      </c>
      <c r="M144" s="41">
        <v>46022</v>
      </c>
      <c r="N144" s="43" t="s">
        <v>416</v>
      </c>
      <c r="O144" s="44" t="s">
        <v>21</v>
      </c>
      <c r="P144" s="45">
        <v>0.64222873900293254</v>
      </c>
      <c r="Q144" s="46" t="s">
        <v>107</v>
      </c>
      <c r="R144" s="46" t="s">
        <v>108</v>
      </c>
    </row>
    <row r="145" spans="2:18" x14ac:dyDescent="0.25">
      <c r="B145" s="52">
        <v>45681</v>
      </c>
      <c r="C145" s="31" t="s">
        <v>724</v>
      </c>
      <c r="D145" s="32" t="s">
        <v>417</v>
      </c>
      <c r="E145" s="33" t="s">
        <v>20</v>
      </c>
      <c r="F145" s="32" t="s">
        <v>418</v>
      </c>
      <c r="G145" s="41">
        <v>45684</v>
      </c>
      <c r="H145" s="42">
        <v>107875350</v>
      </c>
      <c r="I145" s="57">
        <v>0</v>
      </c>
      <c r="J145" s="58">
        <v>0</v>
      </c>
      <c r="K145" s="59"/>
      <c r="L145" s="58">
        <v>107875350</v>
      </c>
      <c r="M145" s="41">
        <v>46017</v>
      </c>
      <c r="N145" s="43" t="s">
        <v>419</v>
      </c>
      <c r="O145" s="44" t="s">
        <v>21</v>
      </c>
      <c r="P145" s="45">
        <v>0.64864864864864868</v>
      </c>
      <c r="Q145" s="46" t="s">
        <v>420</v>
      </c>
      <c r="R145" s="46" t="s">
        <v>421</v>
      </c>
    </row>
    <row r="146" spans="2:18" x14ac:dyDescent="0.25">
      <c r="B146" s="52">
        <v>45681</v>
      </c>
      <c r="C146" s="31" t="s">
        <v>725</v>
      </c>
      <c r="D146" s="32" t="s">
        <v>422</v>
      </c>
      <c r="E146" s="33" t="s">
        <v>20</v>
      </c>
      <c r="F146" s="32" t="s">
        <v>423</v>
      </c>
      <c r="G146" s="41">
        <v>45684</v>
      </c>
      <c r="H146" s="42">
        <v>49550400</v>
      </c>
      <c r="I146" s="57">
        <v>0</v>
      </c>
      <c r="J146" s="58">
        <v>0</v>
      </c>
      <c r="K146" s="59"/>
      <c r="L146" s="58">
        <v>49550400</v>
      </c>
      <c r="M146" s="41">
        <v>45864</v>
      </c>
      <c r="N146" s="43" t="s">
        <v>424</v>
      </c>
      <c r="O146" s="44" t="s">
        <v>21</v>
      </c>
      <c r="P146" s="45">
        <v>1</v>
      </c>
      <c r="Q146" s="46" t="s">
        <v>27</v>
      </c>
      <c r="R146" s="46" t="s">
        <v>28</v>
      </c>
    </row>
    <row r="147" spans="2:18" x14ac:dyDescent="0.25">
      <c r="B147" s="52">
        <v>45680</v>
      </c>
      <c r="C147" s="31" t="s">
        <v>726</v>
      </c>
      <c r="D147" s="32" t="s">
        <v>425</v>
      </c>
      <c r="E147" s="33" t="s">
        <v>20</v>
      </c>
      <c r="F147" s="32" t="s">
        <v>426</v>
      </c>
      <c r="G147" s="41">
        <v>45684</v>
      </c>
      <c r="H147" s="42">
        <v>60286320</v>
      </c>
      <c r="I147" s="57">
        <v>0</v>
      </c>
      <c r="J147" s="58">
        <v>0</v>
      </c>
      <c r="K147" s="59"/>
      <c r="L147" s="58">
        <v>60286320</v>
      </c>
      <c r="M147" s="41">
        <v>45926</v>
      </c>
      <c r="N147" s="43" t="s">
        <v>427</v>
      </c>
      <c r="O147" s="44" t="s">
        <v>21</v>
      </c>
      <c r="P147" s="45">
        <v>0.8925619834710744</v>
      </c>
      <c r="Q147" s="46" t="s">
        <v>420</v>
      </c>
      <c r="R147" s="46" t="s">
        <v>421</v>
      </c>
    </row>
    <row r="148" spans="2:18" x14ac:dyDescent="0.25">
      <c r="B148" s="52">
        <v>45680</v>
      </c>
      <c r="C148" s="31" t="s">
        <v>727</v>
      </c>
      <c r="D148" s="32" t="s">
        <v>428</v>
      </c>
      <c r="E148" s="33" t="s">
        <v>20</v>
      </c>
      <c r="F148" s="32" t="s">
        <v>429</v>
      </c>
      <c r="G148" s="41">
        <v>45681</v>
      </c>
      <c r="H148" s="42">
        <v>91706946</v>
      </c>
      <c r="I148" s="57">
        <v>0</v>
      </c>
      <c r="J148" s="58">
        <v>0</v>
      </c>
      <c r="K148" s="59">
        <v>2126537</v>
      </c>
      <c r="L148" s="58">
        <v>89580409</v>
      </c>
      <c r="M148" s="41">
        <v>46022</v>
      </c>
      <c r="N148" s="43" t="s">
        <v>430</v>
      </c>
      <c r="O148" s="44" t="s">
        <v>21</v>
      </c>
      <c r="P148" s="45">
        <v>0.64222873900293254</v>
      </c>
      <c r="Q148" s="46" t="s">
        <v>107</v>
      </c>
      <c r="R148" s="46" t="s">
        <v>108</v>
      </c>
    </row>
    <row r="149" spans="2:18" x14ac:dyDescent="0.25">
      <c r="B149" s="52">
        <v>45684</v>
      </c>
      <c r="C149" s="31" t="s">
        <v>728</v>
      </c>
      <c r="D149" s="32" t="s">
        <v>431</v>
      </c>
      <c r="E149" s="33" t="s">
        <v>20</v>
      </c>
      <c r="F149" s="32" t="s">
        <v>432</v>
      </c>
      <c r="G149" s="41">
        <v>45686</v>
      </c>
      <c r="H149" s="42">
        <v>60000000</v>
      </c>
      <c r="I149" s="57">
        <v>0</v>
      </c>
      <c r="J149" s="58">
        <v>0</v>
      </c>
      <c r="K149" s="59"/>
      <c r="L149" s="58">
        <v>60000000</v>
      </c>
      <c r="M149" s="41">
        <v>45866</v>
      </c>
      <c r="N149" s="43" t="s">
        <v>433</v>
      </c>
      <c r="O149" s="44" t="s">
        <v>21</v>
      </c>
      <c r="P149" s="45">
        <v>1</v>
      </c>
      <c r="Q149" s="46" t="s">
        <v>420</v>
      </c>
      <c r="R149" s="46" t="s">
        <v>421</v>
      </c>
    </row>
    <row r="150" spans="2:18" x14ac:dyDescent="0.25">
      <c r="B150" s="52">
        <v>45681</v>
      </c>
      <c r="C150" s="31" t="s">
        <v>729</v>
      </c>
      <c r="D150" s="32" t="s">
        <v>434</v>
      </c>
      <c r="E150" s="33" t="s">
        <v>20</v>
      </c>
      <c r="F150" s="32" t="s">
        <v>435</v>
      </c>
      <c r="G150" s="41">
        <v>45684</v>
      </c>
      <c r="H150" s="42">
        <v>45421200</v>
      </c>
      <c r="I150" s="57">
        <v>0</v>
      </c>
      <c r="J150" s="58">
        <v>0</v>
      </c>
      <c r="K150" s="59"/>
      <c r="L150" s="58">
        <v>45421200</v>
      </c>
      <c r="M150" s="41">
        <v>45926</v>
      </c>
      <c r="N150" s="43" t="s">
        <v>436</v>
      </c>
      <c r="O150" s="44" t="s">
        <v>21</v>
      </c>
      <c r="P150" s="45">
        <v>0.8925619834710744</v>
      </c>
      <c r="Q150" s="46" t="s">
        <v>192</v>
      </c>
      <c r="R150" s="46" t="s">
        <v>1254</v>
      </c>
    </row>
    <row r="151" spans="2:18" x14ac:dyDescent="0.25">
      <c r="B151" s="52">
        <v>45687</v>
      </c>
      <c r="C151" s="31" t="s">
        <v>730</v>
      </c>
      <c r="D151" s="32" t="s">
        <v>437</v>
      </c>
      <c r="E151" s="33" t="s">
        <v>20</v>
      </c>
      <c r="F151" s="32" t="s">
        <v>438</v>
      </c>
      <c r="G151" s="41">
        <v>45691</v>
      </c>
      <c r="H151" s="42">
        <v>87238967</v>
      </c>
      <c r="I151" s="57">
        <v>0</v>
      </c>
      <c r="J151" s="58">
        <v>0</v>
      </c>
      <c r="K151" s="59">
        <v>265464</v>
      </c>
      <c r="L151" s="58">
        <v>86973503</v>
      </c>
      <c r="M151" s="41">
        <v>46022</v>
      </c>
      <c r="N151" s="43" t="s">
        <v>439</v>
      </c>
      <c r="O151" s="44" t="s">
        <v>21</v>
      </c>
      <c r="P151" s="45">
        <v>0.63141993957703924</v>
      </c>
      <c r="Q151" s="46" t="s">
        <v>263</v>
      </c>
      <c r="R151" s="46" t="s">
        <v>264</v>
      </c>
    </row>
    <row r="152" spans="2:18" x14ac:dyDescent="0.25">
      <c r="B152" s="52">
        <v>45684</v>
      </c>
      <c r="C152" s="31" t="s">
        <v>731</v>
      </c>
      <c r="D152" s="32" t="s">
        <v>440</v>
      </c>
      <c r="E152" s="33" t="s">
        <v>20</v>
      </c>
      <c r="F152" s="32" t="s">
        <v>441</v>
      </c>
      <c r="G152" s="41">
        <v>45686</v>
      </c>
      <c r="H152" s="42">
        <v>87776469</v>
      </c>
      <c r="I152" s="57">
        <v>0</v>
      </c>
      <c r="J152" s="58">
        <v>0</v>
      </c>
      <c r="K152" s="59">
        <v>2393904</v>
      </c>
      <c r="L152" s="58">
        <v>85382565</v>
      </c>
      <c r="M152" s="41">
        <v>46019</v>
      </c>
      <c r="N152" s="43" t="s">
        <v>442</v>
      </c>
      <c r="O152" s="44" t="s">
        <v>21</v>
      </c>
      <c r="P152" s="45">
        <v>0.64264264264264259</v>
      </c>
      <c r="Q152" s="46" t="s">
        <v>27</v>
      </c>
      <c r="R152" s="46" t="s">
        <v>28</v>
      </c>
    </row>
    <row r="153" spans="2:18" x14ac:dyDescent="0.25">
      <c r="B153" s="52">
        <v>45681</v>
      </c>
      <c r="C153" s="31" t="s">
        <v>732</v>
      </c>
      <c r="D153" s="32" t="s">
        <v>443</v>
      </c>
      <c r="E153" s="33" t="s">
        <v>20</v>
      </c>
      <c r="F153" s="32" t="s">
        <v>444</v>
      </c>
      <c r="G153" s="41">
        <v>45684</v>
      </c>
      <c r="H153" s="42">
        <v>65034900</v>
      </c>
      <c r="I153" s="57">
        <v>1</v>
      </c>
      <c r="J153" s="58">
        <v>32517450</v>
      </c>
      <c r="K153" s="59"/>
      <c r="L153" s="58">
        <v>97552350</v>
      </c>
      <c r="M153" s="41">
        <v>45956</v>
      </c>
      <c r="N153" s="43" t="s">
        <v>445</v>
      </c>
      <c r="O153" s="44" t="s">
        <v>21</v>
      </c>
      <c r="P153" s="45">
        <v>0.79411764705882348</v>
      </c>
      <c r="Q153" s="46" t="s">
        <v>192</v>
      </c>
      <c r="R153" s="46" t="s">
        <v>1254</v>
      </c>
    </row>
    <row r="154" spans="2:18" x14ac:dyDescent="0.25">
      <c r="B154" s="52">
        <v>45681</v>
      </c>
      <c r="C154" s="31" t="s">
        <v>733</v>
      </c>
      <c r="D154" s="32" t="s">
        <v>446</v>
      </c>
      <c r="E154" s="33" t="s">
        <v>20</v>
      </c>
      <c r="F154" s="32" t="s">
        <v>447</v>
      </c>
      <c r="G154" s="41">
        <v>45687</v>
      </c>
      <c r="H154" s="42">
        <v>70897497</v>
      </c>
      <c r="I154" s="57">
        <v>0</v>
      </c>
      <c r="J154" s="58">
        <v>0</v>
      </c>
      <c r="K154" s="59"/>
      <c r="L154" s="58">
        <v>70897497</v>
      </c>
      <c r="M154" s="41">
        <v>46020</v>
      </c>
      <c r="N154" s="43" t="s">
        <v>448</v>
      </c>
      <c r="O154" s="44" t="s">
        <v>21</v>
      </c>
      <c r="P154" s="45">
        <v>0.63963963963963966</v>
      </c>
      <c r="Q154" s="46" t="s">
        <v>449</v>
      </c>
      <c r="R154" s="46" t="s">
        <v>450</v>
      </c>
    </row>
    <row r="155" spans="2:18" x14ac:dyDescent="0.25">
      <c r="B155" s="52">
        <v>45681</v>
      </c>
      <c r="C155" s="31" t="s">
        <v>734</v>
      </c>
      <c r="D155" s="32" t="s">
        <v>451</v>
      </c>
      <c r="E155" s="33" t="s">
        <v>20</v>
      </c>
      <c r="F155" s="32" t="s">
        <v>452</v>
      </c>
      <c r="G155" s="41">
        <v>45691</v>
      </c>
      <c r="H155" s="42">
        <v>64560042</v>
      </c>
      <c r="I155" s="57">
        <v>0</v>
      </c>
      <c r="J155" s="58">
        <v>0</v>
      </c>
      <c r="K155" s="59"/>
      <c r="L155" s="58">
        <v>64560042</v>
      </c>
      <c r="M155" s="41">
        <v>46022</v>
      </c>
      <c r="N155" s="43" t="s">
        <v>453</v>
      </c>
      <c r="O155" s="44" t="s">
        <v>21</v>
      </c>
      <c r="P155" s="45">
        <v>0.63141993957703924</v>
      </c>
      <c r="Q155" s="46" t="s">
        <v>71</v>
      </c>
      <c r="R155" s="46" t="s">
        <v>72</v>
      </c>
    </row>
    <row r="156" spans="2:18" x14ac:dyDescent="0.25">
      <c r="B156" s="52">
        <v>45681</v>
      </c>
      <c r="C156" s="31" t="s">
        <v>735</v>
      </c>
      <c r="D156" s="32" t="s">
        <v>454</v>
      </c>
      <c r="E156" s="33" t="s">
        <v>20</v>
      </c>
      <c r="F156" s="32" t="s">
        <v>455</v>
      </c>
      <c r="G156" s="41">
        <v>45684</v>
      </c>
      <c r="H156" s="42">
        <v>69680250</v>
      </c>
      <c r="I156" s="57">
        <v>0</v>
      </c>
      <c r="J156" s="58">
        <v>0</v>
      </c>
      <c r="K156" s="59"/>
      <c r="L156" s="58">
        <v>69680250</v>
      </c>
      <c r="M156" s="41">
        <v>45956</v>
      </c>
      <c r="N156" s="43" t="s">
        <v>456</v>
      </c>
      <c r="O156" s="44" t="s">
        <v>21</v>
      </c>
      <c r="P156" s="45">
        <v>0.79411764705882348</v>
      </c>
      <c r="Q156" s="46" t="s">
        <v>263</v>
      </c>
      <c r="R156" s="46" t="s">
        <v>264</v>
      </c>
    </row>
    <row r="157" spans="2:18" x14ac:dyDescent="0.25">
      <c r="B157" s="52">
        <v>45684</v>
      </c>
      <c r="C157" s="31" t="s">
        <v>736</v>
      </c>
      <c r="D157" s="32" t="s">
        <v>457</v>
      </c>
      <c r="E157" s="33" t="s">
        <v>20</v>
      </c>
      <c r="F157" s="32" t="s">
        <v>458</v>
      </c>
      <c r="G157" s="41">
        <v>45685</v>
      </c>
      <c r="H157" s="42">
        <v>47692260</v>
      </c>
      <c r="I157" s="57">
        <v>0</v>
      </c>
      <c r="J157" s="58">
        <v>0</v>
      </c>
      <c r="K157" s="59"/>
      <c r="L157" s="58">
        <v>47692260</v>
      </c>
      <c r="M157" s="41">
        <v>45865</v>
      </c>
      <c r="N157" s="43" t="s">
        <v>459</v>
      </c>
      <c r="O157" s="44" t="s">
        <v>21</v>
      </c>
      <c r="P157" s="45">
        <v>1</v>
      </c>
      <c r="Q157" s="46" t="s">
        <v>460</v>
      </c>
      <c r="R157" s="46" t="s">
        <v>461</v>
      </c>
    </row>
    <row r="158" spans="2:18" x14ac:dyDescent="0.25">
      <c r="B158" s="52">
        <v>45681</v>
      </c>
      <c r="C158" s="31" t="s">
        <v>737</v>
      </c>
      <c r="D158" s="32" t="s">
        <v>462</v>
      </c>
      <c r="E158" s="33" t="s">
        <v>20</v>
      </c>
      <c r="F158" s="32" t="s">
        <v>463</v>
      </c>
      <c r="G158" s="41">
        <v>45684</v>
      </c>
      <c r="H158" s="42">
        <v>80500000</v>
      </c>
      <c r="I158" s="57">
        <v>0</v>
      </c>
      <c r="J158" s="58">
        <v>0</v>
      </c>
      <c r="K158" s="59">
        <v>2566667</v>
      </c>
      <c r="L158" s="58">
        <v>77933333</v>
      </c>
      <c r="M158" s="41">
        <v>46022</v>
      </c>
      <c r="N158" s="43" t="s">
        <v>464</v>
      </c>
      <c r="O158" s="44" t="s">
        <v>21</v>
      </c>
      <c r="P158" s="45">
        <v>0.63905325443786987</v>
      </c>
      <c r="Q158" s="46" t="s">
        <v>107</v>
      </c>
      <c r="R158" s="46" t="s">
        <v>108</v>
      </c>
    </row>
    <row r="159" spans="2:18" x14ac:dyDescent="0.25">
      <c r="B159" s="52">
        <v>45684</v>
      </c>
      <c r="C159" s="31" t="s">
        <v>738</v>
      </c>
      <c r="D159" s="32" t="s">
        <v>465</v>
      </c>
      <c r="E159" s="33" t="s">
        <v>20</v>
      </c>
      <c r="F159" s="32" t="s">
        <v>466</v>
      </c>
      <c r="G159" s="41">
        <v>45685</v>
      </c>
      <c r="H159" s="42">
        <v>16568415</v>
      </c>
      <c r="I159" s="57">
        <v>0</v>
      </c>
      <c r="J159" s="58">
        <v>0</v>
      </c>
      <c r="K159" s="59"/>
      <c r="L159" s="58">
        <v>16568415</v>
      </c>
      <c r="M159" s="41">
        <v>45774</v>
      </c>
      <c r="N159" s="43" t="s">
        <v>467</v>
      </c>
      <c r="O159" s="44" t="s">
        <v>21</v>
      </c>
      <c r="P159" s="45">
        <v>1</v>
      </c>
      <c r="Q159" s="46" t="s">
        <v>32</v>
      </c>
      <c r="R159" s="46" t="s">
        <v>3637</v>
      </c>
    </row>
    <row r="160" spans="2:18" x14ac:dyDescent="0.25">
      <c r="B160" s="52">
        <v>45684</v>
      </c>
      <c r="C160" s="31" t="s">
        <v>739</v>
      </c>
      <c r="D160" s="32" t="s">
        <v>468</v>
      </c>
      <c r="E160" s="33" t="s">
        <v>20</v>
      </c>
      <c r="F160" s="32" t="s">
        <v>469</v>
      </c>
      <c r="G160" s="41">
        <v>45686</v>
      </c>
      <c r="H160" s="42">
        <v>83526671</v>
      </c>
      <c r="I160" s="57">
        <v>0</v>
      </c>
      <c r="J160" s="58">
        <v>0</v>
      </c>
      <c r="K160" s="59"/>
      <c r="L160" s="58">
        <v>83526671</v>
      </c>
      <c r="M160" s="41">
        <v>46004</v>
      </c>
      <c r="N160" s="43" t="s">
        <v>470</v>
      </c>
      <c r="O160" s="44" t="s">
        <v>21</v>
      </c>
      <c r="P160" s="45">
        <v>0.67295597484276726</v>
      </c>
      <c r="Q160" s="46" t="s">
        <v>3796</v>
      </c>
      <c r="R160" s="46" t="s">
        <v>3797</v>
      </c>
    </row>
    <row r="161" spans="2:18" x14ac:dyDescent="0.25">
      <c r="B161" s="52">
        <v>45684</v>
      </c>
      <c r="C161" s="31" t="s">
        <v>740</v>
      </c>
      <c r="D161" s="32" t="s">
        <v>471</v>
      </c>
      <c r="E161" s="33" t="s">
        <v>20</v>
      </c>
      <c r="F161" s="32" t="s">
        <v>472</v>
      </c>
      <c r="G161" s="41">
        <v>45691</v>
      </c>
      <c r="H161" s="42">
        <v>123876000</v>
      </c>
      <c r="I161" s="57">
        <v>0</v>
      </c>
      <c r="J161" s="58">
        <v>0</v>
      </c>
      <c r="K161" s="59"/>
      <c r="L161" s="58">
        <v>123876000</v>
      </c>
      <c r="M161" s="41">
        <v>45993</v>
      </c>
      <c r="N161" s="43" t="s">
        <v>473</v>
      </c>
      <c r="O161" s="44" t="s">
        <v>21</v>
      </c>
      <c r="P161" s="45">
        <v>0.69205298013245031</v>
      </c>
      <c r="Q161" s="46" t="s">
        <v>449</v>
      </c>
      <c r="R161" s="46" t="s">
        <v>450</v>
      </c>
    </row>
    <row r="162" spans="2:18" x14ac:dyDescent="0.25">
      <c r="B162" s="52">
        <v>45684</v>
      </c>
      <c r="C162" s="31" t="s">
        <v>741</v>
      </c>
      <c r="D162" s="32" t="s">
        <v>474</v>
      </c>
      <c r="E162" s="33" t="s">
        <v>20</v>
      </c>
      <c r="F162" s="49" t="s">
        <v>475</v>
      </c>
      <c r="G162" s="41">
        <v>45685</v>
      </c>
      <c r="H162" s="42">
        <v>70897497</v>
      </c>
      <c r="I162" s="57">
        <v>0</v>
      </c>
      <c r="J162" s="58">
        <v>0</v>
      </c>
      <c r="K162" s="59"/>
      <c r="L162" s="58">
        <v>70897497</v>
      </c>
      <c r="M162" s="41">
        <v>46018</v>
      </c>
      <c r="N162" s="43" t="s">
        <v>476</v>
      </c>
      <c r="O162" s="44" t="s">
        <v>21</v>
      </c>
      <c r="P162" s="45">
        <v>0.64564564564564564</v>
      </c>
      <c r="Q162" s="46" t="s">
        <v>3796</v>
      </c>
      <c r="R162" s="46" t="s">
        <v>3797</v>
      </c>
    </row>
    <row r="163" spans="2:18" x14ac:dyDescent="0.25">
      <c r="B163" s="52">
        <v>45691</v>
      </c>
      <c r="C163" s="31" t="s">
        <v>791</v>
      </c>
      <c r="D163" s="32" t="s">
        <v>1198</v>
      </c>
      <c r="E163" s="33" t="s">
        <v>20</v>
      </c>
      <c r="F163" s="32" t="s">
        <v>1588</v>
      </c>
      <c r="G163" s="41">
        <v>45692</v>
      </c>
      <c r="H163" s="42">
        <v>115183929</v>
      </c>
      <c r="I163" s="57">
        <v>0</v>
      </c>
      <c r="J163" s="58">
        <v>0</v>
      </c>
      <c r="K163" s="59">
        <v>1</v>
      </c>
      <c r="L163" s="58">
        <v>115183928</v>
      </c>
      <c r="M163" s="41">
        <v>46008</v>
      </c>
      <c r="N163" s="43" t="s">
        <v>1925</v>
      </c>
      <c r="O163" s="44" t="s">
        <v>21</v>
      </c>
      <c r="P163" s="45">
        <v>0.65822784810126578</v>
      </c>
      <c r="Q163" s="46" t="s">
        <v>107</v>
      </c>
      <c r="R163" s="46" t="s">
        <v>108</v>
      </c>
    </row>
    <row r="164" spans="2:18" x14ac:dyDescent="0.25">
      <c r="B164" s="52">
        <v>45684</v>
      </c>
      <c r="C164" s="31" t="s">
        <v>742</v>
      </c>
      <c r="D164" s="32" t="s">
        <v>477</v>
      </c>
      <c r="E164" s="33" t="s">
        <v>55</v>
      </c>
      <c r="F164" s="32" t="s">
        <v>478</v>
      </c>
      <c r="G164" s="41">
        <v>45686</v>
      </c>
      <c r="H164" s="42">
        <v>21678300</v>
      </c>
      <c r="I164" s="57">
        <v>0</v>
      </c>
      <c r="J164" s="58">
        <v>0</v>
      </c>
      <c r="K164" s="59"/>
      <c r="L164" s="58">
        <v>21678300</v>
      </c>
      <c r="M164" s="41">
        <v>45866</v>
      </c>
      <c r="N164" s="43" t="s">
        <v>479</v>
      </c>
      <c r="O164" s="44" t="s">
        <v>21</v>
      </c>
      <c r="P164" s="45">
        <v>1</v>
      </c>
      <c r="Q164" s="46" t="s">
        <v>32</v>
      </c>
      <c r="R164" s="46" t="s">
        <v>124</v>
      </c>
    </row>
    <row r="165" spans="2:18" x14ac:dyDescent="0.25">
      <c r="B165" s="52">
        <v>45684</v>
      </c>
      <c r="C165" s="31" t="s">
        <v>743</v>
      </c>
      <c r="D165" s="32" t="s">
        <v>480</v>
      </c>
      <c r="E165" s="33" t="s">
        <v>20</v>
      </c>
      <c r="F165" s="49" t="s">
        <v>481</v>
      </c>
      <c r="G165" s="41">
        <v>45685</v>
      </c>
      <c r="H165" s="42">
        <v>22400000</v>
      </c>
      <c r="I165" s="57">
        <v>0</v>
      </c>
      <c r="J165" s="58">
        <v>0</v>
      </c>
      <c r="K165" s="59">
        <v>10266667</v>
      </c>
      <c r="L165" s="58">
        <v>12133333</v>
      </c>
      <c r="M165" s="41">
        <v>45749</v>
      </c>
      <c r="N165" s="43" t="s">
        <v>482</v>
      </c>
      <c r="O165" s="44" t="s">
        <v>21</v>
      </c>
      <c r="P165" s="45">
        <v>1</v>
      </c>
      <c r="Q165" s="46" t="s">
        <v>32</v>
      </c>
      <c r="R165" s="46" t="s">
        <v>3637</v>
      </c>
    </row>
    <row r="166" spans="2:18" x14ac:dyDescent="0.25">
      <c r="B166" s="52">
        <v>45687</v>
      </c>
      <c r="C166" s="31" t="s">
        <v>744</v>
      </c>
      <c r="D166" s="32" t="s">
        <v>483</v>
      </c>
      <c r="E166" s="33" t="s">
        <v>20</v>
      </c>
      <c r="F166" s="32" t="s">
        <v>484</v>
      </c>
      <c r="G166" s="41">
        <v>45691</v>
      </c>
      <c r="H166" s="42">
        <v>87776469</v>
      </c>
      <c r="I166" s="57">
        <v>0</v>
      </c>
      <c r="J166" s="58">
        <v>0</v>
      </c>
      <c r="K166" s="59">
        <v>531979</v>
      </c>
      <c r="L166" s="58">
        <v>87244490</v>
      </c>
      <c r="M166" s="41">
        <v>46022</v>
      </c>
      <c r="N166" s="43" t="s">
        <v>485</v>
      </c>
      <c r="O166" s="44" t="s">
        <v>21</v>
      </c>
      <c r="P166" s="45">
        <v>0.63141993957703924</v>
      </c>
      <c r="Q166" s="46" t="s">
        <v>27</v>
      </c>
      <c r="R166" s="46" t="s">
        <v>28</v>
      </c>
    </row>
    <row r="167" spans="2:18" x14ac:dyDescent="0.25">
      <c r="B167" s="52">
        <v>45685</v>
      </c>
      <c r="C167" s="31" t="s">
        <v>745</v>
      </c>
      <c r="D167" s="53" t="s">
        <v>2544</v>
      </c>
      <c r="E167" s="33" t="s">
        <v>20</v>
      </c>
      <c r="F167" s="32" t="s">
        <v>486</v>
      </c>
      <c r="G167" s="41">
        <v>45691</v>
      </c>
      <c r="H167" s="42">
        <v>105263631</v>
      </c>
      <c r="I167" s="57">
        <v>0</v>
      </c>
      <c r="J167" s="58">
        <v>0</v>
      </c>
      <c r="K167" s="59">
        <v>1275923</v>
      </c>
      <c r="L167" s="58">
        <v>103987708</v>
      </c>
      <c r="M167" s="41">
        <v>46022</v>
      </c>
      <c r="N167" s="43" t="s">
        <v>487</v>
      </c>
      <c r="O167" s="44" t="s">
        <v>21</v>
      </c>
      <c r="P167" s="45">
        <v>0.63141993957703924</v>
      </c>
      <c r="Q167" s="46" t="s">
        <v>27</v>
      </c>
      <c r="R167" s="46" t="s">
        <v>28</v>
      </c>
    </row>
    <row r="168" spans="2:18" x14ac:dyDescent="0.25">
      <c r="B168" s="52">
        <v>45686</v>
      </c>
      <c r="C168" s="31" t="s">
        <v>746</v>
      </c>
      <c r="D168" s="32" t="s">
        <v>488</v>
      </c>
      <c r="E168" s="33" t="s">
        <v>20</v>
      </c>
      <c r="F168" s="32" t="s">
        <v>489</v>
      </c>
      <c r="G168" s="41">
        <v>45687</v>
      </c>
      <c r="H168" s="42">
        <v>77422500</v>
      </c>
      <c r="I168" s="57">
        <v>0</v>
      </c>
      <c r="J168" s="58">
        <v>0</v>
      </c>
      <c r="K168" s="59"/>
      <c r="L168" s="58">
        <v>77422500</v>
      </c>
      <c r="M168" s="41">
        <v>45990</v>
      </c>
      <c r="N168" s="43" t="s">
        <v>490</v>
      </c>
      <c r="O168" s="44" t="s">
        <v>21</v>
      </c>
      <c r="P168" s="45">
        <v>0.70297029702970293</v>
      </c>
      <c r="Q168" s="46" t="s">
        <v>3796</v>
      </c>
      <c r="R168" s="46" t="s">
        <v>3797</v>
      </c>
    </row>
    <row r="169" spans="2:18" x14ac:dyDescent="0.25">
      <c r="B169" s="52">
        <v>45688</v>
      </c>
      <c r="C169" s="31" t="s">
        <v>792</v>
      </c>
      <c r="D169" s="32" t="s">
        <v>1199</v>
      </c>
      <c r="E169" s="33" t="s">
        <v>20</v>
      </c>
      <c r="F169" s="32" t="s">
        <v>475</v>
      </c>
      <c r="G169" s="41">
        <v>45692</v>
      </c>
      <c r="H169" s="42">
        <v>55640970</v>
      </c>
      <c r="I169" s="57">
        <v>0</v>
      </c>
      <c r="J169" s="58">
        <v>0</v>
      </c>
      <c r="K169" s="59">
        <v>505827</v>
      </c>
      <c r="L169" s="58">
        <v>55135143</v>
      </c>
      <c r="M169" s="41">
        <v>46022</v>
      </c>
      <c r="N169" s="43" t="s">
        <v>1926</v>
      </c>
      <c r="O169" s="44" t="s">
        <v>21</v>
      </c>
      <c r="P169" s="45">
        <v>0.63030303030303025</v>
      </c>
      <c r="Q169" s="46" t="s">
        <v>3796</v>
      </c>
      <c r="R169" s="46" t="s">
        <v>3797</v>
      </c>
    </row>
    <row r="170" spans="2:18" x14ac:dyDescent="0.25">
      <c r="B170" s="52">
        <v>45685</v>
      </c>
      <c r="C170" s="31" t="s">
        <v>747</v>
      </c>
      <c r="D170" s="32" t="s">
        <v>491</v>
      </c>
      <c r="E170" s="33" t="s">
        <v>55</v>
      </c>
      <c r="F170" s="32" t="s">
        <v>492</v>
      </c>
      <c r="G170" s="41">
        <v>45691</v>
      </c>
      <c r="H170" s="42">
        <v>33059408</v>
      </c>
      <c r="I170" s="57">
        <v>0</v>
      </c>
      <c r="J170" s="58">
        <v>0</v>
      </c>
      <c r="K170" s="59"/>
      <c r="L170" s="58">
        <v>33059408</v>
      </c>
      <c r="M170" s="41">
        <v>46008</v>
      </c>
      <c r="N170" s="43" t="s">
        <v>493</v>
      </c>
      <c r="O170" s="44" t="s">
        <v>21</v>
      </c>
      <c r="P170" s="45">
        <v>0.65930599369085174</v>
      </c>
      <c r="Q170" s="46" t="s">
        <v>49</v>
      </c>
      <c r="R170" s="46" t="s">
        <v>50</v>
      </c>
    </row>
    <row r="171" spans="2:18" x14ac:dyDescent="0.25">
      <c r="B171" s="52">
        <v>45695</v>
      </c>
      <c r="C171" s="31" t="s">
        <v>793</v>
      </c>
      <c r="D171" s="32" t="s">
        <v>1200</v>
      </c>
      <c r="E171" s="33" t="s">
        <v>20</v>
      </c>
      <c r="F171" s="49" t="s">
        <v>1589</v>
      </c>
      <c r="G171" s="41">
        <v>45699</v>
      </c>
      <c r="H171" s="42">
        <v>98068500</v>
      </c>
      <c r="I171" s="57">
        <v>0</v>
      </c>
      <c r="J171" s="58">
        <v>0</v>
      </c>
      <c r="K171" s="59">
        <v>3268950</v>
      </c>
      <c r="L171" s="58">
        <v>94799550</v>
      </c>
      <c r="M171" s="41">
        <v>46001</v>
      </c>
      <c r="N171" s="43" t="s">
        <v>1927</v>
      </c>
      <c r="O171" s="44" t="s">
        <v>21</v>
      </c>
      <c r="P171" s="45">
        <v>0.66556291390728473</v>
      </c>
      <c r="Q171" s="46" t="s">
        <v>49</v>
      </c>
      <c r="R171" s="46" t="s">
        <v>50</v>
      </c>
    </row>
    <row r="172" spans="2:18" x14ac:dyDescent="0.25">
      <c r="B172" s="52">
        <v>45687</v>
      </c>
      <c r="C172" s="31" t="s">
        <v>748</v>
      </c>
      <c r="D172" s="32" t="s">
        <v>494</v>
      </c>
      <c r="E172" s="33" t="s">
        <v>20</v>
      </c>
      <c r="F172" s="32" t="s">
        <v>495</v>
      </c>
      <c r="G172" s="41">
        <v>45691</v>
      </c>
      <c r="H172" s="42">
        <v>75357900</v>
      </c>
      <c r="I172" s="57">
        <v>0</v>
      </c>
      <c r="J172" s="58">
        <v>0</v>
      </c>
      <c r="K172" s="59"/>
      <c r="L172" s="58">
        <v>75357900</v>
      </c>
      <c r="M172" s="41">
        <v>45993</v>
      </c>
      <c r="N172" s="43" t="s">
        <v>496</v>
      </c>
      <c r="O172" s="44" t="s">
        <v>21</v>
      </c>
      <c r="P172" s="45">
        <v>0.69205298013245031</v>
      </c>
      <c r="Q172" s="46" t="s">
        <v>49</v>
      </c>
      <c r="R172" s="46" t="s">
        <v>50</v>
      </c>
    </row>
    <row r="173" spans="2:18" x14ac:dyDescent="0.25">
      <c r="B173" s="52">
        <v>45699</v>
      </c>
      <c r="C173" s="31" t="s">
        <v>794</v>
      </c>
      <c r="D173" s="32" t="s">
        <v>1201</v>
      </c>
      <c r="E173" s="33" t="s">
        <v>20</v>
      </c>
      <c r="F173" s="49" t="s">
        <v>1590</v>
      </c>
      <c r="G173" s="41">
        <v>45705</v>
      </c>
      <c r="H173" s="42">
        <v>67674884</v>
      </c>
      <c r="I173" s="57">
        <v>0</v>
      </c>
      <c r="J173" s="58">
        <v>0</v>
      </c>
      <c r="K173" s="59">
        <v>214841</v>
      </c>
      <c r="L173" s="58">
        <v>67460043</v>
      </c>
      <c r="M173" s="41">
        <v>46022</v>
      </c>
      <c r="N173" s="43" t="s">
        <v>1928</v>
      </c>
      <c r="O173" s="44" t="s">
        <v>21</v>
      </c>
      <c r="P173" s="45">
        <v>0.6151419558359621</v>
      </c>
      <c r="Q173" s="46" t="s">
        <v>449</v>
      </c>
      <c r="R173" s="46" t="s">
        <v>450</v>
      </c>
    </row>
    <row r="174" spans="2:18" x14ac:dyDescent="0.25">
      <c r="B174" s="52">
        <v>45685</v>
      </c>
      <c r="C174" s="31" t="s">
        <v>749</v>
      </c>
      <c r="D174" s="32" t="s">
        <v>497</v>
      </c>
      <c r="E174" s="33" t="s">
        <v>55</v>
      </c>
      <c r="F174" s="32" t="s">
        <v>478</v>
      </c>
      <c r="G174" s="41">
        <v>45692</v>
      </c>
      <c r="H174" s="42">
        <v>21678300</v>
      </c>
      <c r="I174" s="57">
        <v>0</v>
      </c>
      <c r="J174" s="58">
        <v>0</v>
      </c>
      <c r="K174" s="59"/>
      <c r="L174" s="58">
        <v>21678300</v>
      </c>
      <c r="M174" s="41">
        <v>45872</v>
      </c>
      <c r="N174" s="43" t="s">
        <v>498</v>
      </c>
      <c r="O174" s="44" t="s">
        <v>21</v>
      </c>
      <c r="P174" s="45">
        <v>1</v>
      </c>
      <c r="Q174" s="46" t="s">
        <v>32</v>
      </c>
      <c r="R174" s="46" t="s">
        <v>124</v>
      </c>
    </row>
    <row r="175" spans="2:18" x14ac:dyDescent="0.25">
      <c r="B175" s="52">
        <v>45685</v>
      </c>
      <c r="C175" s="31" t="s">
        <v>750</v>
      </c>
      <c r="D175" s="32" t="s">
        <v>499</v>
      </c>
      <c r="E175" s="33" t="s">
        <v>20</v>
      </c>
      <c r="F175" s="32" t="s">
        <v>500</v>
      </c>
      <c r="G175" s="41">
        <v>45691</v>
      </c>
      <c r="H175" s="42">
        <v>70897497</v>
      </c>
      <c r="I175" s="57">
        <v>0</v>
      </c>
      <c r="J175" s="58">
        <v>0</v>
      </c>
      <c r="K175" s="59">
        <v>429682</v>
      </c>
      <c r="L175" s="58">
        <v>70467815</v>
      </c>
      <c r="M175" s="41">
        <v>46022</v>
      </c>
      <c r="N175" s="43" t="s">
        <v>501</v>
      </c>
      <c r="O175" s="44" t="s">
        <v>21</v>
      </c>
      <c r="P175" s="45">
        <v>0.63141993957703924</v>
      </c>
      <c r="Q175" s="46" t="s">
        <v>49</v>
      </c>
      <c r="R175" s="46" t="s">
        <v>50</v>
      </c>
    </row>
    <row r="176" spans="2:18" x14ac:dyDescent="0.25">
      <c r="B176" s="52">
        <v>45688</v>
      </c>
      <c r="C176" s="31" t="s">
        <v>795</v>
      </c>
      <c r="D176" s="32" t="s">
        <v>1202</v>
      </c>
      <c r="E176" s="33" t="s">
        <v>20</v>
      </c>
      <c r="F176" s="49" t="s">
        <v>1591</v>
      </c>
      <c r="G176" s="41">
        <v>45691</v>
      </c>
      <c r="H176" s="42">
        <v>90842400</v>
      </c>
      <c r="I176" s="57">
        <v>0</v>
      </c>
      <c r="J176" s="58">
        <v>0</v>
      </c>
      <c r="K176" s="59">
        <v>550560</v>
      </c>
      <c r="L176" s="58">
        <v>90291840</v>
      </c>
      <c r="M176" s="41">
        <v>46022</v>
      </c>
      <c r="N176" s="43" t="s">
        <v>1929</v>
      </c>
      <c r="O176" s="44" t="s">
        <v>21</v>
      </c>
      <c r="P176" s="45">
        <v>0.63141993957703924</v>
      </c>
      <c r="Q176" s="46" t="s">
        <v>27</v>
      </c>
      <c r="R176" s="46" t="s">
        <v>28</v>
      </c>
    </row>
    <row r="177" spans="2:18" x14ac:dyDescent="0.25">
      <c r="B177" s="52">
        <v>45686</v>
      </c>
      <c r="C177" s="31" t="s">
        <v>751</v>
      </c>
      <c r="D177" s="32" t="s">
        <v>502</v>
      </c>
      <c r="E177" s="33" t="s">
        <v>20</v>
      </c>
      <c r="F177" s="32" t="s">
        <v>392</v>
      </c>
      <c r="G177" s="41">
        <v>45691</v>
      </c>
      <c r="H177" s="42">
        <v>79549210</v>
      </c>
      <c r="I177" s="57">
        <v>0</v>
      </c>
      <c r="J177" s="58">
        <v>0</v>
      </c>
      <c r="K177" s="59"/>
      <c r="L177" s="58">
        <v>79549210</v>
      </c>
      <c r="M177" s="41">
        <v>45993</v>
      </c>
      <c r="N177" s="43" t="s">
        <v>503</v>
      </c>
      <c r="O177" s="44" t="s">
        <v>21</v>
      </c>
      <c r="P177" s="45">
        <v>0.69205298013245031</v>
      </c>
      <c r="Q177" s="46" t="s">
        <v>263</v>
      </c>
      <c r="R177" s="46" t="s">
        <v>264</v>
      </c>
    </row>
    <row r="178" spans="2:18" x14ac:dyDescent="0.25">
      <c r="B178" s="52">
        <v>45686</v>
      </c>
      <c r="C178" s="31" t="s">
        <v>752</v>
      </c>
      <c r="D178" s="32" t="s">
        <v>504</v>
      </c>
      <c r="E178" s="33" t="s">
        <v>55</v>
      </c>
      <c r="F178" s="32" t="s">
        <v>505</v>
      </c>
      <c r="G178" s="41">
        <v>45691</v>
      </c>
      <c r="H178" s="42">
        <v>12632000</v>
      </c>
      <c r="I178" s="57">
        <v>0</v>
      </c>
      <c r="J178" s="58">
        <v>0</v>
      </c>
      <c r="K178" s="59"/>
      <c r="L178" s="58">
        <v>12632000</v>
      </c>
      <c r="M178" s="41">
        <v>45810</v>
      </c>
      <c r="N178" s="43" t="s">
        <v>506</v>
      </c>
      <c r="O178" s="44" t="s">
        <v>21</v>
      </c>
      <c r="P178" s="45">
        <v>1</v>
      </c>
      <c r="Q178" s="46" t="s">
        <v>32</v>
      </c>
      <c r="R178" s="46" t="s">
        <v>124</v>
      </c>
    </row>
    <row r="179" spans="2:18" x14ac:dyDescent="0.25">
      <c r="B179" s="52">
        <v>45685</v>
      </c>
      <c r="C179" s="31" t="s">
        <v>753</v>
      </c>
      <c r="D179" s="32" t="s">
        <v>507</v>
      </c>
      <c r="E179" s="33" t="s">
        <v>55</v>
      </c>
      <c r="F179" s="32" t="s">
        <v>478</v>
      </c>
      <c r="G179" s="41">
        <v>45691</v>
      </c>
      <c r="H179" s="42">
        <v>21678300</v>
      </c>
      <c r="I179" s="57">
        <v>0</v>
      </c>
      <c r="J179" s="58">
        <v>0</v>
      </c>
      <c r="K179" s="59"/>
      <c r="L179" s="58">
        <v>21678300</v>
      </c>
      <c r="M179" s="41">
        <v>45871</v>
      </c>
      <c r="N179" s="43" t="s">
        <v>508</v>
      </c>
      <c r="O179" s="44" t="s">
        <v>21</v>
      </c>
      <c r="P179" s="45">
        <v>1</v>
      </c>
      <c r="Q179" s="46" t="s">
        <v>32</v>
      </c>
      <c r="R179" s="46" t="s">
        <v>124</v>
      </c>
    </row>
    <row r="180" spans="2:18" x14ac:dyDescent="0.25">
      <c r="B180" s="52">
        <v>45685</v>
      </c>
      <c r="C180" s="31" t="s">
        <v>754</v>
      </c>
      <c r="D180" s="32" t="s">
        <v>509</v>
      </c>
      <c r="E180" s="33" t="s">
        <v>20</v>
      </c>
      <c r="F180" s="32" t="s">
        <v>510</v>
      </c>
      <c r="G180" s="41">
        <v>45692</v>
      </c>
      <c r="H180" s="42">
        <v>80500000</v>
      </c>
      <c r="I180" s="57">
        <v>0</v>
      </c>
      <c r="J180" s="58">
        <v>0</v>
      </c>
      <c r="K180" s="59">
        <v>4200000</v>
      </c>
      <c r="L180" s="58">
        <v>76300000</v>
      </c>
      <c r="M180" s="41">
        <v>46022</v>
      </c>
      <c r="N180" s="43" t="s">
        <v>511</v>
      </c>
      <c r="O180" s="44" t="s">
        <v>21</v>
      </c>
      <c r="P180" s="45">
        <v>0.63030303030303025</v>
      </c>
      <c r="Q180" s="46" t="s">
        <v>107</v>
      </c>
      <c r="R180" s="46" t="s">
        <v>108</v>
      </c>
    </row>
    <row r="181" spans="2:18" x14ac:dyDescent="0.25">
      <c r="B181" s="52">
        <v>45688</v>
      </c>
      <c r="C181" s="31" t="s">
        <v>796</v>
      </c>
      <c r="D181" s="32" t="s">
        <v>1203</v>
      </c>
      <c r="E181" s="33" t="s">
        <v>20</v>
      </c>
      <c r="F181" s="32" t="s">
        <v>1592</v>
      </c>
      <c r="G181" s="41">
        <v>45692</v>
      </c>
      <c r="H181" s="42">
        <v>77000000</v>
      </c>
      <c r="I181" s="57">
        <v>0</v>
      </c>
      <c r="J181" s="58">
        <v>0</v>
      </c>
      <c r="K181" s="59">
        <v>700000</v>
      </c>
      <c r="L181" s="58">
        <v>76300000</v>
      </c>
      <c r="M181" s="41">
        <v>46022</v>
      </c>
      <c r="N181" s="43" t="s">
        <v>1930</v>
      </c>
      <c r="O181" s="44" t="s">
        <v>21</v>
      </c>
      <c r="P181" s="45">
        <v>0.63030303030303025</v>
      </c>
      <c r="Q181" s="46" t="s">
        <v>409</v>
      </c>
      <c r="R181" s="46" t="s">
        <v>410</v>
      </c>
    </row>
    <row r="182" spans="2:18" x14ac:dyDescent="0.25">
      <c r="B182" s="52">
        <v>45686</v>
      </c>
      <c r="C182" s="31" t="s">
        <v>755</v>
      </c>
      <c r="D182" s="32" t="s">
        <v>3850</v>
      </c>
      <c r="E182" s="33" t="s">
        <v>20</v>
      </c>
      <c r="F182" s="32" t="s">
        <v>512</v>
      </c>
      <c r="G182" s="41">
        <v>45692</v>
      </c>
      <c r="H182" s="42">
        <v>66000000</v>
      </c>
      <c r="I182" s="57">
        <v>0</v>
      </c>
      <c r="J182" s="58">
        <v>0</v>
      </c>
      <c r="K182" s="59">
        <v>600000</v>
      </c>
      <c r="L182" s="58">
        <v>65400000</v>
      </c>
      <c r="M182" s="41">
        <v>46022</v>
      </c>
      <c r="N182" s="43" t="s">
        <v>513</v>
      </c>
      <c r="O182" s="44" t="s">
        <v>21</v>
      </c>
      <c r="P182" s="45">
        <v>0.63030303030303025</v>
      </c>
      <c r="Q182" s="46" t="s">
        <v>313</v>
      </c>
      <c r="R182" s="46" t="s">
        <v>314</v>
      </c>
    </row>
    <row r="183" spans="2:18" x14ac:dyDescent="0.25">
      <c r="B183" s="52">
        <v>45686</v>
      </c>
      <c r="C183" s="31" t="s">
        <v>756</v>
      </c>
      <c r="D183" s="32" t="s">
        <v>514</v>
      </c>
      <c r="E183" s="33" t="s">
        <v>20</v>
      </c>
      <c r="F183" s="32" t="s">
        <v>515</v>
      </c>
      <c r="G183" s="41">
        <v>45691</v>
      </c>
      <c r="H183" s="42">
        <v>88782967</v>
      </c>
      <c r="I183" s="57">
        <v>0</v>
      </c>
      <c r="J183" s="58">
        <v>0</v>
      </c>
      <c r="K183" s="59"/>
      <c r="L183" s="58">
        <v>88782967</v>
      </c>
      <c r="M183" s="41">
        <v>46022</v>
      </c>
      <c r="N183" s="43" t="s">
        <v>516</v>
      </c>
      <c r="O183" s="44" t="s">
        <v>21</v>
      </c>
      <c r="P183" s="45">
        <v>0.63141993957703924</v>
      </c>
      <c r="Q183" s="46" t="s">
        <v>71</v>
      </c>
      <c r="R183" s="46" t="s">
        <v>72</v>
      </c>
    </row>
    <row r="184" spans="2:18" x14ac:dyDescent="0.25">
      <c r="B184" s="52">
        <v>45688</v>
      </c>
      <c r="C184" s="31" t="s">
        <v>797</v>
      </c>
      <c r="D184" s="32" t="s">
        <v>3676</v>
      </c>
      <c r="E184" s="33" t="s">
        <v>20</v>
      </c>
      <c r="F184" s="49" t="s">
        <v>1593</v>
      </c>
      <c r="G184" s="41">
        <v>45693</v>
      </c>
      <c r="H184" s="42">
        <v>118369600</v>
      </c>
      <c r="I184" s="57">
        <v>0</v>
      </c>
      <c r="J184" s="58">
        <v>0</v>
      </c>
      <c r="K184" s="59"/>
      <c r="L184" s="58">
        <v>118369600</v>
      </c>
      <c r="M184" s="41">
        <v>46022</v>
      </c>
      <c r="N184" s="43" t="s">
        <v>1931</v>
      </c>
      <c r="O184" s="44" t="s">
        <v>21</v>
      </c>
      <c r="P184" s="45">
        <v>0.62917933130699089</v>
      </c>
      <c r="Q184" s="46" t="s">
        <v>112</v>
      </c>
      <c r="R184" s="46" t="s">
        <v>113</v>
      </c>
    </row>
    <row r="185" spans="2:18" x14ac:dyDescent="0.25">
      <c r="B185" s="52">
        <v>45691</v>
      </c>
      <c r="C185" s="31" t="s">
        <v>798</v>
      </c>
      <c r="D185" s="32" t="s">
        <v>1204</v>
      </c>
      <c r="E185" s="33" t="s">
        <v>20</v>
      </c>
      <c r="F185" s="32" t="s">
        <v>1594</v>
      </c>
      <c r="G185" s="41">
        <v>45692</v>
      </c>
      <c r="H185" s="42">
        <v>97689990</v>
      </c>
      <c r="I185" s="57">
        <v>0</v>
      </c>
      <c r="J185" s="58">
        <v>0</v>
      </c>
      <c r="K185" s="59"/>
      <c r="L185" s="58">
        <v>97689990</v>
      </c>
      <c r="M185" s="41">
        <v>46022</v>
      </c>
      <c r="N185" s="43" t="s">
        <v>1932</v>
      </c>
      <c r="O185" s="44" t="s">
        <v>21</v>
      </c>
      <c r="P185" s="45">
        <v>0.63030303030303025</v>
      </c>
      <c r="Q185" s="46" t="s">
        <v>71</v>
      </c>
      <c r="R185" s="46" t="s">
        <v>72</v>
      </c>
    </row>
    <row r="186" spans="2:18" x14ac:dyDescent="0.25">
      <c r="B186" s="52">
        <v>45693</v>
      </c>
      <c r="C186" s="31" t="s">
        <v>799</v>
      </c>
      <c r="D186" s="32" t="s">
        <v>1205</v>
      </c>
      <c r="E186" s="33" t="s">
        <v>20</v>
      </c>
      <c r="F186" s="32" t="s">
        <v>1595</v>
      </c>
      <c r="G186" s="41">
        <v>45695</v>
      </c>
      <c r="H186" s="42">
        <v>133600000</v>
      </c>
      <c r="I186" s="57">
        <v>0</v>
      </c>
      <c r="J186" s="58">
        <v>0</v>
      </c>
      <c r="K186" s="59"/>
      <c r="L186" s="58">
        <v>133600000</v>
      </c>
      <c r="M186" s="41">
        <v>46022</v>
      </c>
      <c r="N186" s="43" t="s">
        <v>1933</v>
      </c>
      <c r="O186" s="44" t="s">
        <v>21</v>
      </c>
      <c r="P186" s="45">
        <v>0.62691131498470953</v>
      </c>
      <c r="Q186" s="46" t="s">
        <v>71</v>
      </c>
      <c r="R186" s="46" t="s">
        <v>72</v>
      </c>
    </row>
    <row r="187" spans="2:18" x14ac:dyDescent="0.25">
      <c r="B187" s="52">
        <v>45685</v>
      </c>
      <c r="C187" s="31" t="s">
        <v>757</v>
      </c>
      <c r="D187" s="32" t="s">
        <v>1206</v>
      </c>
      <c r="E187" s="33" t="s">
        <v>517</v>
      </c>
      <c r="F187" s="32" t="s">
        <v>518</v>
      </c>
      <c r="G187" s="41">
        <v>45689</v>
      </c>
      <c r="H187" s="42">
        <v>52508498</v>
      </c>
      <c r="I187" s="57">
        <v>1</v>
      </c>
      <c r="J187" s="58">
        <v>25924381</v>
      </c>
      <c r="K187" s="59"/>
      <c r="L187" s="58">
        <v>78432879</v>
      </c>
      <c r="M187" s="41">
        <v>45867</v>
      </c>
      <c r="N187" s="43" t="s">
        <v>519</v>
      </c>
      <c r="O187" s="44" t="s">
        <v>520</v>
      </c>
      <c r="P187" s="45">
        <v>1</v>
      </c>
      <c r="Q187" s="46" t="s">
        <v>32</v>
      </c>
      <c r="R187" s="46" t="s">
        <v>124</v>
      </c>
    </row>
    <row r="188" spans="2:18" x14ac:dyDescent="0.25">
      <c r="B188" s="52">
        <v>45685</v>
      </c>
      <c r="C188" s="31" t="s">
        <v>758</v>
      </c>
      <c r="D188" s="32" t="s">
        <v>521</v>
      </c>
      <c r="E188" s="33" t="s">
        <v>20</v>
      </c>
      <c r="F188" s="32" t="s">
        <v>522</v>
      </c>
      <c r="G188" s="41">
        <v>45691</v>
      </c>
      <c r="H188" s="42">
        <v>93798046</v>
      </c>
      <c r="I188" s="57">
        <v>0</v>
      </c>
      <c r="J188" s="58">
        <v>0</v>
      </c>
      <c r="K188" s="59">
        <v>1959958</v>
      </c>
      <c r="L188" s="58">
        <v>91838088</v>
      </c>
      <c r="M188" s="41">
        <v>46022</v>
      </c>
      <c r="N188" s="43" t="s">
        <v>523</v>
      </c>
      <c r="O188" s="44" t="s">
        <v>21</v>
      </c>
      <c r="P188" s="45">
        <v>0.63141993957703924</v>
      </c>
      <c r="Q188" s="46" t="s">
        <v>210</v>
      </c>
      <c r="R188" s="46" t="s">
        <v>211</v>
      </c>
    </row>
    <row r="189" spans="2:18" x14ac:dyDescent="0.25">
      <c r="B189" s="52">
        <v>45686</v>
      </c>
      <c r="C189" s="31" t="s">
        <v>759</v>
      </c>
      <c r="D189" s="32" t="s">
        <v>524</v>
      </c>
      <c r="E189" s="33" t="s">
        <v>20</v>
      </c>
      <c r="F189" s="32" t="s">
        <v>525</v>
      </c>
      <c r="G189" s="41">
        <v>45691</v>
      </c>
      <c r="H189" s="42">
        <v>53886060</v>
      </c>
      <c r="I189" s="57">
        <v>0</v>
      </c>
      <c r="J189" s="58">
        <v>0</v>
      </c>
      <c r="K189" s="59"/>
      <c r="L189" s="58">
        <v>53886060</v>
      </c>
      <c r="M189" s="41">
        <v>45963</v>
      </c>
      <c r="N189" s="43" t="s">
        <v>526</v>
      </c>
      <c r="O189" s="44" t="s">
        <v>21</v>
      </c>
      <c r="P189" s="45">
        <v>0.76838235294117652</v>
      </c>
      <c r="Q189" s="46" t="s">
        <v>460</v>
      </c>
      <c r="R189" s="46" t="s">
        <v>461</v>
      </c>
    </row>
    <row r="190" spans="2:18" x14ac:dyDescent="0.25">
      <c r="B190" s="52">
        <v>45685</v>
      </c>
      <c r="C190" s="31" t="s">
        <v>760</v>
      </c>
      <c r="D190" s="32" t="s">
        <v>527</v>
      </c>
      <c r="E190" s="33" t="s">
        <v>55</v>
      </c>
      <c r="F190" s="32" t="s">
        <v>528</v>
      </c>
      <c r="G190" s="41">
        <v>45687</v>
      </c>
      <c r="H190" s="42">
        <v>33059408</v>
      </c>
      <c r="I190" s="57">
        <v>0</v>
      </c>
      <c r="J190" s="58">
        <v>0</v>
      </c>
      <c r="K190" s="59"/>
      <c r="L190" s="58">
        <v>33059408</v>
      </c>
      <c r="M190" s="41">
        <v>46005</v>
      </c>
      <c r="N190" s="43" t="s">
        <v>529</v>
      </c>
      <c r="O190" s="44" t="s">
        <v>21</v>
      </c>
      <c r="P190" s="45">
        <v>0.66981132075471694</v>
      </c>
      <c r="Q190" s="46" t="s">
        <v>449</v>
      </c>
      <c r="R190" s="46" t="s">
        <v>450</v>
      </c>
    </row>
    <row r="191" spans="2:18" x14ac:dyDescent="0.25">
      <c r="B191" s="52">
        <v>45693</v>
      </c>
      <c r="C191" s="31" t="s">
        <v>800</v>
      </c>
      <c r="D191" s="32" t="s">
        <v>1207</v>
      </c>
      <c r="E191" s="33" t="s">
        <v>20</v>
      </c>
      <c r="F191" s="32" t="s">
        <v>2798</v>
      </c>
      <c r="G191" s="41">
        <v>45699</v>
      </c>
      <c r="H191" s="42">
        <v>53111835</v>
      </c>
      <c r="I191" s="57">
        <v>0</v>
      </c>
      <c r="J191" s="58">
        <v>0</v>
      </c>
      <c r="K191" s="59"/>
      <c r="L191" s="58">
        <v>53111835</v>
      </c>
      <c r="M191" s="41">
        <v>46016</v>
      </c>
      <c r="N191" s="43" t="s">
        <v>1934</v>
      </c>
      <c r="O191" s="44" t="s">
        <v>21</v>
      </c>
      <c r="P191" s="45">
        <v>0.63406940063091488</v>
      </c>
      <c r="Q191" s="46" t="s">
        <v>449</v>
      </c>
      <c r="R191" s="46" t="s">
        <v>450</v>
      </c>
    </row>
    <row r="192" spans="2:18" x14ac:dyDescent="0.25">
      <c r="B192" s="52">
        <v>45686</v>
      </c>
      <c r="C192" s="31" t="s">
        <v>761</v>
      </c>
      <c r="D192" s="32" t="s">
        <v>530</v>
      </c>
      <c r="E192" s="33" t="s">
        <v>55</v>
      </c>
      <c r="F192" s="32" t="s">
        <v>531</v>
      </c>
      <c r="G192" s="41">
        <v>45691</v>
      </c>
      <c r="H192" s="42">
        <v>33059408</v>
      </c>
      <c r="I192" s="57">
        <v>0</v>
      </c>
      <c r="J192" s="58">
        <v>0</v>
      </c>
      <c r="K192" s="59"/>
      <c r="L192" s="58">
        <v>33059408</v>
      </c>
      <c r="M192" s="41">
        <v>46008</v>
      </c>
      <c r="N192" s="43" t="s">
        <v>532</v>
      </c>
      <c r="O192" s="44" t="s">
        <v>21</v>
      </c>
      <c r="P192" s="45">
        <v>0.65930599369085174</v>
      </c>
      <c r="Q192" s="46" t="s">
        <v>449</v>
      </c>
      <c r="R192" s="46" t="s">
        <v>450</v>
      </c>
    </row>
    <row r="193" spans="2:18" x14ac:dyDescent="0.25">
      <c r="B193" s="52">
        <v>45691</v>
      </c>
      <c r="C193" s="31" t="s">
        <v>801</v>
      </c>
      <c r="D193" s="32" t="s">
        <v>1208</v>
      </c>
      <c r="E193" s="33" t="s">
        <v>20</v>
      </c>
      <c r="F193" s="32" t="s">
        <v>1596</v>
      </c>
      <c r="G193" s="41">
        <v>45692</v>
      </c>
      <c r="H193" s="42">
        <v>82000000</v>
      </c>
      <c r="I193" s="57">
        <v>0</v>
      </c>
      <c r="J193" s="58">
        <v>0</v>
      </c>
      <c r="K193" s="59">
        <v>250000</v>
      </c>
      <c r="L193" s="58">
        <v>81750000</v>
      </c>
      <c r="M193" s="41">
        <v>46022</v>
      </c>
      <c r="N193" s="43" t="s">
        <v>1935</v>
      </c>
      <c r="O193" s="44" t="s">
        <v>21</v>
      </c>
      <c r="P193" s="45">
        <v>0.63030303030303025</v>
      </c>
      <c r="Q193" s="46" t="s">
        <v>120</v>
      </c>
      <c r="R193" s="46" t="s">
        <v>121</v>
      </c>
    </row>
    <row r="194" spans="2:18" x14ac:dyDescent="0.25">
      <c r="B194" s="52">
        <v>45685</v>
      </c>
      <c r="C194" s="31" t="s">
        <v>762</v>
      </c>
      <c r="D194" s="32" t="s">
        <v>533</v>
      </c>
      <c r="E194" s="33" t="s">
        <v>20</v>
      </c>
      <c r="F194" s="32" t="s">
        <v>534</v>
      </c>
      <c r="G194" s="41">
        <v>45691</v>
      </c>
      <c r="H194" s="42">
        <v>32517450</v>
      </c>
      <c r="I194" s="57">
        <v>0</v>
      </c>
      <c r="J194" s="58">
        <v>0</v>
      </c>
      <c r="K194" s="59"/>
      <c r="L194" s="58">
        <v>32517450</v>
      </c>
      <c r="M194" s="41">
        <v>45963</v>
      </c>
      <c r="N194" s="43" t="s">
        <v>535</v>
      </c>
      <c r="O194" s="44" t="s">
        <v>21</v>
      </c>
      <c r="P194" s="45">
        <v>0.76838235294117652</v>
      </c>
      <c r="Q194" s="46" t="s">
        <v>162</v>
      </c>
      <c r="R194" s="46" t="s">
        <v>163</v>
      </c>
    </row>
    <row r="195" spans="2:18" x14ac:dyDescent="0.25">
      <c r="B195" s="52">
        <v>45691</v>
      </c>
      <c r="C195" s="31" t="s">
        <v>802</v>
      </c>
      <c r="D195" s="32" t="s">
        <v>1209</v>
      </c>
      <c r="E195" s="33" t="s">
        <v>20</v>
      </c>
      <c r="F195" s="32" t="s">
        <v>1597</v>
      </c>
      <c r="G195" s="41">
        <v>45694</v>
      </c>
      <c r="H195" s="42">
        <v>79549210</v>
      </c>
      <c r="I195" s="57">
        <v>0</v>
      </c>
      <c r="J195" s="58">
        <v>0</v>
      </c>
      <c r="K195" s="59"/>
      <c r="L195" s="58">
        <v>79549210</v>
      </c>
      <c r="M195" s="41">
        <v>45996</v>
      </c>
      <c r="N195" s="43" t="s">
        <v>1936</v>
      </c>
      <c r="O195" s="44" t="s">
        <v>21</v>
      </c>
      <c r="P195" s="45">
        <v>0.68211920529801329</v>
      </c>
      <c r="Q195" s="46" t="s">
        <v>49</v>
      </c>
      <c r="R195" s="46" t="s">
        <v>50</v>
      </c>
    </row>
    <row r="196" spans="2:18" x14ac:dyDescent="0.25">
      <c r="B196" s="52">
        <v>45692</v>
      </c>
      <c r="C196" s="31" t="s">
        <v>803</v>
      </c>
      <c r="D196" s="32" t="s">
        <v>1210</v>
      </c>
      <c r="E196" s="33" t="s">
        <v>20</v>
      </c>
      <c r="F196" s="32" t="s">
        <v>1598</v>
      </c>
      <c r="G196" s="41">
        <v>45693</v>
      </c>
      <c r="H196" s="42">
        <v>82584000</v>
      </c>
      <c r="I196" s="57">
        <v>0</v>
      </c>
      <c r="J196" s="58">
        <v>0</v>
      </c>
      <c r="K196" s="59"/>
      <c r="L196" s="58">
        <v>82584000</v>
      </c>
      <c r="M196" s="41">
        <v>45995</v>
      </c>
      <c r="N196" s="43" t="s">
        <v>3741</v>
      </c>
      <c r="O196" s="44" t="s">
        <v>21</v>
      </c>
      <c r="P196" s="45">
        <v>0.68543046357615889</v>
      </c>
      <c r="Q196" s="46" t="s">
        <v>162</v>
      </c>
      <c r="R196" s="46" t="s">
        <v>163</v>
      </c>
    </row>
    <row r="197" spans="2:18" x14ac:dyDescent="0.25">
      <c r="B197" s="52">
        <v>45687</v>
      </c>
      <c r="C197" s="31" t="s">
        <v>763</v>
      </c>
      <c r="D197" s="32" t="s">
        <v>536</v>
      </c>
      <c r="E197" s="33" t="s">
        <v>20</v>
      </c>
      <c r="F197" s="32" t="s">
        <v>537</v>
      </c>
      <c r="G197" s="41">
        <v>45691</v>
      </c>
      <c r="H197" s="42">
        <v>73030000</v>
      </c>
      <c r="I197" s="57">
        <v>0</v>
      </c>
      <c r="J197" s="58">
        <v>0</v>
      </c>
      <c r="K197" s="59">
        <v>1526000</v>
      </c>
      <c r="L197" s="58">
        <v>71504000</v>
      </c>
      <c r="M197" s="41">
        <v>46022</v>
      </c>
      <c r="N197" s="43" t="s">
        <v>538</v>
      </c>
      <c r="O197" s="44" t="s">
        <v>21</v>
      </c>
      <c r="P197" s="45">
        <v>0.63141993957703924</v>
      </c>
      <c r="Q197" s="46" t="s">
        <v>120</v>
      </c>
      <c r="R197" s="46" t="s">
        <v>121</v>
      </c>
    </row>
    <row r="198" spans="2:18" x14ac:dyDescent="0.25">
      <c r="B198" s="52">
        <v>45685</v>
      </c>
      <c r="C198" s="31" t="s">
        <v>764</v>
      </c>
      <c r="D198" s="32" t="s">
        <v>539</v>
      </c>
      <c r="E198" s="33" t="s">
        <v>20</v>
      </c>
      <c r="F198" s="32" t="s">
        <v>540</v>
      </c>
      <c r="G198" s="41">
        <v>45687</v>
      </c>
      <c r="H198" s="42">
        <v>67674884</v>
      </c>
      <c r="I198" s="57">
        <v>0</v>
      </c>
      <c r="J198" s="58">
        <v>0</v>
      </c>
      <c r="K198" s="59"/>
      <c r="L198" s="58">
        <v>67674884</v>
      </c>
      <c r="M198" s="41">
        <v>46005</v>
      </c>
      <c r="N198" s="43" t="s">
        <v>541</v>
      </c>
      <c r="O198" s="44" t="s">
        <v>21</v>
      </c>
      <c r="P198" s="45">
        <v>0.66981132075471694</v>
      </c>
      <c r="Q198" s="46" t="s">
        <v>449</v>
      </c>
      <c r="R198" s="46" t="s">
        <v>450</v>
      </c>
    </row>
    <row r="199" spans="2:18" x14ac:dyDescent="0.25">
      <c r="B199" s="52">
        <v>45685</v>
      </c>
      <c r="C199" s="31" t="s">
        <v>765</v>
      </c>
      <c r="D199" s="32" t="s">
        <v>542</v>
      </c>
      <c r="E199" s="33" t="s">
        <v>20</v>
      </c>
      <c r="F199" s="32" t="s">
        <v>543</v>
      </c>
      <c r="G199" s="41">
        <v>45687</v>
      </c>
      <c r="H199" s="42">
        <v>70897497</v>
      </c>
      <c r="I199" s="57">
        <v>0</v>
      </c>
      <c r="J199" s="58">
        <v>0</v>
      </c>
      <c r="K199" s="59"/>
      <c r="L199" s="58">
        <v>70897497</v>
      </c>
      <c r="M199" s="41">
        <v>46020</v>
      </c>
      <c r="N199" s="43" t="s">
        <v>544</v>
      </c>
      <c r="O199" s="44" t="s">
        <v>21</v>
      </c>
      <c r="P199" s="45">
        <v>0.63963963963963966</v>
      </c>
      <c r="Q199" s="46" t="s">
        <v>49</v>
      </c>
      <c r="R199" s="46" t="s">
        <v>50</v>
      </c>
    </row>
    <row r="200" spans="2:18" x14ac:dyDescent="0.25">
      <c r="B200" s="52">
        <v>45685</v>
      </c>
      <c r="C200" s="31" t="s">
        <v>766</v>
      </c>
      <c r="D200" s="32" t="s">
        <v>545</v>
      </c>
      <c r="E200" s="33" t="s">
        <v>20</v>
      </c>
      <c r="F200" s="32" t="s">
        <v>469</v>
      </c>
      <c r="G200" s="41">
        <v>45687</v>
      </c>
      <c r="H200" s="42">
        <v>79549210</v>
      </c>
      <c r="I200" s="57">
        <v>0</v>
      </c>
      <c r="J200" s="58">
        <v>0</v>
      </c>
      <c r="K200" s="59"/>
      <c r="L200" s="58">
        <v>79549210</v>
      </c>
      <c r="M200" s="41">
        <v>45990</v>
      </c>
      <c r="N200" s="43" t="s">
        <v>546</v>
      </c>
      <c r="O200" s="44" t="s">
        <v>21</v>
      </c>
      <c r="P200" s="45">
        <v>0.70297029702970293</v>
      </c>
      <c r="Q200" s="46" t="s">
        <v>3796</v>
      </c>
      <c r="R200" s="46" t="s">
        <v>3797</v>
      </c>
    </row>
    <row r="201" spans="2:18" x14ac:dyDescent="0.25">
      <c r="B201" s="52">
        <v>45686</v>
      </c>
      <c r="C201" s="31" t="s">
        <v>767</v>
      </c>
      <c r="D201" s="32" t="s">
        <v>547</v>
      </c>
      <c r="E201" s="33" t="s">
        <v>55</v>
      </c>
      <c r="F201" s="32" t="s">
        <v>548</v>
      </c>
      <c r="G201" s="41">
        <v>45691</v>
      </c>
      <c r="H201" s="42">
        <v>14000000</v>
      </c>
      <c r="I201" s="57">
        <v>0</v>
      </c>
      <c r="J201" s="58">
        <v>0</v>
      </c>
      <c r="K201" s="59"/>
      <c r="L201" s="58">
        <v>14000000</v>
      </c>
      <c r="M201" s="41">
        <v>45810</v>
      </c>
      <c r="N201" s="43" t="s">
        <v>549</v>
      </c>
      <c r="O201" s="44" t="s">
        <v>21</v>
      </c>
      <c r="P201" s="45">
        <v>1</v>
      </c>
      <c r="Q201" s="46" t="s">
        <v>32</v>
      </c>
      <c r="R201" s="46" t="s">
        <v>124</v>
      </c>
    </row>
    <row r="202" spans="2:18" x14ac:dyDescent="0.25">
      <c r="B202" s="52">
        <v>45685</v>
      </c>
      <c r="C202" s="31" t="s">
        <v>768</v>
      </c>
      <c r="D202" s="32" t="s">
        <v>550</v>
      </c>
      <c r="E202" s="33" t="s">
        <v>20</v>
      </c>
      <c r="F202" s="32" t="s">
        <v>551</v>
      </c>
      <c r="G202" s="41">
        <v>45691</v>
      </c>
      <c r="H202" s="42">
        <v>80500000</v>
      </c>
      <c r="I202" s="57">
        <v>0</v>
      </c>
      <c r="J202" s="58">
        <v>0</v>
      </c>
      <c r="K202" s="59">
        <v>3966667</v>
      </c>
      <c r="L202" s="58">
        <v>76533333</v>
      </c>
      <c r="M202" s="41">
        <v>46022</v>
      </c>
      <c r="N202" s="43" t="s">
        <v>552</v>
      </c>
      <c r="O202" s="44" t="s">
        <v>21</v>
      </c>
      <c r="P202" s="45">
        <v>0.63141993957703924</v>
      </c>
      <c r="Q202" s="46" t="s">
        <v>107</v>
      </c>
      <c r="R202" s="46" t="s">
        <v>108</v>
      </c>
    </row>
    <row r="203" spans="2:18" x14ac:dyDescent="0.25">
      <c r="B203" s="52">
        <v>45691</v>
      </c>
      <c r="C203" s="31" t="s">
        <v>804</v>
      </c>
      <c r="D203" s="32" t="s">
        <v>1211</v>
      </c>
      <c r="E203" s="33" t="s">
        <v>20</v>
      </c>
      <c r="F203" s="32" t="s">
        <v>1599</v>
      </c>
      <c r="G203" s="41">
        <v>45692</v>
      </c>
      <c r="H203" s="42">
        <v>70175754</v>
      </c>
      <c r="I203" s="57">
        <v>0</v>
      </c>
      <c r="J203" s="58">
        <v>0</v>
      </c>
      <c r="K203" s="59"/>
      <c r="L203" s="58">
        <v>70175754</v>
      </c>
      <c r="M203" s="41">
        <v>46022</v>
      </c>
      <c r="N203" s="43" t="s">
        <v>1937</v>
      </c>
      <c r="O203" s="44" t="s">
        <v>21</v>
      </c>
      <c r="P203" s="45">
        <v>0.63030303030303025</v>
      </c>
      <c r="Q203" s="46" t="s">
        <v>71</v>
      </c>
      <c r="R203" s="46" t="s">
        <v>72</v>
      </c>
    </row>
    <row r="204" spans="2:18" x14ac:dyDescent="0.25">
      <c r="B204" s="52">
        <v>45688</v>
      </c>
      <c r="C204" s="31" t="s">
        <v>805</v>
      </c>
      <c r="D204" s="32" t="s">
        <v>1212</v>
      </c>
      <c r="E204" s="33" t="s">
        <v>20</v>
      </c>
      <c r="F204" s="32" t="s">
        <v>1599</v>
      </c>
      <c r="G204" s="41">
        <v>45692</v>
      </c>
      <c r="H204" s="42">
        <v>75279445</v>
      </c>
      <c r="I204" s="57">
        <v>0</v>
      </c>
      <c r="J204" s="58">
        <v>0</v>
      </c>
      <c r="K204" s="59"/>
      <c r="L204" s="58">
        <v>75279445</v>
      </c>
      <c r="M204" s="41">
        <v>46022</v>
      </c>
      <c r="N204" s="43" t="s">
        <v>1938</v>
      </c>
      <c r="O204" s="44" t="s">
        <v>21</v>
      </c>
      <c r="P204" s="45">
        <v>0.63030303030303025</v>
      </c>
      <c r="Q204" s="46" t="s">
        <v>71</v>
      </c>
      <c r="R204" s="46" t="s">
        <v>72</v>
      </c>
    </row>
    <row r="205" spans="2:18" x14ac:dyDescent="0.25">
      <c r="B205" s="52">
        <v>45686</v>
      </c>
      <c r="C205" s="31" t="s">
        <v>769</v>
      </c>
      <c r="D205" s="32" t="s">
        <v>553</v>
      </c>
      <c r="E205" s="33" t="s">
        <v>20</v>
      </c>
      <c r="F205" s="32" t="s">
        <v>554</v>
      </c>
      <c r="G205" s="41">
        <v>45692</v>
      </c>
      <c r="H205" s="42">
        <v>109093464</v>
      </c>
      <c r="I205" s="57">
        <v>0</v>
      </c>
      <c r="J205" s="58">
        <v>0</v>
      </c>
      <c r="K205" s="59"/>
      <c r="L205" s="58">
        <v>109093464</v>
      </c>
      <c r="M205" s="41">
        <v>45933</v>
      </c>
      <c r="N205" s="43" t="s">
        <v>555</v>
      </c>
      <c r="O205" s="44" t="s">
        <v>21</v>
      </c>
      <c r="P205" s="45">
        <v>0.86307053941908718</v>
      </c>
      <c r="Q205" s="46" t="s">
        <v>196</v>
      </c>
      <c r="R205" s="46" t="s">
        <v>197</v>
      </c>
    </row>
    <row r="206" spans="2:18" x14ac:dyDescent="0.25">
      <c r="B206" s="52">
        <v>45686</v>
      </c>
      <c r="C206" s="31" t="s">
        <v>770</v>
      </c>
      <c r="D206" s="32" t="s">
        <v>556</v>
      </c>
      <c r="E206" s="33" t="s">
        <v>20</v>
      </c>
      <c r="F206" s="32" t="s">
        <v>557</v>
      </c>
      <c r="G206" s="41">
        <v>45693</v>
      </c>
      <c r="H206" s="42">
        <v>60038568</v>
      </c>
      <c r="I206" s="57">
        <v>0</v>
      </c>
      <c r="J206" s="58">
        <v>0</v>
      </c>
      <c r="K206" s="59"/>
      <c r="L206" s="58">
        <v>60038568</v>
      </c>
      <c r="M206" s="41">
        <v>45934</v>
      </c>
      <c r="N206" s="43" t="s">
        <v>558</v>
      </c>
      <c r="O206" s="44" t="s">
        <v>21</v>
      </c>
      <c r="P206" s="45">
        <v>0.85892116182572609</v>
      </c>
      <c r="Q206" s="46" t="s">
        <v>196</v>
      </c>
      <c r="R206" s="46" t="s">
        <v>197</v>
      </c>
    </row>
    <row r="207" spans="2:18" x14ac:dyDescent="0.25">
      <c r="B207" s="52">
        <v>45687</v>
      </c>
      <c r="C207" s="31" t="s">
        <v>771</v>
      </c>
      <c r="D207" s="32" t="s">
        <v>559</v>
      </c>
      <c r="E207" s="33" t="s">
        <v>20</v>
      </c>
      <c r="F207" s="32" t="s">
        <v>560</v>
      </c>
      <c r="G207" s="41">
        <v>45692</v>
      </c>
      <c r="H207" s="42">
        <v>65600000</v>
      </c>
      <c r="I207" s="57">
        <v>0</v>
      </c>
      <c r="J207" s="58">
        <v>0</v>
      </c>
      <c r="K207" s="59"/>
      <c r="L207" s="58">
        <v>65600000</v>
      </c>
      <c r="M207" s="41">
        <v>45933</v>
      </c>
      <c r="N207" s="43" t="s">
        <v>561</v>
      </c>
      <c r="O207" s="44" t="s">
        <v>21</v>
      </c>
      <c r="P207" s="45">
        <v>0.86307053941908718</v>
      </c>
      <c r="Q207" s="46" t="s">
        <v>196</v>
      </c>
      <c r="R207" s="46" t="s">
        <v>197</v>
      </c>
    </row>
    <row r="208" spans="2:18" x14ac:dyDescent="0.25">
      <c r="B208" s="52">
        <v>45687</v>
      </c>
      <c r="C208" s="31" t="s">
        <v>772</v>
      </c>
      <c r="D208" s="32" t="s">
        <v>562</v>
      </c>
      <c r="E208" s="33" t="s">
        <v>20</v>
      </c>
      <c r="F208" s="32" t="s">
        <v>563</v>
      </c>
      <c r="G208" s="41">
        <v>45692</v>
      </c>
      <c r="H208" s="42">
        <v>61756312</v>
      </c>
      <c r="I208" s="57">
        <v>0</v>
      </c>
      <c r="J208" s="58">
        <v>0</v>
      </c>
      <c r="K208" s="59"/>
      <c r="L208" s="58">
        <v>61756312</v>
      </c>
      <c r="M208" s="41">
        <v>45933</v>
      </c>
      <c r="N208" s="43" t="s">
        <v>564</v>
      </c>
      <c r="O208" s="44" t="s">
        <v>21</v>
      </c>
      <c r="P208" s="45">
        <v>0.86307053941908718</v>
      </c>
      <c r="Q208" s="46" t="s">
        <v>196</v>
      </c>
      <c r="R208" s="46" t="s">
        <v>197</v>
      </c>
    </row>
    <row r="209" spans="2:18" x14ac:dyDescent="0.25">
      <c r="B209" s="52">
        <v>45691</v>
      </c>
      <c r="C209" s="31" t="s">
        <v>806</v>
      </c>
      <c r="D209" s="32" t="s">
        <v>1213</v>
      </c>
      <c r="E209" s="33" t="s">
        <v>20</v>
      </c>
      <c r="F209" s="32" t="s">
        <v>1600</v>
      </c>
      <c r="G209" s="41">
        <v>45693</v>
      </c>
      <c r="H209" s="42">
        <v>56000000</v>
      </c>
      <c r="I209" s="57">
        <v>0</v>
      </c>
      <c r="J209" s="58">
        <v>0</v>
      </c>
      <c r="K209" s="59"/>
      <c r="L209" s="58">
        <v>56000000</v>
      </c>
      <c r="M209" s="41">
        <v>45934</v>
      </c>
      <c r="N209" s="43" t="s">
        <v>1939</v>
      </c>
      <c r="O209" s="44" t="s">
        <v>21</v>
      </c>
      <c r="P209" s="45">
        <v>0.85892116182572609</v>
      </c>
      <c r="Q209" s="46" t="s">
        <v>196</v>
      </c>
      <c r="R209" s="46" t="s">
        <v>197</v>
      </c>
    </row>
    <row r="210" spans="2:18" x14ac:dyDescent="0.25">
      <c r="B210" s="52">
        <v>45687</v>
      </c>
      <c r="C210" s="31" t="s">
        <v>773</v>
      </c>
      <c r="D210" s="32" t="s">
        <v>565</v>
      </c>
      <c r="E210" s="33" t="s">
        <v>20</v>
      </c>
      <c r="F210" s="32" t="s">
        <v>566</v>
      </c>
      <c r="G210" s="41">
        <v>45693</v>
      </c>
      <c r="H210" s="42">
        <v>52000000</v>
      </c>
      <c r="I210" s="57">
        <v>0</v>
      </c>
      <c r="J210" s="58">
        <v>0</v>
      </c>
      <c r="K210" s="59"/>
      <c r="L210" s="58">
        <v>52000000</v>
      </c>
      <c r="M210" s="41">
        <v>45934</v>
      </c>
      <c r="N210" s="43" t="s">
        <v>567</v>
      </c>
      <c r="O210" s="44" t="s">
        <v>21</v>
      </c>
      <c r="P210" s="45">
        <v>0.85892116182572609</v>
      </c>
      <c r="Q210" s="46" t="s">
        <v>196</v>
      </c>
      <c r="R210" s="46" t="s">
        <v>197</v>
      </c>
    </row>
    <row r="211" spans="2:18" x14ac:dyDescent="0.25">
      <c r="B211" s="52">
        <v>45692</v>
      </c>
      <c r="C211" s="31" t="s">
        <v>807</v>
      </c>
      <c r="D211" s="32" t="s">
        <v>1214</v>
      </c>
      <c r="E211" s="33" t="s">
        <v>20</v>
      </c>
      <c r="F211" s="32" t="s">
        <v>1601</v>
      </c>
      <c r="G211" s="41">
        <v>45694</v>
      </c>
      <c r="H211" s="42">
        <v>32500000</v>
      </c>
      <c r="I211" s="57">
        <v>0</v>
      </c>
      <c r="J211" s="58">
        <v>0</v>
      </c>
      <c r="K211" s="59"/>
      <c r="L211" s="58">
        <v>32500000</v>
      </c>
      <c r="M211" s="41">
        <v>45843</v>
      </c>
      <c r="N211" s="43" t="s">
        <v>1940</v>
      </c>
      <c r="O211" s="44" t="s">
        <v>21</v>
      </c>
      <c r="P211" s="45">
        <v>1</v>
      </c>
      <c r="Q211" s="46" t="s">
        <v>196</v>
      </c>
      <c r="R211" s="46" t="s">
        <v>197</v>
      </c>
    </row>
    <row r="212" spans="2:18" x14ac:dyDescent="0.25">
      <c r="B212" s="52">
        <v>45686</v>
      </c>
      <c r="C212" s="31" t="s">
        <v>774</v>
      </c>
      <c r="D212" s="32" t="s">
        <v>568</v>
      </c>
      <c r="E212" s="33" t="s">
        <v>20</v>
      </c>
      <c r="F212" s="32" t="s">
        <v>569</v>
      </c>
      <c r="G212" s="41">
        <v>45693</v>
      </c>
      <c r="H212" s="42">
        <v>55000000</v>
      </c>
      <c r="I212" s="57">
        <v>0</v>
      </c>
      <c r="J212" s="58">
        <v>0</v>
      </c>
      <c r="K212" s="59"/>
      <c r="L212" s="58">
        <v>55000000</v>
      </c>
      <c r="M212" s="41">
        <v>45995</v>
      </c>
      <c r="N212" s="43" t="s">
        <v>570</v>
      </c>
      <c r="O212" s="44" t="s">
        <v>21</v>
      </c>
      <c r="P212" s="45">
        <v>0.68543046357615889</v>
      </c>
      <c r="Q212" s="46" t="s">
        <v>196</v>
      </c>
      <c r="R212" s="46" t="s">
        <v>197</v>
      </c>
    </row>
    <row r="213" spans="2:18" x14ac:dyDescent="0.25">
      <c r="B213" s="52">
        <v>45686</v>
      </c>
      <c r="C213" s="31" t="s">
        <v>775</v>
      </c>
      <c r="D213" s="32" t="s">
        <v>571</v>
      </c>
      <c r="E213" s="33" t="s">
        <v>20</v>
      </c>
      <c r="F213" s="32" t="s">
        <v>572</v>
      </c>
      <c r="G213" s="41">
        <v>45691</v>
      </c>
      <c r="H213" s="42">
        <v>43381375</v>
      </c>
      <c r="I213" s="57">
        <v>0</v>
      </c>
      <c r="J213" s="58">
        <v>0</v>
      </c>
      <c r="K213" s="59"/>
      <c r="L213" s="58">
        <v>43381375</v>
      </c>
      <c r="M213" s="41">
        <v>45932</v>
      </c>
      <c r="N213" s="43" t="s">
        <v>573</v>
      </c>
      <c r="O213" s="44" t="s">
        <v>21</v>
      </c>
      <c r="P213" s="45">
        <v>0.86721991701244816</v>
      </c>
      <c r="Q213" s="46" t="s">
        <v>420</v>
      </c>
      <c r="R213" s="46" t="s">
        <v>421</v>
      </c>
    </row>
    <row r="214" spans="2:18" x14ac:dyDescent="0.25">
      <c r="B214" s="52">
        <v>45686</v>
      </c>
      <c r="C214" s="31" t="s">
        <v>776</v>
      </c>
      <c r="D214" s="32" t="s">
        <v>574</v>
      </c>
      <c r="E214" s="33" t="s">
        <v>55</v>
      </c>
      <c r="F214" s="32" t="s">
        <v>575</v>
      </c>
      <c r="G214" s="41">
        <v>45691</v>
      </c>
      <c r="H214" s="42">
        <v>26013960</v>
      </c>
      <c r="I214" s="57">
        <v>0</v>
      </c>
      <c r="J214" s="58">
        <v>0</v>
      </c>
      <c r="K214" s="59"/>
      <c r="L214" s="58">
        <v>26013960</v>
      </c>
      <c r="M214" s="41">
        <v>45871</v>
      </c>
      <c r="N214" s="43" t="s">
        <v>576</v>
      </c>
      <c r="O214" s="44" t="s">
        <v>21</v>
      </c>
      <c r="P214" s="45">
        <v>1</v>
      </c>
      <c r="Q214" s="46" t="s">
        <v>420</v>
      </c>
      <c r="R214" s="46" t="s">
        <v>421</v>
      </c>
    </row>
    <row r="215" spans="2:18" x14ac:dyDescent="0.25">
      <c r="B215" s="52">
        <v>45691</v>
      </c>
      <c r="C215" s="31" t="s">
        <v>808</v>
      </c>
      <c r="D215" s="32" t="s">
        <v>1215</v>
      </c>
      <c r="E215" s="33" t="s">
        <v>20</v>
      </c>
      <c r="F215" s="32" t="s">
        <v>1602</v>
      </c>
      <c r="G215" s="41">
        <v>45694</v>
      </c>
      <c r="H215" s="42">
        <v>65600000</v>
      </c>
      <c r="I215" s="57">
        <v>0</v>
      </c>
      <c r="J215" s="58">
        <v>0</v>
      </c>
      <c r="K215" s="59">
        <v>600000</v>
      </c>
      <c r="L215" s="58">
        <v>65000000</v>
      </c>
      <c r="M215" s="41">
        <v>46022</v>
      </c>
      <c r="N215" s="43" t="s">
        <v>1941</v>
      </c>
      <c r="O215" s="44" t="s">
        <v>21</v>
      </c>
      <c r="P215" s="45">
        <v>0.62804878048780488</v>
      </c>
      <c r="Q215" s="46" t="s">
        <v>176</v>
      </c>
      <c r="R215" s="46" t="s">
        <v>1468</v>
      </c>
    </row>
    <row r="216" spans="2:18" x14ac:dyDescent="0.25">
      <c r="B216" s="52">
        <v>45687</v>
      </c>
      <c r="C216" s="31" t="s">
        <v>777</v>
      </c>
      <c r="D216" s="32" t="s">
        <v>577</v>
      </c>
      <c r="E216" s="33" t="s">
        <v>20</v>
      </c>
      <c r="F216" s="32" t="s">
        <v>578</v>
      </c>
      <c r="G216" s="41">
        <v>45692</v>
      </c>
      <c r="H216" s="42">
        <v>108391500</v>
      </c>
      <c r="I216" s="57">
        <v>0</v>
      </c>
      <c r="J216" s="58">
        <v>0</v>
      </c>
      <c r="K216" s="59"/>
      <c r="L216" s="58">
        <v>108391500</v>
      </c>
      <c r="M216" s="41">
        <v>46009</v>
      </c>
      <c r="N216" s="43" t="s">
        <v>579</v>
      </c>
      <c r="O216" s="44" t="s">
        <v>21</v>
      </c>
      <c r="P216" s="45">
        <v>0.65615141955835965</v>
      </c>
      <c r="Q216" s="46" t="s">
        <v>275</v>
      </c>
      <c r="R216" s="46" t="s">
        <v>276</v>
      </c>
    </row>
    <row r="217" spans="2:18" x14ac:dyDescent="0.25">
      <c r="B217" s="52">
        <v>45692</v>
      </c>
      <c r="C217" s="31" t="s">
        <v>809</v>
      </c>
      <c r="D217" s="32" t="s">
        <v>1216</v>
      </c>
      <c r="E217" s="33" t="s">
        <v>20</v>
      </c>
      <c r="F217" s="32" t="s">
        <v>1603</v>
      </c>
      <c r="G217" s="41">
        <v>45698</v>
      </c>
      <c r="H217" s="42">
        <v>132800000</v>
      </c>
      <c r="I217" s="57">
        <v>0</v>
      </c>
      <c r="J217" s="58">
        <v>0</v>
      </c>
      <c r="K217" s="59">
        <v>86400000</v>
      </c>
      <c r="L217" s="58">
        <v>46400000</v>
      </c>
      <c r="M217" s="41">
        <v>45813</v>
      </c>
      <c r="N217" s="43" t="s">
        <v>1942</v>
      </c>
      <c r="O217" s="44" t="s">
        <v>21</v>
      </c>
      <c r="P217" s="45">
        <v>1</v>
      </c>
      <c r="Q217" s="46" t="s">
        <v>112</v>
      </c>
      <c r="R217" s="46" t="s">
        <v>113</v>
      </c>
    </row>
    <row r="218" spans="2:18" x14ac:dyDescent="0.25">
      <c r="B218" s="52">
        <v>45688</v>
      </c>
      <c r="C218" s="31" t="s">
        <v>810</v>
      </c>
      <c r="D218" s="32" t="s">
        <v>1217</v>
      </c>
      <c r="E218" s="33" t="s">
        <v>20</v>
      </c>
      <c r="F218" s="32" t="s">
        <v>1604</v>
      </c>
      <c r="G218" s="41">
        <v>45692</v>
      </c>
      <c r="H218" s="42">
        <v>44657298</v>
      </c>
      <c r="I218" s="57">
        <v>0</v>
      </c>
      <c r="J218" s="58">
        <v>0</v>
      </c>
      <c r="K218" s="59"/>
      <c r="L218" s="58">
        <v>44657298</v>
      </c>
      <c r="M218" s="41">
        <v>45903</v>
      </c>
      <c r="N218" s="43" t="s">
        <v>1943</v>
      </c>
      <c r="O218" s="44" t="s">
        <v>21</v>
      </c>
      <c r="P218" s="45">
        <v>0.98578199052132698</v>
      </c>
      <c r="Q218" s="46" t="s">
        <v>275</v>
      </c>
      <c r="R218" s="46" t="s">
        <v>276</v>
      </c>
    </row>
    <row r="219" spans="2:18" x14ac:dyDescent="0.25">
      <c r="B219" s="52">
        <v>45698</v>
      </c>
      <c r="C219" s="31" t="s">
        <v>811</v>
      </c>
      <c r="D219" s="32" t="s">
        <v>1218</v>
      </c>
      <c r="E219" s="33" t="s">
        <v>55</v>
      </c>
      <c r="F219" s="32" t="s">
        <v>1605</v>
      </c>
      <c r="G219" s="41">
        <v>45705</v>
      </c>
      <c r="H219" s="42">
        <v>18000000</v>
      </c>
      <c r="I219" s="57">
        <v>0</v>
      </c>
      <c r="J219" s="58">
        <v>0</v>
      </c>
      <c r="K219" s="59"/>
      <c r="L219" s="58">
        <v>18000000</v>
      </c>
      <c r="M219" s="41">
        <v>45885</v>
      </c>
      <c r="N219" s="43" t="s">
        <v>1944</v>
      </c>
      <c r="O219" s="44" t="s">
        <v>21</v>
      </c>
      <c r="P219" s="45">
        <v>1</v>
      </c>
      <c r="Q219" s="46" t="s">
        <v>275</v>
      </c>
      <c r="R219" s="46" t="s">
        <v>276</v>
      </c>
    </row>
    <row r="220" spans="2:18" x14ac:dyDescent="0.25">
      <c r="B220" s="52">
        <v>45686</v>
      </c>
      <c r="C220" s="31" t="s">
        <v>778</v>
      </c>
      <c r="D220" s="32" t="s">
        <v>580</v>
      </c>
      <c r="E220" s="33" t="s">
        <v>55</v>
      </c>
      <c r="F220" s="32" t="s">
        <v>581</v>
      </c>
      <c r="G220" s="41">
        <v>45687</v>
      </c>
      <c r="H220" s="42">
        <v>15484500</v>
      </c>
      <c r="I220" s="57">
        <v>0</v>
      </c>
      <c r="J220" s="58">
        <v>0</v>
      </c>
      <c r="K220" s="59"/>
      <c r="L220" s="58">
        <v>15484500</v>
      </c>
      <c r="M220" s="41">
        <v>45837</v>
      </c>
      <c r="N220" s="43" t="s">
        <v>582</v>
      </c>
      <c r="O220" s="44" t="s">
        <v>21</v>
      </c>
      <c r="P220" s="45">
        <v>1</v>
      </c>
      <c r="Q220" s="46" t="s">
        <v>32</v>
      </c>
      <c r="R220" s="46" t="s">
        <v>3637</v>
      </c>
    </row>
    <row r="221" spans="2:18" x14ac:dyDescent="0.25">
      <c r="B221" s="52">
        <v>45698</v>
      </c>
      <c r="C221" s="31" t="s">
        <v>812</v>
      </c>
      <c r="D221" s="32" t="s">
        <v>1219</v>
      </c>
      <c r="E221" s="33" t="s">
        <v>20</v>
      </c>
      <c r="F221" s="32" t="s">
        <v>500</v>
      </c>
      <c r="G221" s="41">
        <v>45699</v>
      </c>
      <c r="H221" s="42">
        <v>70897497</v>
      </c>
      <c r="I221" s="57">
        <v>0</v>
      </c>
      <c r="J221" s="58">
        <v>0</v>
      </c>
      <c r="K221" s="59">
        <v>2148409</v>
      </c>
      <c r="L221" s="58">
        <v>68749088</v>
      </c>
      <c r="M221" s="41">
        <v>46022</v>
      </c>
      <c r="N221" s="43" t="s">
        <v>1945</v>
      </c>
      <c r="O221" s="44" t="s">
        <v>21</v>
      </c>
      <c r="P221" s="45">
        <v>0.62229102167182659</v>
      </c>
      <c r="Q221" s="46" t="s">
        <v>49</v>
      </c>
      <c r="R221" s="46" t="s">
        <v>50</v>
      </c>
    </row>
    <row r="222" spans="2:18" x14ac:dyDescent="0.25">
      <c r="B222" s="52">
        <v>45695</v>
      </c>
      <c r="C222" s="31" t="s">
        <v>813</v>
      </c>
      <c r="D222" s="32" t="s">
        <v>1220</v>
      </c>
      <c r="E222" s="33" t="s">
        <v>20</v>
      </c>
      <c r="F222" s="32" t="s">
        <v>1606</v>
      </c>
      <c r="G222" s="41">
        <v>45701</v>
      </c>
      <c r="H222" s="42">
        <v>140833333</v>
      </c>
      <c r="I222" s="57">
        <v>0</v>
      </c>
      <c r="J222" s="58">
        <v>0</v>
      </c>
      <c r="K222" s="59"/>
      <c r="L222" s="58">
        <v>140833333</v>
      </c>
      <c r="M222" s="41">
        <v>46022</v>
      </c>
      <c r="N222" s="43" t="s">
        <v>1946</v>
      </c>
      <c r="O222" s="44" t="s">
        <v>21</v>
      </c>
      <c r="P222" s="45">
        <v>0.6199376947040498</v>
      </c>
      <c r="Q222" s="46" t="s">
        <v>112</v>
      </c>
      <c r="R222" s="46" t="s">
        <v>113</v>
      </c>
    </row>
    <row r="223" spans="2:18" x14ac:dyDescent="0.25">
      <c r="B223" s="52">
        <v>45691</v>
      </c>
      <c r="C223" s="31" t="s">
        <v>814</v>
      </c>
      <c r="D223" s="32" t="s">
        <v>1221</v>
      </c>
      <c r="E223" s="33" t="s">
        <v>20</v>
      </c>
      <c r="F223" s="32" t="s">
        <v>1607</v>
      </c>
      <c r="G223" s="41">
        <v>45695</v>
      </c>
      <c r="H223" s="42">
        <v>96388090</v>
      </c>
      <c r="I223" s="57">
        <v>0</v>
      </c>
      <c r="J223" s="58">
        <v>0</v>
      </c>
      <c r="K223" s="59"/>
      <c r="L223" s="58">
        <v>96388090</v>
      </c>
      <c r="M223" s="41">
        <v>45997</v>
      </c>
      <c r="N223" s="43" t="s">
        <v>1947</v>
      </c>
      <c r="O223" s="44" t="s">
        <v>21</v>
      </c>
      <c r="P223" s="45">
        <v>0.67880794701986757</v>
      </c>
      <c r="Q223" s="46" t="s">
        <v>263</v>
      </c>
      <c r="R223" s="46" t="s">
        <v>264</v>
      </c>
    </row>
    <row r="224" spans="2:18" x14ac:dyDescent="0.25">
      <c r="B224" s="52">
        <v>45687</v>
      </c>
      <c r="C224" s="31" t="s">
        <v>779</v>
      </c>
      <c r="D224" s="32" t="s">
        <v>583</v>
      </c>
      <c r="E224" s="33" t="s">
        <v>20</v>
      </c>
      <c r="F224" s="32" t="s">
        <v>584</v>
      </c>
      <c r="G224" s="41">
        <v>45691</v>
      </c>
      <c r="H224" s="60">
        <v>67674884</v>
      </c>
      <c r="I224" s="57">
        <v>0</v>
      </c>
      <c r="J224" s="58">
        <v>0</v>
      </c>
      <c r="K224" s="59"/>
      <c r="L224" s="58">
        <v>67674884</v>
      </c>
      <c r="M224" s="41">
        <v>46008</v>
      </c>
      <c r="N224" s="43" t="s">
        <v>585</v>
      </c>
      <c r="O224" s="44" t="s">
        <v>21</v>
      </c>
      <c r="P224" s="45">
        <v>0.65930599369085174</v>
      </c>
      <c r="Q224" s="46" t="s">
        <v>3796</v>
      </c>
      <c r="R224" s="46" t="s">
        <v>3797</v>
      </c>
    </row>
    <row r="225" spans="2:18" x14ac:dyDescent="0.25">
      <c r="B225" s="52">
        <v>45695</v>
      </c>
      <c r="C225" s="31" t="s">
        <v>815</v>
      </c>
      <c r="D225" s="32" t="s">
        <v>1222</v>
      </c>
      <c r="E225" s="33" t="s">
        <v>20</v>
      </c>
      <c r="F225" s="32" t="s">
        <v>1608</v>
      </c>
      <c r="G225" s="41">
        <v>45698</v>
      </c>
      <c r="H225" s="42">
        <v>37524105</v>
      </c>
      <c r="I225" s="57">
        <v>0</v>
      </c>
      <c r="J225" s="58">
        <v>0</v>
      </c>
      <c r="K225" s="59"/>
      <c r="L225" s="58">
        <v>37524105</v>
      </c>
      <c r="M225" s="41">
        <v>45847</v>
      </c>
      <c r="N225" s="43" t="s">
        <v>1948</v>
      </c>
      <c r="O225" s="44" t="s">
        <v>21</v>
      </c>
      <c r="P225" s="45">
        <v>1</v>
      </c>
      <c r="Q225" s="46" t="s">
        <v>281</v>
      </c>
      <c r="R225" s="46" t="s">
        <v>282</v>
      </c>
    </row>
    <row r="226" spans="2:18" x14ac:dyDescent="0.25">
      <c r="B226" s="52">
        <v>45686</v>
      </c>
      <c r="C226" s="31" t="s">
        <v>780</v>
      </c>
      <c r="D226" s="32" t="s">
        <v>586</v>
      </c>
      <c r="E226" s="33" t="s">
        <v>55</v>
      </c>
      <c r="F226" s="32" t="s">
        <v>587</v>
      </c>
      <c r="G226" s="41">
        <v>45691</v>
      </c>
      <c r="H226" s="42">
        <v>16516800</v>
      </c>
      <c r="I226" s="57">
        <v>0</v>
      </c>
      <c r="J226" s="58">
        <v>0</v>
      </c>
      <c r="K226" s="59"/>
      <c r="L226" s="58">
        <v>16516800</v>
      </c>
      <c r="M226" s="41">
        <v>45838</v>
      </c>
      <c r="N226" s="43" t="s">
        <v>588</v>
      </c>
      <c r="O226" s="44" t="s">
        <v>21</v>
      </c>
      <c r="P226" s="45">
        <v>1</v>
      </c>
      <c r="Q226" s="46" t="s">
        <v>281</v>
      </c>
      <c r="R226" s="46" t="s">
        <v>282</v>
      </c>
    </row>
    <row r="227" spans="2:18" x14ac:dyDescent="0.25">
      <c r="B227" s="52">
        <v>45687</v>
      </c>
      <c r="C227" s="31" t="s">
        <v>781</v>
      </c>
      <c r="D227" s="32" t="s">
        <v>3851</v>
      </c>
      <c r="E227" s="33" t="s">
        <v>20</v>
      </c>
      <c r="F227" s="32" t="s">
        <v>589</v>
      </c>
      <c r="G227" s="41">
        <v>45691</v>
      </c>
      <c r="H227" s="42">
        <v>60286320</v>
      </c>
      <c r="I227" s="57">
        <v>0</v>
      </c>
      <c r="J227" s="58">
        <v>0</v>
      </c>
      <c r="K227" s="59"/>
      <c r="L227" s="58">
        <v>60286320</v>
      </c>
      <c r="M227" s="41">
        <v>45932</v>
      </c>
      <c r="N227" s="43" t="s">
        <v>590</v>
      </c>
      <c r="O227" s="44" t="s">
        <v>21</v>
      </c>
      <c r="P227" s="45">
        <v>0.86721991701244816</v>
      </c>
      <c r="Q227" s="46" t="s">
        <v>192</v>
      </c>
      <c r="R227" s="46" t="s">
        <v>1254</v>
      </c>
    </row>
    <row r="228" spans="2:18" x14ac:dyDescent="0.25">
      <c r="B228" s="52">
        <v>45691</v>
      </c>
      <c r="C228" s="31" t="s">
        <v>816</v>
      </c>
      <c r="D228" s="32" t="s">
        <v>1223</v>
      </c>
      <c r="E228" s="33" t="s">
        <v>20</v>
      </c>
      <c r="F228" s="32" t="s">
        <v>1609</v>
      </c>
      <c r="G228" s="41">
        <v>45694</v>
      </c>
      <c r="H228" s="42">
        <v>106352000</v>
      </c>
      <c r="I228" s="57">
        <v>0</v>
      </c>
      <c r="J228" s="58">
        <v>0</v>
      </c>
      <c r="K228" s="59">
        <v>6165333</v>
      </c>
      <c r="L228" s="58">
        <v>100186667</v>
      </c>
      <c r="M228" s="41">
        <v>46022</v>
      </c>
      <c r="N228" s="43" t="s">
        <v>1949</v>
      </c>
      <c r="O228" s="44" t="s">
        <v>21</v>
      </c>
      <c r="P228" s="45">
        <v>0.62804878048780488</v>
      </c>
      <c r="Q228" s="46" t="s">
        <v>107</v>
      </c>
      <c r="R228" s="46" t="s">
        <v>108</v>
      </c>
    </row>
    <row r="229" spans="2:18" x14ac:dyDescent="0.25">
      <c r="B229" s="52">
        <v>45693</v>
      </c>
      <c r="C229" s="31" t="s">
        <v>817</v>
      </c>
      <c r="D229" s="32" t="s">
        <v>1224</v>
      </c>
      <c r="E229" s="33" t="s">
        <v>20</v>
      </c>
      <c r="F229" s="32" t="s">
        <v>1610</v>
      </c>
      <c r="G229" s="41">
        <v>45698</v>
      </c>
      <c r="H229" s="42">
        <v>116959590</v>
      </c>
      <c r="I229" s="57">
        <v>0</v>
      </c>
      <c r="J229" s="58">
        <v>0</v>
      </c>
      <c r="K229" s="59"/>
      <c r="L229" s="58">
        <v>116959590</v>
      </c>
      <c r="M229" s="41">
        <v>46000</v>
      </c>
      <c r="N229" s="43" t="s">
        <v>1950</v>
      </c>
      <c r="O229" s="44" t="s">
        <v>21</v>
      </c>
      <c r="P229" s="45">
        <v>0.66887417218543044</v>
      </c>
      <c r="Q229" s="46" t="s">
        <v>192</v>
      </c>
      <c r="R229" s="46" t="s">
        <v>1254</v>
      </c>
    </row>
    <row r="230" spans="2:18" x14ac:dyDescent="0.25">
      <c r="B230" s="52">
        <v>45687</v>
      </c>
      <c r="C230" s="31" t="s">
        <v>782</v>
      </c>
      <c r="D230" s="32" t="s">
        <v>591</v>
      </c>
      <c r="E230" s="33" t="s">
        <v>20</v>
      </c>
      <c r="F230" s="32" t="s">
        <v>592</v>
      </c>
      <c r="G230" s="41">
        <v>45692</v>
      </c>
      <c r="H230" s="42">
        <v>60286320</v>
      </c>
      <c r="I230" s="57">
        <v>0</v>
      </c>
      <c r="J230" s="58">
        <v>0</v>
      </c>
      <c r="K230" s="59"/>
      <c r="L230" s="58">
        <v>60286320</v>
      </c>
      <c r="M230" s="41">
        <v>45933</v>
      </c>
      <c r="N230" s="43" t="s">
        <v>593</v>
      </c>
      <c r="O230" s="44" t="s">
        <v>21</v>
      </c>
      <c r="P230" s="45">
        <v>0.86307053941908718</v>
      </c>
      <c r="Q230" s="46" t="s">
        <v>192</v>
      </c>
      <c r="R230" s="46" t="s">
        <v>1254</v>
      </c>
    </row>
    <row r="231" spans="2:18" x14ac:dyDescent="0.25">
      <c r="B231" s="52">
        <v>45692</v>
      </c>
      <c r="C231" s="31" t="s">
        <v>818</v>
      </c>
      <c r="D231" s="32" t="s">
        <v>1225</v>
      </c>
      <c r="E231" s="33" t="s">
        <v>20</v>
      </c>
      <c r="F231" s="32" t="s">
        <v>500</v>
      </c>
      <c r="G231" s="41">
        <v>45693</v>
      </c>
      <c r="H231" s="42">
        <v>70897497</v>
      </c>
      <c r="I231" s="57">
        <v>0</v>
      </c>
      <c r="J231" s="58">
        <v>0</v>
      </c>
      <c r="K231" s="59">
        <v>34589385</v>
      </c>
      <c r="L231" s="58">
        <v>36308112</v>
      </c>
      <c r="M231" s="41">
        <v>45861</v>
      </c>
      <c r="N231" s="43" t="s">
        <v>1951</v>
      </c>
      <c r="O231" s="44" t="s">
        <v>21</v>
      </c>
      <c r="P231" s="45">
        <v>1</v>
      </c>
      <c r="Q231" s="46" t="s">
        <v>49</v>
      </c>
      <c r="R231" s="46" t="s">
        <v>50</v>
      </c>
    </row>
    <row r="232" spans="2:18" x14ac:dyDescent="0.25">
      <c r="B232" s="52">
        <v>45687</v>
      </c>
      <c r="C232" s="31" t="s">
        <v>783</v>
      </c>
      <c r="D232" s="32" t="s">
        <v>594</v>
      </c>
      <c r="E232" s="33" t="s">
        <v>20</v>
      </c>
      <c r="F232" s="32" t="s">
        <v>595</v>
      </c>
      <c r="G232" s="41">
        <v>45691</v>
      </c>
      <c r="H232" s="42">
        <v>64452270</v>
      </c>
      <c r="I232" s="57">
        <v>0</v>
      </c>
      <c r="J232" s="58">
        <v>0</v>
      </c>
      <c r="K232" s="59"/>
      <c r="L232" s="58">
        <v>64452270</v>
      </c>
      <c r="M232" s="41">
        <v>45993</v>
      </c>
      <c r="N232" s="43" t="s">
        <v>596</v>
      </c>
      <c r="O232" s="44" t="s">
        <v>21</v>
      </c>
      <c r="P232" s="45">
        <v>0.69205298013245031</v>
      </c>
      <c r="Q232" s="46" t="s">
        <v>49</v>
      </c>
      <c r="R232" s="46" t="s">
        <v>50</v>
      </c>
    </row>
    <row r="233" spans="2:18" x14ac:dyDescent="0.25">
      <c r="B233" s="52">
        <v>45695</v>
      </c>
      <c r="C233" s="31" t="s">
        <v>819</v>
      </c>
      <c r="D233" s="32" t="s">
        <v>1226</v>
      </c>
      <c r="E233" s="33" t="s">
        <v>20</v>
      </c>
      <c r="F233" s="32" t="s">
        <v>1611</v>
      </c>
      <c r="G233" s="41">
        <v>45698</v>
      </c>
      <c r="H233" s="42">
        <v>83100150</v>
      </c>
      <c r="I233" s="57">
        <v>0</v>
      </c>
      <c r="J233" s="58">
        <v>0</v>
      </c>
      <c r="K233" s="59">
        <v>63589680</v>
      </c>
      <c r="L233" s="58">
        <v>19510470</v>
      </c>
      <c r="M233" s="41">
        <v>45777</v>
      </c>
      <c r="N233" s="43" t="s">
        <v>1952</v>
      </c>
      <c r="O233" s="44" t="s">
        <v>21</v>
      </c>
      <c r="P233" s="45">
        <v>1</v>
      </c>
      <c r="Q233" s="46" t="s">
        <v>107</v>
      </c>
      <c r="R233" s="46" t="s">
        <v>108</v>
      </c>
    </row>
    <row r="234" spans="2:18" x14ac:dyDescent="0.25">
      <c r="B234" s="52">
        <v>45688</v>
      </c>
      <c r="C234" s="31" t="s">
        <v>820</v>
      </c>
      <c r="D234" s="32" t="s">
        <v>1227</v>
      </c>
      <c r="E234" s="33" t="s">
        <v>20</v>
      </c>
      <c r="F234" s="32" t="s">
        <v>1612</v>
      </c>
      <c r="G234" s="41">
        <v>45692</v>
      </c>
      <c r="H234" s="42">
        <v>64452270</v>
      </c>
      <c r="I234" s="57">
        <v>0</v>
      </c>
      <c r="J234" s="58">
        <v>0</v>
      </c>
      <c r="K234" s="59"/>
      <c r="L234" s="58">
        <v>64452270</v>
      </c>
      <c r="M234" s="41">
        <v>45994</v>
      </c>
      <c r="N234" s="43" t="s">
        <v>1953</v>
      </c>
      <c r="O234" s="44" t="s">
        <v>21</v>
      </c>
      <c r="P234" s="45">
        <v>0.6887417218543046</v>
      </c>
      <c r="Q234" s="46" t="s">
        <v>449</v>
      </c>
      <c r="R234" s="46" t="s">
        <v>450</v>
      </c>
    </row>
    <row r="235" spans="2:18" x14ac:dyDescent="0.25">
      <c r="B235" s="52">
        <v>45693</v>
      </c>
      <c r="C235" s="31" t="s">
        <v>821</v>
      </c>
      <c r="D235" s="32" t="s">
        <v>1228</v>
      </c>
      <c r="E235" s="33" t="s">
        <v>20</v>
      </c>
      <c r="F235" s="32" t="s">
        <v>1613</v>
      </c>
      <c r="G235" s="41">
        <v>45694</v>
      </c>
      <c r="H235" s="42">
        <v>67674884</v>
      </c>
      <c r="I235" s="57">
        <v>0</v>
      </c>
      <c r="J235" s="58">
        <v>0</v>
      </c>
      <c r="K235" s="59"/>
      <c r="L235" s="58">
        <v>67674884</v>
      </c>
      <c r="M235" s="41">
        <v>46011</v>
      </c>
      <c r="N235" s="43" t="s">
        <v>1954</v>
      </c>
      <c r="O235" s="44" t="s">
        <v>21</v>
      </c>
      <c r="P235" s="45">
        <v>0.64984227129337535</v>
      </c>
      <c r="Q235" s="46" t="s">
        <v>449</v>
      </c>
      <c r="R235" s="46" t="s">
        <v>450</v>
      </c>
    </row>
    <row r="236" spans="2:18" x14ac:dyDescent="0.25">
      <c r="B236" s="52">
        <v>45688</v>
      </c>
      <c r="C236" s="31" t="s">
        <v>822</v>
      </c>
      <c r="D236" s="32" t="s">
        <v>1229</v>
      </c>
      <c r="E236" s="33" t="s">
        <v>20</v>
      </c>
      <c r="F236" s="32" t="s">
        <v>1612</v>
      </c>
      <c r="G236" s="41">
        <v>45692</v>
      </c>
      <c r="H236" s="42">
        <v>67674884</v>
      </c>
      <c r="I236" s="57">
        <v>0</v>
      </c>
      <c r="J236" s="58">
        <v>0</v>
      </c>
      <c r="K236" s="59"/>
      <c r="L236" s="58">
        <v>67674884</v>
      </c>
      <c r="M236" s="41">
        <v>46009</v>
      </c>
      <c r="N236" s="43" t="s">
        <v>1955</v>
      </c>
      <c r="O236" s="44" t="s">
        <v>21</v>
      </c>
      <c r="P236" s="45">
        <v>0.65615141955835965</v>
      </c>
      <c r="Q236" s="46" t="s">
        <v>449</v>
      </c>
      <c r="R236" s="46" t="s">
        <v>450</v>
      </c>
    </row>
    <row r="237" spans="2:18" x14ac:dyDescent="0.25">
      <c r="B237" s="52">
        <v>45693</v>
      </c>
      <c r="C237" s="31" t="s">
        <v>823</v>
      </c>
      <c r="D237" s="32" t="s">
        <v>1230</v>
      </c>
      <c r="E237" s="33" t="s">
        <v>20</v>
      </c>
      <c r="F237" s="32" t="s">
        <v>475</v>
      </c>
      <c r="G237" s="41">
        <v>45701</v>
      </c>
      <c r="H237" s="42">
        <v>67674884</v>
      </c>
      <c r="I237" s="57">
        <v>0</v>
      </c>
      <c r="J237" s="58">
        <v>0</v>
      </c>
      <c r="K237" s="59"/>
      <c r="L237" s="58">
        <v>67674884</v>
      </c>
      <c r="M237" s="41">
        <v>46018</v>
      </c>
      <c r="N237" s="43" t="s">
        <v>1956</v>
      </c>
      <c r="O237" s="44" t="s">
        <v>21</v>
      </c>
      <c r="P237" s="45">
        <v>0.62776025236593058</v>
      </c>
      <c r="Q237" s="46" t="s">
        <v>3796</v>
      </c>
      <c r="R237" s="46" t="s">
        <v>3797</v>
      </c>
    </row>
    <row r="238" spans="2:18" x14ac:dyDescent="0.25">
      <c r="B238" s="52">
        <v>45688</v>
      </c>
      <c r="C238" s="31" t="s">
        <v>824</v>
      </c>
      <c r="D238" s="32" t="s">
        <v>1231</v>
      </c>
      <c r="E238" s="33" t="s">
        <v>20</v>
      </c>
      <c r="F238" s="32" t="s">
        <v>389</v>
      </c>
      <c r="G238" s="41">
        <v>45692</v>
      </c>
      <c r="H238" s="42">
        <v>67674884</v>
      </c>
      <c r="I238" s="57">
        <v>0</v>
      </c>
      <c r="J238" s="58">
        <v>0</v>
      </c>
      <c r="K238" s="59"/>
      <c r="L238" s="58">
        <v>67674884</v>
      </c>
      <c r="M238" s="41">
        <v>46009</v>
      </c>
      <c r="N238" s="43" t="s">
        <v>1957</v>
      </c>
      <c r="O238" s="44" t="s">
        <v>21</v>
      </c>
      <c r="P238" s="45">
        <v>0.65615141955835965</v>
      </c>
      <c r="Q238" s="46" t="s">
        <v>3796</v>
      </c>
      <c r="R238" s="46" t="s">
        <v>3797</v>
      </c>
    </row>
    <row r="239" spans="2:18" x14ac:dyDescent="0.25">
      <c r="B239" s="52">
        <v>45693</v>
      </c>
      <c r="C239" s="31" t="s">
        <v>825</v>
      </c>
      <c r="D239" s="32" t="s">
        <v>1232</v>
      </c>
      <c r="E239" s="33" t="s">
        <v>20</v>
      </c>
      <c r="F239" s="32" t="s">
        <v>1614</v>
      </c>
      <c r="G239" s="41">
        <v>45698</v>
      </c>
      <c r="H239" s="42">
        <v>126555591</v>
      </c>
      <c r="I239" s="57">
        <v>0</v>
      </c>
      <c r="J239" s="58">
        <v>0</v>
      </c>
      <c r="K239" s="59">
        <v>8803867</v>
      </c>
      <c r="L239" s="58">
        <v>117751724</v>
      </c>
      <c r="M239" s="41">
        <v>46022</v>
      </c>
      <c r="N239" s="43" t="s">
        <v>1958</v>
      </c>
      <c r="O239" s="44" t="s">
        <v>21</v>
      </c>
      <c r="P239" s="45">
        <v>0.62345679012345678</v>
      </c>
      <c r="Q239" s="46" t="s">
        <v>107</v>
      </c>
      <c r="R239" s="46" t="s">
        <v>108</v>
      </c>
    </row>
    <row r="240" spans="2:18" x14ac:dyDescent="0.25">
      <c r="B240" s="52">
        <v>45691</v>
      </c>
      <c r="C240" s="31" t="s">
        <v>826</v>
      </c>
      <c r="D240" s="32" t="s">
        <v>1233</v>
      </c>
      <c r="E240" s="33" t="s">
        <v>20</v>
      </c>
      <c r="F240" s="32" t="s">
        <v>1615</v>
      </c>
      <c r="G240" s="41">
        <v>45692</v>
      </c>
      <c r="H240" s="42">
        <v>56776500</v>
      </c>
      <c r="I240" s="57">
        <v>0</v>
      </c>
      <c r="J240" s="58">
        <v>0</v>
      </c>
      <c r="K240" s="59">
        <v>516150</v>
      </c>
      <c r="L240" s="58">
        <v>56260350</v>
      </c>
      <c r="M240" s="41">
        <v>46022</v>
      </c>
      <c r="N240" s="43" t="s">
        <v>1959</v>
      </c>
      <c r="O240" s="44" t="s">
        <v>21</v>
      </c>
      <c r="P240" s="45">
        <v>0.63030303030303025</v>
      </c>
      <c r="Q240" s="46" t="s">
        <v>313</v>
      </c>
      <c r="R240" s="46" t="s">
        <v>314</v>
      </c>
    </row>
    <row r="241" spans="2:18" x14ac:dyDescent="0.25">
      <c r="B241" s="52">
        <v>45691</v>
      </c>
      <c r="C241" s="31" t="s">
        <v>827</v>
      </c>
      <c r="D241" s="32" t="s">
        <v>1234</v>
      </c>
      <c r="E241" s="33" t="s">
        <v>20</v>
      </c>
      <c r="F241" s="32" t="s">
        <v>1616</v>
      </c>
      <c r="G241" s="41">
        <v>45692</v>
      </c>
      <c r="H241" s="42">
        <v>82500000</v>
      </c>
      <c r="I241" s="57">
        <v>0</v>
      </c>
      <c r="J241" s="58">
        <v>0</v>
      </c>
      <c r="K241" s="59">
        <v>750000</v>
      </c>
      <c r="L241" s="58">
        <v>81750000</v>
      </c>
      <c r="M241" s="41">
        <v>46022</v>
      </c>
      <c r="N241" s="43" t="s">
        <v>1960</v>
      </c>
      <c r="O241" s="44" t="s">
        <v>21</v>
      </c>
      <c r="P241" s="45">
        <v>0.63030303030303025</v>
      </c>
      <c r="Q241" s="46" t="s">
        <v>313</v>
      </c>
      <c r="R241" s="46" t="s">
        <v>314</v>
      </c>
    </row>
    <row r="242" spans="2:18" x14ac:dyDescent="0.25">
      <c r="B242" s="52">
        <v>45688</v>
      </c>
      <c r="C242" s="31" t="s">
        <v>828</v>
      </c>
      <c r="D242" s="32" t="s">
        <v>1235</v>
      </c>
      <c r="E242" s="33" t="s">
        <v>20</v>
      </c>
      <c r="F242" s="32" t="s">
        <v>1617</v>
      </c>
      <c r="G242" s="41">
        <v>45692</v>
      </c>
      <c r="H242" s="42">
        <v>121691143</v>
      </c>
      <c r="I242" s="57">
        <v>0</v>
      </c>
      <c r="J242" s="58">
        <v>0</v>
      </c>
      <c r="K242" s="59"/>
      <c r="L242" s="58">
        <v>121691143</v>
      </c>
      <c r="M242" s="41">
        <v>46021</v>
      </c>
      <c r="N242" s="43" t="s">
        <v>1961</v>
      </c>
      <c r="O242" s="44" t="s">
        <v>21</v>
      </c>
      <c r="P242" s="45">
        <v>0.63221884498480241</v>
      </c>
      <c r="Q242" s="46" t="s">
        <v>176</v>
      </c>
      <c r="R242" s="46" t="s">
        <v>1468</v>
      </c>
    </row>
    <row r="243" spans="2:18" x14ac:dyDescent="0.25">
      <c r="B243" s="52">
        <v>45691</v>
      </c>
      <c r="C243" s="31" t="s">
        <v>829</v>
      </c>
      <c r="D243" s="32" t="s">
        <v>1236</v>
      </c>
      <c r="E243" s="33" t="s">
        <v>20</v>
      </c>
      <c r="F243" s="32" t="s">
        <v>1618</v>
      </c>
      <c r="G243" s="41">
        <v>45692</v>
      </c>
      <c r="H243" s="42">
        <v>96520050</v>
      </c>
      <c r="I243" s="57">
        <v>0</v>
      </c>
      <c r="J243" s="58">
        <v>0</v>
      </c>
      <c r="K243" s="59">
        <v>877455</v>
      </c>
      <c r="L243" s="58">
        <v>95642595</v>
      </c>
      <c r="M243" s="41">
        <v>46022</v>
      </c>
      <c r="N243" s="43" t="s">
        <v>1962</v>
      </c>
      <c r="O243" s="44" t="s">
        <v>21</v>
      </c>
      <c r="P243" s="45">
        <v>0.63030303030303025</v>
      </c>
      <c r="Q243" s="46" t="s">
        <v>409</v>
      </c>
      <c r="R243" s="46" t="s">
        <v>410</v>
      </c>
    </row>
    <row r="244" spans="2:18" x14ac:dyDescent="0.25">
      <c r="B244" s="52">
        <v>45691</v>
      </c>
      <c r="C244" s="31" t="s">
        <v>830</v>
      </c>
      <c r="D244" s="32" t="s">
        <v>1237</v>
      </c>
      <c r="E244" s="33" t="s">
        <v>20</v>
      </c>
      <c r="F244" s="32" t="s">
        <v>4091</v>
      </c>
      <c r="G244" s="41">
        <v>45692</v>
      </c>
      <c r="H244" s="42">
        <v>97745500</v>
      </c>
      <c r="I244" s="57">
        <v>0</v>
      </c>
      <c r="J244" s="58">
        <v>0</v>
      </c>
      <c r="K244" s="59"/>
      <c r="L244" s="58">
        <v>97745500</v>
      </c>
      <c r="M244" s="41">
        <v>45994</v>
      </c>
      <c r="N244" s="43" t="s">
        <v>1963</v>
      </c>
      <c r="O244" s="44" t="s">
        <v>21</v>
      </c>
      <c r="P244" s="45">
        <v>0.6887417218543046</v>
      </c>
      <c r="Q244" s="46" t="s">
        <v>409</v>
      </c>
      <c r="R244" s="46" t="s">
        <v>410</v>
      </c>
    </row>
    <row r="245" spans="2:18" x14ac:dyDescent="0.25">
      <c r="B245" s="52">
        <v>45691</v>
      </c>
      <c r="C245" s="31" t="s">
        <v>831</v>
      </c>
      <c r="D245" s="32" t="s">
        <v>1238</v>
      </c>
      <c r="E245" s="33" t="s">
        <v>20</v>
      </c>
      <c r="F245" s="32" t="s">
        <v>1618</v>
      </c>
      <c r="G245" s="41">
        <v>45692</v>
      </c>
      <c r="H245" s="42">
        <v>96520050</v>
      </c>
      <c r="I245" s="57">
        <v>0</v>
      </c>
      <c r="J245" s="58">
        <v>0</v>
      </c>
      <c r="K245" s="59">
        <v>877455</v>
      </c>
      <c r="L245" s="58">
        <v>95642595</v>
      </c>
      <c r="M245" s="41">
        <v>46022</v>
      </c>
      <c r="N245" s="43" t="s">
        <v>1964</v>
      </c>
      <c r="O245" s="44" t="s">
        <v>21</v>
      </c>
      <c r="P245" s="45">
        <v>0.63030303030303025</v>
      </c>
      <c r="Q245" s="46" t="s">
        <v>409</v>
      </c>
      <c r="R245" s="46" t="s">
        <v>410</v>
      </c>
    </row>
    <row r="246" spans="2:18" x14ac:dyDescent="0.25">
      <c r="B246" s="52">
        <v>45691</v>
      </c>
      <c r="C246" s="31" t="s">
        <v>832</v>
      </c>
      <c r="D246" s="32" t="s">
        <v>1239</v>
      </c>
      <c r="E246" s="33" t="s">
        <v>20</v>
      </c>
      <c r="F246" s="32" t="s">
        <v>1619</v>
      </c>
      <c r="G246" s="41">
        <v>45692</v>
      </c>
      <c r="H246" s="42">
        <v>162800000</v>
      </c>
      <c r="I246" s="57">
        <v>0</v>
      </c>
      <c r="J246" s="58">
        <v>0</v>
      </c>
      <c r="K246" s="59">
        <v>1480000</v>
      </c>
      <c r="L246" s="58">
        <v>161320000</v>
      </c>
      <c r="M246" s="41">
        <v>46022</v>
      </c>
      <c r="N246" s="43" t="s">
        <v>1965</v>
      </c>
      <c r="O246" s="44" t="s">
        <v>21</v>
      </c>
      <c r="P246" s="45">
        <v>0.63030303030303025</v>
      </c>
      <c r="Q246" s="46" t="s">
        <v>313</v>
      </c>
      <c r="R246" s="46" t="s">
        <v>314</v>
      </c>
    </row>
    <row r="247" spans="2:18" x14ac:dyDescent="0.25">
      <c r="B247" s="52">
        <v>45691</v>
      </c>
      <c r="C247" s="31" t="s">
        <v>833</v>
      </c>
      <c r="D247" s="32" t="s">
        <v>1240</v>
      </c>
      <c r="E247" s="33" t="s">
        <v>20</v>
      </c>
      <c r="F247" s="32" t="s">
        <v>1620</v>
      </c>
      <c r="G247" s="41">
        <v>45692</v>
      </c>
      <c r="H247" s="42">
        <v>74250000</v>
      </c>
      <c r="I247" s="57">
        <v>0</v>
      </c>
      <c r="J247" s="58">
        <v>0</v>
      </c>
      <c r="K247" s="59">
        <v>675000</v>
      </c>
      <c r="L247" s="58">
        <v>73575000</v>
      </c>
      <c r="M247" s="41">
        <v>46022</v>
      </c>
      <c r="N247" s="43" t="s">
        <v>1966</v>
      </c>
      <c r="O247" s="44" t="s">
        <v>21</v>
      </c>
      <c r="P247" s="45">
        <v>0.63030303030303025</v>
      </c>
      <c r="Q247" s="46" t="s">
        <v>409</v>
      </c>
      <c r="R247" s="46" t="s">
        <v>410</v>
      </c>
    </row>
    <row r="248" spans="2:18" x14ac:dyDescent="0.25">
      <c r="B248" s="52">
        <v>45691</v>
      </c>
      <c r="C248" s="31" t="s">
        <v>834</v>
      </c>
      <c r="D248" s="32" t="s">
        <v>1241</v>
      </c>
      <c r="E248" s="33" t="s">
        <v>20</v>
      </c>
      <c r="F248" s="32" t="s">
        <v>1621</v>
      </c>
      <c r="G248" s="41">
        <v>45692</v>
      </c>
      <c r="H248" s="42">
        <v>40437330</v>
      </c>
      <c r="I248" s="57">
        <v>0</v>
      </c>
      <c r="J248" s="58">
        <v>0</v>
      </c>
      <c r="K248" s="59"/>
      <c r="L248" s="58">
        <v>40437330</v>
      </c>
      <c r="M248" s="41">
        <v>45994</v>
      </c>
      <c r="N248" s="43" t="s">
        <v>1967</v>
      </c>
      <c r="O248" s="44" t="s">
        <v>21</v>
      </c>
      <c r="P248" s="45">
        <v>0.6887417218543046</v>
      </c>
      <c r="Q248" s="46" t="s">
        <v>409</v>
      </c>
      <c r="R248" s="46" t="s">
        <v>410</v>
      </c>
    </row>
    <row r="249" spans="2:18" x14ac:dyDescent="0.25">
      <c r="B249" s="52">
        <v>45691</v>
      </c>
      <c r="C249" s="31" t="s">
        <v>835</v>
      </c>
      <c r="D249" s="32" t="s">
        <v>1242</v>
      </c>
      <c r="E249" s="33" t="s">
        <v>20</v>
      </c>
      <c r="F249" s="32" t="s">
        <v>1592</v>
      </c>
      <c r="G249" s="41">
        <v>45692</v>
      </c>
      <c r="H249" s="42">
        <v>77000000</v>
      </c>
      <c r="I249" s="57">
        <v>0</v>
      </c>
      <c r="J249" s="58">
        <v>0</v>
      </c>
      <c r="K249" s="59">
        <v>700000</v>
      </c>
      <c r="L249" s="58">
        <v>76300000</v>
      </c>
      <c r="M249" s="41">
        <v>46022</v>
      </c>
      <c r="N249" s="43" t="s">
        <v>1968</v>
      </c>
      <c r="O249" s="44" t="s">
        <v>21</v>
      </c>
      <c r="P249" s="45">
        <v>0.63030303030303025</v>
      </c>
      <c r="Q249" s="46" t="s">
        <v>409</v>
      </c>
      <c r="R249" s="46" t="s">
        <v>410</v>
      </c>
    </row>
    <row r="250" spans="2:18" x14ac:dyDescent="0.25">
      <c r="B250" s="52">
        <v>45691</v>
      </c>
      <c r="C250" s="31" t="s">
        <v>836</v>
      </c>
      <c r="D250" s="32" t="s">
        <v>1243</v>
      </c>
      <c r="E250" s="33" t="s">
        <v>20</v>
      </c>
      <c r="F250" s="32" t="s">
        <v>1622</v>
      </c>
      <c r="G250" s="41">
        <v>45692</v>
      </c>
      <c r="H250" s="42">
        <v>193040100</v>
      </c>
      <c r="I250" s="57">
        <v>0</v>
      </c>
      <c r="J250" s="58">
        <v>0</v>
      </c>
      <c r="K250" s="59">
        <v>1754910</v>
      </c>
      <c r="L250" s="58">
        <v>191285190</v>
      </c>
      <c r="M250" s="41">
        <v>46022</v>
      </c>
      <c r="N250" s="43" t="s">
        <v>1969</v>
      </c>
      <c r="O250" s="44" t="s">
        <v>21</v>
      </c>
      <c r="P250" s="45">
        <v>0.63030303030303025</v>
      </c>
      <c r="Q250" s="46" t="s">
        <v>313</v>
      </c>
      <c r="R250" s="46" t="s">
        <v>314</v>
      </c>
    </row>
    <row r="251" spans="2:18" x14ac:dyDescent="0.25">
      <c r="B251" s="52">
        <v>45691</v>
      </c>
      <c r="C251" s="31" t="s">
        <v>837</v>
      </c>
      <c r="D251" s="32" t="s">
        <v>1244</v>
      </c>
      <c r="E251" s="33" t="s">
        <v>20</v>
      </c>
      <c r="F251" s="32" t="s">
        <v>1623</v>
      </c>
      <c r="G251" s="41">
        <v>45692</v>
      </c>
      <c r="H251" s="42">
        <v>162800000</v>
      </c>
      <c r="I251" s="57">
        <v>0</v>
      </c>
      <c r="J251" s="58">
        <v>0</v>
      </c>
      <c r="K251" s="59">
        <v>1480000</v>
      </c>
      <c r="L251" s="58">
        <v>161320000</v>
      </c>
      <c r="M251" s="41">
        <v>46022</v>
      </c>
      <c r="N251" s="43" t="s">
        <v>1970</v>
      </c>
      <c r="O251" s="44" t="s">
        <v>21</v>
      </c>
      <c r="P251" s="45">
        <v>0.63030303030303025</v>
      </c>
      <c r="Q251" s="46" t="s">
        <v>313</v>
      </c>
      <c r="R251" s="46" t="s">
        <v>314</v>
      </c>
    </row>
    <row r="252" spans="2:18" x14ac:dyDescent="0.25">
      <c r="B252" s="52">
        <v>45692</v>
      </c>
      <c r="C252" s="31" t="s">
        <v>838</v>
      </c>
      <c r="D252" s="32" t="s">
        <v>1245</v>
      </c>
      <c r="E252" s="33" t="s">
        <v>20</v>
      </c>
      <c r="F252" s="32" t="s">
        <v>1624</v>
      </c>
      <c r="G252" s="41">
        <v>45692</v>
      </c>
      <c r="H252" s="42">
        <v>136263600</v>
      </c>
      <c r="I252" s="57">
        <v>0</v>
      </c>
      <c r="J252" s="58">
        <v>0</v>
      </c>
      <c r="K252" s="59">
        <v>1238760</v>
      </c>
      <c r="L252" s="58">
        <v>135024840</v>
      </c>
      <c r="M252" s="41">
        <v>46022</v>
      </c>
      <c r="N252" s="43" t="s">
        <v>1971</v>
      </c>
      <c r="O252" s="44" t="s">
        <v>21</v>
      </c>
      <c r="P252" s="45">
        <v>0.63030303030303025</v>
      </c>
      <c r="Q252" s="46" t="s">
        <v>313</v>
      </c>
      <c r="R252" s="46" t="s">
        <v>314</v>
      </c>
    </row>
    <row r="253" spans="2:18" x14ac:dyDescent="0.25">
      <c r="B253" s="52">
        <v>45691</v>
      </c>
      <c r="C253" s="31" t="s">
        <v>839</v>
      </c>
      <c r="D253" s="32" t="s">
        <v>1246</v>
      </c>
      <c r="E253" s="33" t="s">
        <v>20</v>
      </c>
      <c r="F253" s="32" t="s">
        <v>1625</v>
      </c>
      <c r="G253" s="41">
        <v>45692</v>
      </c>
      <c r="H253" s="42">
        <v>121000000</v>
      </c>
      <c r="I253" s="57">
        <v>0</v>
      </c>
      <c r="J253" s="58">
        <v>0</v>
      </c>
      <c r="K253" s="59">
        <v>1100000</v>
      </c>
      <c r="L253" s="58">
        <v>119900000</v>
      </c>
      <c r="M253" s="41">
        <v>46022</v>
      </c>
      <c r="N253" s="43" t="s">
        <v>1972</v>
      </c>
      <c r="O253" s="44" t="s">
        <v>21</v>
      </c>
      <c r="P253" s="45">
        <v>0.63030303030303025</v>
      </c>
      <c r="Q253" s="46" t="s">
        <v>313</v>
      </c>
      <c r="R253" s="46" t="s">
        <v>314</v>
      </c>
    </row>
    <row r="254" spans="2:18" x14ac:dyDescent="0.25">
      <c r="B254" s="52">
        <v>45694</v>
      </c>
      <c r="C254" s="31" t="s">
        <v>840</v>
      </c>
      <c r="D254" s="32" t="s">
        <v>1247</v>
      </c>
      <c r="E254" s="33" t="s">
        <v>55</v>
      </c>
      <c r="F254" s="32" t="s">
        <v>1626</v>
      </c>
      <c r="G254" s="41">
        <v>45695</v>
      </c>
      <c r="H254" s="42">
        <v>34633665</v>
      </c>
      <c r="I254" s="57">
        <v>0</v>
      </c>
      <c r="J254" s="58">
        <v>0</v>
      </c>
      <c r="K254" s="59">
        <v>629703</v>
      </c>
      <c r="L254" s="58">
        <v>34003962</v>
      </c>
      <c r="M254" s="41">
        <v>46022</v>
      </c>
      <c r="N254" s="43" t="s">
        <v>1973</v>
      </c>
      <c r="O254" s="44" t="s">
        <v>21</v>
      </c>
      <c r="P254" s="45">
        <v>0.62691131498470953</v>
      </c>
      <c r="Q254" s="46" t="s">
        <v>449</v>
      </c>
      <c r="R254" s="46" t="s">
        <v>450</v>
      </c>
    </row>
    <row r="255" spans="2:18" x14ac:dyDescent="0.25">
      <c r="B255" s="52">
        <v>45693</v>
      </c>
      <c r="C255" s="31" t="s">
        <v>841</v>
      </c>
      <c r="D255" s="32" t="s">
        <v>1248</v>
      </c>
      <c r="E255" s="33" t="s">
        <v>20</v>
      </c>
      <c r="F255" s="32" t="s">
        <v>1627</v>
      </c>
      <c r="G255" s="41">
        <v>45694</v>
      </c>
      <c r="H255" s="42">
        <v>142083333</v>
      </c>
      <c r="I255" s="57">
        <v>0</v>
      </c>
      <c r="J255" s="58">
        <v>0</v>
      </c>
      <c r="K255" s="59">
        <v>6666666</v>
      </c>
      <c r="L255" s="58">
        <v>135416667</v>
      </c>
      <c r="M255" s="41">
        <v>46022</v>
      </c>
      <c r="N255" s="43" t="s">
        <v>1974</v>
      </c>
      <c r="O255" s="44" t="s">
        <v>21</v>
      </c>
      <c r="P255" s="45">
        <v>0.62804878048780488</v>
      </c>
      <c r="Q255" s="46" t="s">
        <v>342</v>
      </c>
      <c r="R255" s="46" t="s">
        <v>3156</v>
      </c>
    </row>
    <row r="256" spans="2:18" x14ac:dyDescent="0.25">
      <c r="B256" s="52">
        <v>45688</v>
      </c>
      <c r="C256" s="31" t="s">
        <v>842</v>
      </c>
      <c r="D256" s="32" t="s">
        <v>3852</v>
      </c>
      <c r="E256" s="33" t="s">
        <v>20</v>
      </c>
      <c r="F256" s="32" t="s">
        <v>1628</v>
      </c>
      <c r="G256" s="41">
        <v>45692</v>
      </c>
      <c r="H256" s="42">
        <v>57000000</v>
      </c>
      <c r="I256" s="57">
        <v>0</v>
      </c>
      <c r="J256" s="58">
        <v>0</v>
      </c>
      <c r="K256" s="59"/>
      <c r="L256" s="58">
        <v>57000000</v>
      </c>
      <c r="M256" s="41">
        <v>45872</v>
      </c>
      <c r="N256" s="43" t="s">
        <v>1975</v>
      </c>
      <c r="O256" s="44" t="s">
        <v>21</v>
      </c>
      <c r="P256" s="45">
        <v>1</v>
      </c>
      <c r="Q256" s="46" t="s">
        <v>420</v>
      </c>
      <c r="R256" s="46" t="s">
        <v>421</v>
      </c>
    </row>
    <row r="257" spans="2:18" x14ac:dyDescent="0.25">
      <c r="B257" s="52">
        <v>45695</v>
      </c>
      <c r="C257" s="31" t="s">
        <v>843</v>
      </c>
      <c r="D257" s="32" t="s">
        <v>1249</v>
      </c>
      <c r="E257" s="33" t="s">
        <v>20</v>
      </c>
      <c r="F257" s="32" t="s">
        <v>1629</v>
      </c>
      <c r="G257" s="41">
        <v>45699</v>
      </c>
      <c r="H257" s="42">
        <v>45421200</v>
      </c>
      <c r="I257" s="57">
        <v>0</v>
      </c>
      <c r="J257" s="58">
        <v>0</v>
      </c>
      <c r="K257" s="59"/>
      <c r="L257" s="58">
        <v>45421200</v>
      </c>
      <c r="M257" s="41">
        <v>45838</v>
      </c>
      <c r="N257" s="43" t="s">
        <v>1976</v>
      </c>
      <c r="O257" s="44" t="s">
        <v>21</v>
      </c>
      <c r="P257" s="45">
        <v>1</v>
      </c>
      <c r="Q257" s="46" t="s">
        <v>281</v>
      </c>
      <c r="R257" s="46" t="s">
        <v>282</v>
      </c>
    </row>
    <row r="258" spans="2:18" x14ac:dyDescent="0.25">
      <c r="B258" s="52">
        <v>45688</v>
      </c>
      <c r="C258" s="31" t="s">
        <v>844</v>
      </c>
      <c r="D258" s="32" t="s">
        <v>1250</v>
      </c>
      <c r="E258" s="33" t="s">
        <v>20</v>
      </c>
      <c r="F258" s="32" t="s">
        <v>1630</v>
      </c>
      <c r="G258" s="41">
        <v>45692</v>
      </c>
      <c r="H258" s="42">
        <v>54505440</v>
      </c>
      <c r="I258" s="57">
        <v>0</v>
      </c>
      <c r="J258" s="58">
        <v>0</v>
      </c>
      <c r="K258" s="59"/>
      <c r="L258" s="58">
        <v>54505440</v>
      </c>
      <c r="M258" s="41">
        <v>45872</v>
      </c>
      <c r="N258" s="43" t="s">
        <v>1977</v>
      </c>
      <c r="O258" s="44" t="s">
        <v>21</v>
      </c>
      <c r="P258" s="45">
        <v>1</v>
      </c>
      <c r="Q258" s="46" t="s">
        <v>460</v>
      </c>
      <c r="R258" s="46" t="s">
        <v>461</v>
      </c>
    </row>
    <row r="259" spans="2:18" x14ac:dyDescent="0.25">
      <c r="B259" s="52">
        <v>45693</v>
      </c>
      <c r="C259" s="31" t="s">
        <v>845</v>
      </c>
      <c r="D259" s="32" t="s">
        <v>1251</v>
      </c>
      <c r="E259" s="33" t="s">
        <v>20</v>
      </c>
      <c r="F259" s="32" t="s">
        <v>1630</v>
      </c>
      <c r="G259" s="41">
        <v>45694</v>
      </c>
      <c r="H259" s="42">
        <v>90842400</v>
      </c>
      <c r="I259" s="57">
        <v>0</v>
      </c>
      <c r="J259" s="58">
        <v>0</v>
      </c>
      <c r="K259" s="59">
        <v>74187960</v>
      </c>
      <c r="L259" s="58">
        <v>16654440</v>
      </c>
      <c r="M259" s="41">
        <v>45747</v>
      </c>
      <c r="N259" s="43" t="s">
        <v>1978</v>
      </c>
      <c r="O259" s="44" t="s">
        <v>21</v>
      </c>
      <c r="P259" s="45">
        <v>1</v>
      </c>
      <c r="Q259" s="46" t="s">
        <v>460</v>
      </c>
      <c r="R259" s="46" t="s">
        <v>461</v>
      </c>
    </row>
    <row r="260" spans="2:18" x14ac:dyDescent="0.25">
      <c r="B260" s="52">
        <v>45692</v>
      </c>
      <c r="C260" s="31" t="s">
        <v>846</v>
      </c>
      <c r="D260" s="32" t="s">
        <v>3853</v>
      </c>
      <c r="E260" s="33" t="s">
        <v>20</v>
      </c>
      <c r="F260" s="32" t="s">
        <v>1631</v>
      </c>
      <c r="G260" s="41">
        <v>45694</v>
      </c>
      <c r="H260" s="42">
        <v>90842400</v>
      </c>
      <c r="I260" s="57">
        <v>0</v>
      </c>
      <c r="J260" s="58">
        <v>0</v>
      </c>
      <c r="K260" s="59"/>
      <c r="L260" s="58">
        <v>90842400</v>
      </c>
      <c r="M260" s="41">
        <v>45996</v>
      </c>
      <c r="N260" s="43" t="s">
        <v>1979</v>
      </c>
      <c r="O260" s="44" t="s">
        <v>21</v>
      </c>
      <c r="P260" s="45">
        <v>0.68211920529801329</v>
      </c>
      <c r="Q260" s="46" t="s">
        <v>460</v>
      </c>
      <c r="R260" s="46" t="s">
        <v>461</v>
      </c>
    </row>
    <row r="261" spans="2:18" x14ac:dyDescent="0.25">
      <c r="B261" s="52">
        <v>45693</v>
      </c>
      <c r="C261" s="31" t="s">
        <v>847</v>
      </c>
      <c r="D261" s="32" t="s">
        <v>1252</v>
      </c>
      <c r="E261" s="33" t="s">
        <v>20</v>
      </c>
      <c r="F261" s="32" t="s">
        <v>1632</v>
      </c>
      <c r="G261" s="41">
        <v>45695</v>
      </c>
      <c r="H261" s="42">
        <v>73396530</v>
      </c>
      <c r="I261" s="57">
        <v>0</v>
      </c>
      <c r="J261" s="58">
        <v>0</v>
      </c>
      <c r="K261" s="59"/>
      <c r="L261" s="58">
        <v>73396530</v>
      </c>
      <c r="M261" s="41">
        <v>45967</v>
      </c>
      <c r="N261" s="43" t="s">
        <v>1980</v>
      </c>
      <c r="O261" s="44" t="s">
        <v>21</v>
      </c>
      <c r="P261" s="45">
        <v>0.75367647058823528</v>
      </c>
      <c r="Q261" s="46" t="s">
        <v>460</v>
      </c>
      <c r="R261" s="46" t="s">
        <v>461</v>
      </c>
    </row>
    <row r="262" spans="2:18" x14ac:dyDescent="0.25">
      <c r="B262" s="52">
        <v>45693</v>
      </c>
      <c r="C262" s="31" t="s">
        <v>848</v>
      </c>
      <c r="D262" s="32" t="s">
        <v>1253</v>
      </c>
      <c r="E262" s="33" t="s">
        <v>20</v>
      </c>
      <c r="F262" s="32" t="s">
        <v>1631</v>
      </c>
      <c r="G262" s="41">
        <v>45698</v>
      </c>
      <c r="H262" s="42">
        <v>90842400</v>
      </c>
      <c r="I262" s="57">
        <v>0</v>
      </c>
      <c r="J262" s="58">
        <v>0</v>
      </c>
      <c r="K262" s="59"/>
      <c r="L262" s="58">
        <v>90842400</v>
      </c>
      <c r="M262" s="41">
        <v>46000</v>
      </c>
      <c r="N262" s="43" t="s">
        <v>1981</v>
      </c>
      <c r="O262" s="44" t="s">
        <v>21</v>
      </c>
      <c r="P262" s="45">
        <v>0.66887417218543044</v>
      </c>
      <c r="Q262" s="46" t="s">
        <v>460</v>
      </c>
      <c r="R262" s="46" t="s">
        <v>461</v>
      </c>
    </row>
    <row r="263" spans="2:18" x14ac:dyDescent="0.25">
      <c r="B263" s="52">
        <v>45695</v>
      </c>
      <c r="C263" s="31" t="s">
        <v>849</v>
      </c>
      <c r="D263" s="32" t="s">
        <v>1254</v>
      </c>
      <c r="E263" s="33" t="s">
        <v>20</v>
      </c>
      <c r="F263" s="32" t="s">
        <v>1633</v>
      </c>
      <c r="G263" s="41">
        <v>45698</v>
      </c>
      <c r="H263" s="42">
        <v>148031820</v>
      </c>
      <c r="I263" s="57">
        <v>0</v>
      </c>
      <c r="J263" s="58">
        <v>0</v>
      </c>
      <c r="K263" s="59">
        <v>127800805</v>
      </c>
      <c r="L263" s="58">
        <v>20231015</v>
      </c>
      <c r="M263" s="41">
        <v>45736</v>
      </c>
      <c r="N263" s="43" t="s">
        <v>1982</v>
      </c>
      <c r="O263" s="44" t="s">
        <v>21</v>
      </c>
      <c r="P263" s="45">
        <v>1</v>
      </c>
      <c r="Q263" s="46" t="s">
        <v>460</v>
      </c>
      <c r="R263" s="46" t="s">
        <v>461</v>
      </c>
    </row>
    <row r="264" spans="2:18" x14ac:dyDescent="0.25">
      <c r="B264" s="52">
        <v>45692</v>
      </c>
      <c r="C264" s="31" t="s">
        <v>850</v>
      </c>
      <c r="D264" s="32" t="s">
        <v>1255</v>
      </c>
      <c r="E264" s="33" t="s">
        <v>20</v>
      </c>
      <c r="F264" s="32" t="s">
        <v>1634</v>
      </c>
      <c r="G264" s="41">
        <v>45693</v>
      </c>
      <c r="H264" s="42">
        <v>27872100</v>
      </c>
      <c r="I264" s="57">
        <v>0</v>
      </c>
      <c r="J264" s="58">
        <v>0</v>
      </c>
      <c r="K264" s="59"/>
      <c r="L264" s="58">
        <v>27872100</v>
      </c>
      <c r="M264" s="41">
        <v>45781</v>
      </c>
      <c r="N264" s="43" t="s">
        <v>1983</v>
      </c>
      <c r="O264" s="44" t="s">
        <v>21</v>
      </c>
      <c r="P264" s="45">
        <v>1</v>
      </c>
      <c r="Q264" s="46" t="s">
        <v>32</v>
      </c>
      <c r="R264" s="46" t="s">
        <v>124</v>
      </c>
    </row>
    <row r="265" spans="2:18" x14ac:dyDescent="0.25">
      <c r="B265" s="52">
        <v>45692</v>
      </c>
      <c r="C265" s="31" t="s">
        <v>851</v>
      </c>
      <c r="D265" s="32" t="s">
        <v>3513</v>
      </c>
      <c r="E265" s="33" t="s">
        <v>20</v>
      </c>
      <c r="F265" s="32" t="s">
        <v>1635</v>
      </c>
      <c r="G265" s="41">
        <v>45692</v>
      </c>
      <c r="H265" s="42">
        <v>40879080</v>
      </c>
      <c r="I265" s="57">
        <v>0</v>
      </c>
      <c r="J265" s="58">
        <v>0</v>
      </c>
      <c r="K265" s="59"/>
      <c r="L265" s="58">
        <v>40879080</v>
      </c>
      <c r="M265" s="41">
        <v>45872</v>
      </c>
      <c r="N265" s="43" t="s">
        <v>3742</v>
      </c>
      <c r="O265" s="44" t="s">
        <v>21</v>
      </c>
      <c r="P265" s="45">
        <v>1</v>
      </c>
      <c r="Q265" s="46" t="s">
        <v>32</v>
      </c>
      <c r="R265" s="46" t="s">
        <v>124</v>
      </c>
    </row>
    <row r="266" spans="2:18" x14ac:dyDescent="0.25">
      <c r="B266" s="52">
        <v>45691</v>
      </c>
      <c r="C266" s="31" t="s">
        <v>852</v>
      </c>
      <c r="D266" s="32" t="s">
        <v>1256</v>
      </c>
      <c r="E266" s="33" t="s">
        <v>20</v>
      </c>
      <c r="F266" s="32" t="s">
        <v>1636</v>
      </c>
      <c r="G266" s="41">
        <v>45692</v>
      </c>
      <c r="H266" s="42">
        <v>30762540</v>
      </c>
      <c r="I266" s="57">
        <v>0</v>
      </c>
      <c r="J266" s="58">
        <v>0</v>
      </c>
      <c r="K266" s="59"/>
      <c r="L266" s="58">
        <v>30762540</v>
      </c>
      <c r="M266" s="41">
        <v>45811</v>
      </c>
      <c r="N266" s="43" t="s">
        <v>1984</v>
      </c>
      <c r="O266" s="44" t="s">
        <v>21</v>
      </c>
      <c r="P266" s="45">
        <v>1</v>
      </c>
      <c r="Q266" s="46" t="s">
        <v>32</v>
      </c>
      <c r="R266" s="46" t="s">
        <v>124</v>
      </c>
    </row>
    <row r="267" spans="2:18" x14ac:dyDescent="0.25">
      <c r="B267" s="52">
        <v>45691</v>
      </c>
      <c r="C267" s="31" t="s">
        <v>853</v>
      </c>
      <c r="D267" s="32" t="s">
        <v>1257</v>
      </c>
      <c r="E267" s="33" t="s">
        <v>20</v>
      </c>
      <c r="F267" s="32" t="s">
        <v>1637</v>
      </c>
      <c r="G267" s="41">
        <v>45692</v>
      </c>
      <c r="H267" s="42">
        <v>23071905</v>
      </c>
      <c r="I267" s="57">
        <v>0</v>
      </c>
      <c r="J267" s="58">
        <v>0</v>
      </c>
      <c r="K267" s="59"/>
      <c r="L267" s="58">
        <v>23071905</v>
      </c>
      <c r="M267" s="41">
        <v>45780</v>
      </c>
      <c r="N267" s="43" t="s">
        <v>1985</v>
      </c>
      <c r="O267" s="44" t="s">
        <v>21</v>
      </c>
      <c r="P267" s="45">
        <v>1</v>
      </c>
      <c r="Q267" s="46" t="s">
        <v>32</v>
      </c>
      <c r="R267" s="46" t="s">
        <v>124</v>
      </c>
    </row>
    <row r="268" spans="2:18" x14ac:dyDescent="0.25">
      <c r="B268" s="52">
        <v>45691</v>
      </c>
      <c r="C268" s="31" t="s">
        <v>854</v>
      </c>
      <c r="D268" s="32" t="s">
        <v>1258</v>
      </c>
      <c r="E268" s="33" t="s">
        <v>20</v>
      </c>
      <c r="F268" s="32" t="s">
        <v>1636</v>
      </c>
      <c r="G268" s="41">
        <v>45692</v>
      </c>
      <c r="H268" s="42">
        <v>23071905</v>
      </c>
      <c r="I268" s="57">
        <v>0</v>
      </c>
      <c r="J268" s="58">
        <v>0</v>
      </c>
      <c r="K268" s="59"/>
      <c r="L268" s="58">
        <v>23071905</v>
      </c>
      <c r="M268" s="41">
        <v>45780</v>
      </c>
      <c r="N268" s="43" t="s">
        <v>1986</v>
      </c>
      <c r="O268" s="44" t="s">
        <v>21</v>
      </c>
      <c r="P268" s="45">
        <v>1</v>
      </c>
      <c r="Q268" s="46" t="s">
        <v>32</v>
      </c>
      <c r="R268" s="46" t="s">
        <v>124</v>
      </c>
    </row>
    <row r="269" spans="2:18" x14ac:dyDescent="0.25">
      <c r="B269" s="52">
        <v>45693</v>
      </c>
      <c r="C269" s="31" t="s">
        <v>855</v>
      </c>
      <c r="D269" s="32" t="s">
        <v>1259</v>
      </c>
      <c r="E269" s="33" t="s">
        <v>55</v>
      </c>
      <c r="F269" s="32" t="s">
        <v>528</v>
      </c>
      <c r="G269" s="41">
        <v>45699</v>
      </c>
      <c r="H269" s="42">
        <v>33059408</v>
      </c>
      <c r="I269" s="57">
        <v>0</v>
      </c>
      <c r="J269" s="58">
        <v>0</v>
      </c>
      <c r="K269" s="59"/>
      <c r="L269" s="58">
        <v>33059408</v>
      </c>
      <c r="M269" s="41">
        <v>46016</v>
      </c>
      <c r="N269" s="43" t="s">
        <v>1987</v>
      </c>
      <c r="O269" s="44" t="s">
        <v>21</v>
      </c>
      <c r="P269" s="45">
        <v>0.63406940063091488</v>
      </c>
      <c r="Q269" s="46" t="s">
        <v>449</v>
      </c>
      <c r="R269" s="46" t="s">
        <v>450</v>
      </c>
    </row>
    <row r="270" spans="2:18" x14ac:dyDescent="0.25">
      <c r="B270" s="52">
        <v>45691</v>
      </c>
      <c r="C270" s="31" t="s">
        <v>856</v>
      </c>
      <c r="D270" s="32" t="s">
        <v>1260</v>
      </c>
      <c r="E270" s="33" t="s">
        <v>20</v>
      </c>
      <c r="F270" s="32" t="s">
        <v>1638</v>
      </c>
      <c r="G270" s="41">
        <v>45691</v>
      </c>
      <c r="H270" s="42">
        <v>90842400</v>
      </c>
      <c r="I270" s="57">
        <v>0</v>
      </c>
      <c r="J270" s="58">
        <v>0</v>
      </c>
      <c r="K270" s="59"/>
      <c r="L270" s="58">
        <v>90842400</v>
      </c>
      <c r="M270" s="41">
        <v>45932</v>
      </c>
      <c r="N270" s="43" t="s">
        <v>1988</v>
      </c>
      <c r="O270" s="44" t="s">
        <v>21</v>
      </c>
      <c r="P270" s="45">
        <v>0.86721991701244816</v>
      </c>
      <c r="Q270" s="46" t="s">
        <v>32</v>
      </c>
      <c r="R270" s="46" t="s">
        <v>124</v>
      </c>
    </row>
    <row r="271" spans="2:18" x14ac:dyDescent="0.25">
      <c r="B271" s="52">
        <v>45691</v>
      </c>
      <c r="C271" s="31" t="s">
        <v>857</v>
      </c>
      <c r="D271" s="32" t="s">
        <v>1261</v>
      </c>
      <c r="E271" s="33" t="s">
        <v>20</v>
      </c>
      <c r="F271" s="32" t="s">
        <v>1639</v>
      </c>
      <c r="G271" s="41">
        <v>45691</v>
      </c>
      <c r="H271" s="42">
        <v>33316830</v>
      </c>
      <c r="I271" s="57">
        <v>0</v>
      </c>
      <c r="J271" s="58">
        <v>0</v>
      </c>
      <c r="K271" s="59"/>
      <c r="L271" s="58">
        <v>33316830</v>
      </c>
      <c r="M271" s="41">
        <v>45871</v>
      </c>
      <c r="N271" s="43" t="s">
        <v>1989</v>
      </c>
      <c r="O271" s="44" t="s">
        <v>21</v>
      </c>
      <c r="P271" s="45">
        <v>1</v>
      </c>
      <c r="Q271" s="46" t="s">
        <v>32</v>
      </c>
      <c r="R271" s="46" t="s">
        <v>124</v>
      </c>
    </row>
    <row r="272" spans="2:18" x14ac:dyDescent="0.25">
      <c r="B272" s="52">
        <v>45691</v>
      </c>
      <c r="C272" s="31" t="s">
        <v>858</v>
      </c>
      <c r="D272" s="32" t="s">
        <v>1262</v>
      </c>
      <c r="E272" s="33" t="s">
        <v>20</v>
      </c>
      <c r="F272" s="32" t="s">
        <v>1640</v>
      </c>
      <c r="G272" s="41">
        <v>45692</v>
      </c>
      <c r="H272" s="42">
        <v>29730240</v>
      </c>
      <c r="I272" s="57">
        <v>0</v>
      </c>
      <c r="J272" s="58">
        <v>0</v>
      </c>
      <c r="K272" s="59"/>
      <c r="L272" s="58">
        <v>29730240</v>
      </c>
      <c r="M272" s="41">
        <v>45872</v>
      </c>
      <c r="N272" s="43" t="s">
        <v>1990</v>
      </c>
      <c r="O272" s="44" t="s">
        <v>21</v>
      </c>
      <c r="P272" s="45">
        <v>1</v>
      </c>
      <c r="Q272" s="46" t="s">
        <v>32</v>
      </c>
      <c r="R272" s="46" t="s">
        <v>124</v>
      </c>
    </row>
    <row r="273" spans="2:18" x14ac:dyDescent="0.25">
      <c r="B273" s="52">
        <v>45691</v>
      </c>
      <c r="C273" s="31" t="s">
        <v>859</v>
      </c>
      <c r="D273" s="32" t="s">
        <v>1263</v>
      </c>
      <c r="E273" s="33" t="s">
        <v>20</v>
      </c>
      <c r="F273" s="32" t="s">
        <v>1641</v>
      </c>
      <c r="G273" s="41">
        <v>45692</v>
      </c>
      <c r="H273" s="42">
        <v>46453500</v>
      </c>
      <c r="I273" s="57">
        <v>0</v>
      </c>
      <c r="J273" s="58">
        <v>0</v>
      </c>
      <c r="K273" s="59"/>
      <c r="L273" s="58">
        <v>46453500</v>
      </c>
      <c r="M273" s="41">
        <v>45841</v>
      </c>
      <c r="N273" s="43" t="s">
        <v>1991</v>
      </c>
      <c r="O273" s="44" t="s">
        <v>21</v>
      </c>
      <c r="P273" s="45">
        <v>1</v>
      </c>
      <c r="Q273" s="46" t="s">
        <v>32</v>
      </c>
      <c r="R273" s="46" t="s">
        <v>124</v>
      </c>
    </row>
    <row r="274" spans="2:18" x14ac:dyDescent="0.25">
      <c r="B274" s="52">
        <v>45692</v>
      </c>
      <c r="C274" s="31" t="s">
        <v>860</v>
      </c>
      <c r="D274" s="32" t="s">
        <v>1264</v>
      </c>
      <c r="E274" s="33" t="s">
        <v>20</v>
      </c>
      <c r="F274" s="32" t="s">
        <v>1642</v>
      </c>
      <c r="G274" s="41">
        <v>45693</v>
      </c>
      <c r="H274" s="42">
        <v>99000000</v>
      </c>
      <c r="I274" s="57">
        <v>0</v>
      </c>
      <c r="J274" s="58">
        <v>0</v>
      </c>
      <c r="K274" s="59">
        <v>1200000</v>
      </c>
      <c r="L274" s="58">
        <v>97800000</v>
      </c>
      <c r="M274" s="41">
        <v>46022</v>
      </c>
      <c r="N274" s="43" t="s">
        <v>1992</v>
      </c>
      <c r="O274" s="44" t="s">
        <v>21</v>
      </c>
      <c r="P274" s="45">
        <v>0.62917933130699089</v>
      </c>
      <c r="Q274" s="46" t="s">
        <v>97</v>
      </c>
      <c r="R274" s="46" t="s">
        <v>124</v>
      </c>
    </row>
    <row r="275" spans="2:18" x14ac:dyDescent="0.25">
      <c r="B275" s="52">
        <v>45691</v>
      </c>
      <c r="C275" s="31" t="s">
        <v>861</v>
      </c>
      <c r="D275" s="32" t="s">
        <v>1265</v>
      </c>
      <c r="E275" s="33" t="s">
        <v>20</v>
      </c>
      <c r="F275" s="32" t="s">
        <v>1643</v>
      </c>
      <c r="G275" s="41">
        <v>45691</v>
      </c>
      <c r="H275" s="42">
        <v>52647300</v>
      </c>
      <c r="I275" s="57">
        <v>0</v>
      </c>
      <c r="J275" s="58">
        <v>0</v>
      </c>
      <c r="K275" s="59"/>
      <c r="L275" s="58">
        <v>52647300</v>
      </c>
      <c r="M275" s="41">
        <v>45871</v>
      </c>
      <c r="N275" s="43" t="s">
        <v>1993</v>
      </c>
      <c r="O275" s="44" t="s">
        <v>21</v>
      </c>
      <c r="P275" s="45">
        <v>1</v>
      </c>
      <c r="Q275" s="46" t="s">
        <v>32</v>
      </c>
      <c r="R275" s="46" t="s">
        <v>124</v>
      </c>
    </row>
    <row r="276" spans="2:18" x14ac:dyDescent="0.25">
      <c r="B276" s="52">
        <v>45692</v>
      </c>
      <c r="C276" s="31" t="s">
        <v>862</v>
      </c>
      <c r="D276" s="32" t="s">
        <v>1266</v>
      </c>
      <c r="E276" s="33" t="s">
        <v>20</v>
      </c>
      <c r="F276" s="32" t="s">
        <v>1644</v>
      </c>
      <c r="G276" s="41">
        <v>45693</v>
      </c>
      <c r="H276" s="42">
        <v>41292000</v>
      </c>
      <c r="I276" s="57">
        <v>0</v>
      </c>
      <c r="J276" s="58">
        <v>0</v>
      </c>
      <c r="K276" s="59"/>
      <c r="L276" s="58">
        <v>41292000</v>
      </c>
      <c r="M276" s="41">
        <v>45842</v>
      </c>
      <c r="N276" s="43" t="s">
        <v>1994</v>
      </c>
      <c r="O276" s="44" t="s">
        <v>21</v>
      </c>
      <c r="P276" s="45">
        <v>1</v>
      </c>
      <c r="Q276" s="46" t="s">
        <v>32</v>
      </c>
      <c r="R276" s="46" t="s">
        <v>39</v>
      </c>
    </row>
    <row r="277" spans="2:18" x14ac:dyDescent="0.25">
      <c r="B277" s="52">
        <v>45692</v>
      </c>
      <c r="C277" s="31" t="s">
        <v>863</v>
      </c>
      <c r="D277" s="32" t="s">
        <v>1267</v>
      </c>
      <c r="E277" s="33" t="s">
        <v>20</v>
      </c>
      <c r="F277" s="32" t="s">
        <v>1645</v>
      </c>
      <c r="G277" s="41">
        <v>45692</v>
      </c>
      <c r="H277" s="42">
        <v>59200000</v>
      </c>
      <c r="I277" s="57">
        <v>0</v>
      </c>
      <c r="J277" s="58">
        <v>0</v>
      </c>
      <c r="K277" s="59"/>
      <c r="L277" s="58">
        <v>59200000</v>
      </c>
      <c r="M277" s="41">
        <v>45994</v>
      </c>
      <c r="N277" s="43" t="s">
        <v>1995</v>
      </c>
      <c r="O277" s="44" t="s">
        <v>21</v>
      </c>
      <c r="P277" s="45">
        <v>0.6887417218543046</v>
      </c>
      <c r="Q277" s="46" t="s">
        <v>97</v>
      </c>
      <c r="R277" s="46" t="s">
        <v>124</v>
      </c>
    </row>
    <row r="278" spans="2:18" x14ac:dyDescent="0.25">
      <c r="B278" s="52">
        <v>45693</v>
      </c>
      <c r="C278" s="31" t="s">
        <v>864</v>
      </c>
      <c r="D278" s="32" t="s">
        <v>1268</v>
      </c>
      <c r="E278" s="33" t="s">
        <v>20</v>
      </c>
      <c r="F278" s="32" t="s">
        <v>1646</v>
      </c>
      <c r="G278" s="41">
        <v>45698</v>
      </c>
      <c r="H278" s="42">
        <v>97449120</v>
      </c>
      <c r="I278" s="57">
        <v>0</v>
      </c>
      <c r="J278" s="58">
        <v>0</v>
      </c>
      <c r="K278" s="59"/>
      <c r="L278" s="58">
        <v>97449120</v>
      </c>
      <c r="M278" s="41">
        <v>46022</v>
      </c>
      <c r="N278" s="43" t="s">
        <v>1996</v>
      </c>
      <c r="O278" s="44" t="s">
        <v>21</v>
      </c>
      <c r="P278" s="45">
        <v>0.62345679012345678</v>
      </c>
      <c r="Q278" s="46" t="s">
        <v>71</v>
      </c>
      <c r="R278" s="46" t="s">
        <v>72</v>
      </c>
    </row>
    <row r="279" spans="2:18" x14ac:dyDescent="0.25">
      <c r="B279" s="52">
        <v>45695</v>
      </c>
      <c r="C279" s="31" t="s">
        <v>865</v>
      </c>
      <c r="D279" s="32" t="s">
        <v>1269</v>
      </c>
      <c r="E279" s="33" t="s">
        <v>20</v>
      </c>
      <c r="F279" s="32" t="s">
        <v>1647</v>
      </c>
      <c r="G279" s="41">
        <v>45695</v>
      </c>
      <c r="H279" s="42">
        <v>55200000</v>
      </c>
      <c r="I279" s="57">
        <v>0</v>
      </c>
      <c r="J279" s="58">
        <v>0</v>
      </c>
      <c r="K279" s="59"/>
      <c r="L279" s="58">
        <v>55200000</v>
      </c>
      <c r="M279" s="41">
        <v>45783</v>
      </c>
      <c r="N279" s="43" t="s">
        <v>1997</v>
      </c>
      <c r="O279" s="44" t="s">
        <v>21</v>
      </c>
      <c r="P279" s="45">
        <v>1</v>
      </c>
      <c r="Q279" s="46" t="s">
        <v>281</v>
      </c>
      <c r="R279" s="46" t="s">
        <v>282</v>
      </c>
    </row>
    <row r="280" spans="2:18" x14ac:dyDescent="0.25">
      <c r="B280" s="52">
        <v>45692</v>
      </c>
      <c r="C280" s="31" t="s">
        <v>866</v>
      </c>
      <c r="D280" s="32" t="s">
        <v>1270</v>
      </c>
      <c r="E280" s="33" t="s">
        <v>20</v>
      </c>
      <c r="F280" s="32" t="s">
        <v>1648</v>
      </c>
      <c r="G280" s="41">
        <v>45695</v>
      </c>
      <c r="H280" s="42">
        <v>134938815</v>
      </c>
      <c r="I280" s="57">
        <v>0</v>
      </c>
      <c r="J280" s="58">
        <v>0</v>
      </c>
      <c r="K280" s="59">
        <v>6727155</v>
      </c>
      <c r="L280" s="58">
        <v>128211660</v>
      </c>
      <c r="M280" s="41">
        <v>46022</v>
      </c>
      <c r="N280" s="43" t="s">
        <v>1998</v>
      </c>
      <c r="O280" s="44" t="s">
        <v>21</v>
      </c>
      <c r="P280" s="45">
        <v>0.62691131498470953</v>
      </c>
      <c r="Q280" s="46" t="s">
        <v>342</v>
      </c>
      <c r="R280" s="46" t="s">
        <v>3156</v>
      </c>
    </row>
    <row r="281" spans="2:18" x14ac:dyDescent="0.25">
      <c r="B281" s="52">
        <v>45694</v>
      </c>
      <c r="C281" s="31" t="s">
        <v>867</v>
      </c>
      <c r="D281" s="32" t="s">
        <v>3677</v>
      </c>
      <c r="E281" s="33" t="s">
        <v>20</v>
      </c>
      <c r="F281" s="32" t="s">
        <v>1649</v>
      </c>
      <c r="G281" s="41">
        <v>45695</v>
      </c>
      <c r="H281" s="42">
        <v>135320000</v>
      </c>
      <c r="I281" s="57">
        <v>0</v>
      </c>
      <c r="J281" s="58">
        <v>0</v>
      </c>
      <c r="K281" s="59"/>
      <c r="L281" s="58">
        <v>135320000</v>
      </c>
      <c r="M281" s="41">
        <v>46022</v>
      </c>
      <c r="N281" s="43" t="s">
        <v>1999</v>
      </c>
      <c r="O281" s="44" t="s">
        <v>21</v>
      </c>
      <c r="P281" s="45">
        <v>0.62691131498470953</v>
      </c>
      <c r="Q281" s="46" t="s">
        <v>112</v>
      </c>
      <c r="R281" s="46" t="s">
        <v>113</v>
      </c>
    </row>
    <row r="282" spans="2:18" x14ac:dyDescent="0.25">
      <c r="B282" s="52">
        <v>45692</v>
      </c>
      <c r="C282" s="31" t="s">
        <v>868</v>
      </c>
      <c r="D282" s="32" t="s">
        <v>1271</v>
      </c>
      <c r="E282" s="33" t="s">
        <v>20</v>
      </c>
      <c r="F282" s="32" t="s">
        <v>1650</v>
      </c>
      <c r="G282" s="41">
        <v>45698</v>
      </c>
      <c r="H282" s="42">
        <v>64452270</v>
      </c>
      <c r="I282" s="57">
        <v>0</v>
      </c>
      <c r="J282" s="58">
        <v>0</v>
      </c>
      <c r="K282" s="59"/>
      <c r="L282" s="58">
        <v>64452270</v>
      </c>
      <c r="M282" s="41">
        <v>46000</v>
      </c>
      <c r="N282" s="43" t="s">
        <v>2000</v>
      </c>
      <c r="O282" s="44" t="s">
        <v>21</v>
      </c>
      <c r="P282" s="45">
        <v>0.66887417218543044</v>
      </c>
      <c r="Q282" s="46" t="s">
        <v>49</v>
      </c>
      <c r="R282" s="46" t="s">
        <v>50</v>
      </c>
    </row>
    <row r="283" spans="2:18" x14ac:dyDescent="0.25">
      <c r="B283" s="52">
        <v>45699</v>
      </c>
      <c r="C283" s="31" t="s">
        <v>869</v>
      </c>
      <c r="D283" s="32" t="s">
        <v>1272</v>
      </c>
      <c r="E283" s="33" t="s">
        <v>20</v>
      </c>
      <c r="F283" s="32" t="s">
        <v>1651</v>
      </c>
      <c r="G283" s="41">
        <v>45702</v>
      </c>
      <c r="H283" s="42">
        <v>38277684</v>
      </c>
      <c r="I283" s="57">
        <v>0</v>
      </c>
      <c r="J283" s="58">
        <v>0</v>
      </c>
      <c r="K283" s="59"/>
      <c r="L283" s="58">
        <v>38277684</v>
      </c>
      <c r="M283" s="41">
        <v>45882</v>
      </c>
      <c r="N283" s="43" t="s">
        <v>2001</v>
      </c>
      <c r="O283" s="44" t="s">
        <v>21</v>
      </c>
      <c r="P283" s="45">
        <v>1</v>
      </c>
      <c r="Q283" s="46" t="s">
        <v>275</v>
      </c>
      <c r="R283" s="46" t="s">
        <v>276</v>
      </c>
    </row>
    <row r="284" spans="2:18" x14ac:dyDescent="0.25">
      <c r="B284" s="52">
        <v>45693</v>
      </c>
      <c r="C284" s="31" t="s">
        <v>870</v>
      </c>
      <c r="D284" s="32" t="s">
        <v>1273</v>
      </c>
      <c r="E284" s="33" t="s">
        <v>20</v>
      </c>
      <c r="F284" s="32" t="s">
        <v>1652</v>
      </c>
      <c r="G284" s="41">
        <v>45699</v>
      </c>
      <c r="H284" s="42">
        <v>73500000</v>
      </c>
      <c r="I284" s="57">
        <v>0</v>
      </c>
      <c r="J284" s="58">
        <v>0</v>
      </c>
      <c r="K284" s="59"/>
      <c r="L284" s="58">
        <v>73500000</v>
      </c>
      <c r="M284" s="41">
        <v>46022</v>
      </c>
      <c r="N284" s="43" t="s">
        <v>2002</v>
      </c>
      <c r="O284" s="44" t="s">
        <v>21</v>
      </c>
      <c r="P284" s="45">
        <v>0.62229102167182659</v>
      </c>
      <c r="Q284" s="46" t="s">
        <v>275</v>
      </c>
      <c r="R284" s="46" t="s">
        <v>276</v>
      </c>
    </row>
    <row r="285" spans="2:18" x14ac:dyDescent="0.25">
      <c r="B285" s="52">
        <v>45698</v>
      </c>
      <c r="C285" s="31" t="s">
        <v>871</v>
      </c>
      <c r="D285" s="32" t="s">
        <v>1274</v>
      </c>
      <c r="E285" s="33" t="s">
        <v>55</v>
      </c>
      <c r="F285" s="32" t="s">
        <v>1653</v>
      </c>
      <c r="G285" s="41">
        <v>45701</v>
      </c>
      <c r="H285" s="42">
        <v>29730240</v>
      </c>
      <c r="I285" s="57">
        <v>0</v>
      </c>
      <c r="J285" s="58">
        <v>0</v>
      </c>
      <c r="K285" s="59"/>
      <c r="L285" s="58">
        <v>29730240</v>
      </c>
      <c r="M285" s="41">
        <v>45881</v>
      </c>
      <c r="N285" s="43" t="s">
        <v>2003</v>
      </c>
      <c r="O285" s="44" t="s">
        <v>21</v>
      </c>
      <c r="P285" s="45">
        <v>1</v>
      </c>
      <c r="Q285" s="46" t="s">
        <v>275</v>
      </c>
      <c r="R285" s="46" t="s">
        <v>276</v>
      </c>
    </row>
    <row r="286" spans="2:18" x14ac:dyDescent="0.25">
      <c r="B286" s="52">
        <v>45699</v>
      </c>
      <c r="C286" s="31" t="s">
        <v>872</v>
      </c>
      <c r="D286" s="32" t="s">
        <v>1275</v>
      </c>
      <c r="E286" s="33" t="s">
        <v>20</v>
      </c>
      <c r="F286" s="32" t="s">
        <v>1654</v>
      </c>
      <c r="G286" s="41">
        <v>45701</v>
      </c>
      <c r="H286" s="42">
        <v>79487100</v>
      </c>
      <c r="I286" s="57">
        <v>0</v>
      </c>
      <c r="J286" s="58">
        <v>0</v>
      </c>
      <c r="K286" s="59"/>
      <c r="L286" s="58">
        <v>79487100</v>
      </c>
      <c r="M286" s="41">
        <v>46003</v>
      </c>
      <c r="N286" s="43" t="s">
        <v>2004</v>
      </c>
      <c r="O286" s="44" t="s">
        <v>21</v>
      </c>
      <c r="P286" s="45">
        <v>0.65894039735099341</v>
      </c>
      <c r="Q286" s="46" t="s">
        <v>460</v>
      </c>
      <c r="R286" s="46" t="s">
        <v>461</v>
      </c>
    </row>
    <row r="287" spans="2:18" x14ac:dyDescent="0.25">
      <c r="B287" s="52">
        <v>45694</v>
      </c>
      <c r="C287" s="31" t="s">
        <v>873</v>
      </c>
      <c r="D287" s="32" t="s">
        <v>1276</v>
      </c>
      <c r="E287" s="33" t="s">
        <v>20</v>
      </c>
      <c r="F287" s="32" t="s">
        <v>1655</v>
      </c>
      <c r="G287" s="41">
        <v>45700</v>
      </c>
      <c r="H287" s="42">
        <v>45214740</v>
      </c>
      <c r="I287" s="57">
        <v>0</v>
      </c>
      <c r="J287" s="58">
        <v>0</v>
      </c>
      <c r="K287" s="59"/>
      <c r="L287" s="58">
        <v>45214740</v>
      </c>
      <c r="M287" s="41">
        <v>45880</v>
      </c>
      <c r="N287" s="43" t="s">
        <v>2005</v>
      </c>
      <c r="O287" s="44" t="s">
        <v>21</v>
      </c>
      <c r="P287" s="45">
        <v>1</v>
      </c>
      <c r="Q287" s="46" t="s">
        <v>192</v>
      </c>
      <c r="R287" s="46" t="s">
        <v>1254</v>
      </c>
    </row>
    <row r="288" spans="2:18" x14ac:dyDescent="0.25">
      <c r="B288" s="52">
        <v>45693</v>
      </c>
      <c r="C288" s="31" t="s">
        <v>874</v>
      </c>
      <c r="D288" s="32" t="s">
        <v>1277</v>
      </c>
      <c r="E288" s="33" t="s">
        <v>20</v>
      </c>
      <c r="F288" s="32" t="s">
        <v>1656</v>
      </c>
      <c r="G288" s="41">
        <v>45694</v>
      </c>
      <c r="H288" s="42">
        <v>38277684</v>
      </c>
      <c r="I288" s="57">
        <v>0</v>
      </c>
      <c r="J288" s="58">
        <v>0</v>
      </c>
      <c r="K288" s="59"/>
      <c r="L288" s="58">
        <v>38277684</v>
      </c>
      <c r="M288" s="41">
        <v>45874</v>
      </c>
      <c r="N288" s="43" t="s">
        <v>2006</v>
      </c>
      <c r="O288" s="44" t="s">
        <v>21</v>
      </c>
      <c r="P288" s="45">
        <v>1</v>
      </c>
      <c r="Q288" s="46" t="s">
        <v>192</v>
      </c>
      <c r="R288" s="46" t="s">
        <v>1254</v>
      </c>
    </row>
    <row r="289" spans="2:18" x14ac:dyDescent="0.25">
      <c r="B289" s="52">
        <v>45694</v>
      </c>
      <c r="C289" s="31" t="s">
        <v>875</v>
      </c>
      <c r="D289" s="32" t="s">
        <v>1278</v>
      </c>
      <c r="E289" s="33" t="s">
        <v>20</v>
      </c>
      <c r="F289" s="32" t="s">
        <v>1657</v>
      </c>
      <c r="G289" s="41">
        <v>45695</v>
      </c>
      <c r="H289" s="42">
        <v>105000000</v>
      </c>
      <c r="I289" s="57">
        <v>0</v>
      </c>
      <c r="J289" s="58">
        <v>0</v>
      </c>
      <c r="K289" s="59"/>
      <c r="L289" s="58">
        <v>105000000</v>
      </c>
      <c r="M289" s="41">
        <v>46012</v>
      </c>
      <c r="N289" s="43" t="s">
        <v>2007</v>
      </c>
      <c r="O289" s="44" t="s">
        <v>21</v>
      </c>
      <c r="P289" s="45">
        <v>0.64668769716088326</v>
      </c>
      <c r="Q289" s="46" t="s">
        <v>196</v>
      </c>
      <c r="R289" s="46" t="s">
        <v>197</v>
      </c>
    </row>
    <row r="290" spans="2:18" x14ac:dyDescent="0.25">
      <c r="B290" s="52">
        <v>45692</v>
      </c>
      <c r="C290" s="31" t="s">
        <v>876</v>
      </c>
      <c r="D290" s="32" t="s">
        <v>1279</v>
      </c>
      <c r="E290" s="33" t="s">
        <v>20</v>
      </c>
      <c r="F290" s="32" t="s">
        <v>1658</v>
      </c>
      <c r="G290" s="41">
        <v>45694</v>
      </c>
      <c r="H290" s="42">
        <v>95456781</v>
      </c>
      <c r="I290" s="57">
        <v>0</v>
      </c>
      <c r="J290" s="58">
        <v>0</v>
      </c>
      <c r="K290" s="59"/>
      <c r="L290" s="58">
        <v>95456781</v>
      </c>
      <c r="M290" s="41">
        <v>45905</v>
      </c>
      <c r="N290" s="43" t="s">
        <v>3743</v>
      </c>
      <c r="O290" s="44" t="s">
        <v>21</v>
      </c>
      <c r="P290" s="45">
        <v>0.976303317535545</v>
      </c>
      <c r="Q290" s="46" t="s">
        <v>420</v>
      </c>
      <c r="R290" s="46" t="s">
        <v>421</v>
      </c>
    </row>
    <row r="291" spans="2:18" x14ac:dyDescent="0.25">
      <c r="B291" s="52">
        <v>45693</v>
      </c>
      <c r="C291" s="31" t="s">
        <v>877</v>
      </c>
      <c r="D291" s="32" t="s">
        <v>1280</v>
      </c>
      <c r="E291" s="33" t="s">
        <v>20</v>
      </c>
      <c r="F291" s="32" t="s">
        <v>1659</v>
      </c>
      <c r="G291" s="41">
        <v>45695</v>
      </c>
      <c r="H291" s="42">
        <v>140000000</v>
      </c>
      <c r="I291" s="57">
        <v>0</v>
      </c>
      <c r="J291" s="58">
        <v>0</v>
      </c>
      <c r="K291" s="59"/>
      <c r="L291" s="58">
        <v>140000000</v>
      </c>
      <c r="M291" s="41">
        <v>45997</v>
      </c>
      <c r="N291" s="43" t="s">
        <v>2008</v>
      </c>
      <c r="O291" s="44" t="s">
        <v>21</v>
      </c>
      <c r="P291" s="45">
        <v>0.67880794701986757</v>
      </c>
      <c r="Q291" s="46" t="s">
        <v>420</v>
      </c>
      <c r="R291" s="46" t="s">
        <v>421</v>
      </c>
    </row>
    <row r="292" spans="2:18" x14ac:dyDescent="0.25">
      <c r="B292" s="52">
        <v>45692</v>
      </c>
      <c r="C292" s="31" t="s">
        <v>878</v>
      </c>
      <c r="D292" s="32" t="s">
        <v>1281</v>
      </c>
      <c r="E292" s="33" t="s">
        <v>20</v>
      </c>
      <c r="F292" s="32" t="s">
        <v>1660</v>
      </c>
      <c r="G292" s="41">
        <v>45694</v>
      </c>
      <c r="H292" s="42">
        <v>60286320</v>
      </c>
      <c r="I292" s="57">
        <v>0</v>
      </c>
      <c r="J292" s="58">
        <v>0</v>
      </c>
      <c r="K292" s="59"/>
      <c r="L292" s="58">
        <v>60286320</v>
      </c>
      <c r="M292" s="41">
        <v>45935</v>
      </c>
      <c r="N292" s="43" t="s">
        <v>2009</v>
      </c>
      <c r="O292" s="44" t="s">
        <v>21</v>
      </c>
      <c r="P292" s="45">
        <v>0.85477178423236511</v>
      </c>
      <c r="Q292" s="46" t="s">
        <v>192</v>
      </c>
      <c r="R292" s="46" t="s">
        <v>1254</v>
      </c>
    </row>
    <row r="293" spans="2:18" x14ac:dyDescent="0.25">
      <c r="B293" s="52">
        <v>45692</v>
      </c>
      <c r="C293" s="31" t="s">
        <v>879</v>
      </c>
      <c r="D293" s="32" t="s">
        <v>1282</v>
      </c>
      <c r="E293" s="33" t="s">
        <v>20</v>
      </c>
      <c r="F293" s="32" t="s">
        <v>1661</v>
      </c>
      <c r="G293" s="41">
        <v>45693</v>
      </c>
      <c r="H293" s="42">
        <v>32001300</v>
      </c>
      <c r="I293" s="57">
        <v>0</v>
      </c>
      <c r="J293" s="58">
        <v>0</v>
      </c>
      <c r="K293" s="59"/>
      <c r="L293" s="58">
        <v>32001300</v>
      </c>
      <c r="M293" s="41">
        <v>45842</v>
      </c>
      <c r="N293" s="43" t="s">
        <v>2010</v>
      </c>
      <c r="O293" s="44" t="s">
        <v>21</v>
      </c>
      <c r="P293" s="45">
        <v>1</v>
      </c>
      <c r="Q293" s="46" t="s">
        <v>32</v>
      </c>
      <c r="R293" s="46" t="s">
        <v>39</v>
      </c>
    </row>
    <row r="294" spans="2:18" x14ac:dyDescent="0.25">
      <c r="B294" s="52">
        <v>45693</v>
      </c>
      <c r="C294" s="31" t="s">
        <v>880</v>
      </c>
      <c r="D294" s="32" t="s">
        <v>1283</v>
      </c>
      <c r="E294" s="33" t="s">
        <v>55</v>
      </c>
      <c r="F294" s="32" t="s">
        <v>1662</v>
      </c>
      <c r="G294" s="41">
        <v>45695</v>
      </c>
      <c r="H294" s="42">
        <v>38374032</v>
      </c>
      <c r="I294" s="57">
        <v>0</v>
      </c>
      <c r="J294" s="58">
        <v>0</v>
      </c>
      <c r="K294" s="59">
        <v>467976</v>
      </c>
      <c r="L294" s="58">
        <v>37906056</v>
      </c>
      <c r="M294" s="41">
        <v>46022</v>
      </c>
      <c r="N294" s="43" t="s">
        <v>2011</v>
      </c>
      <c r="O294" s="44" t="s">
        <v>21</v>
      </c>
      <c r="P294" s="45">
        <v>0.62691131498470953</v>
      </c>
      <c r="Q294" s="46" t="s">
        <v>27</v>
      </c>
      <c r="R294" s="46" t="s">
        <v>28</v>
      </c>
    </row>
    <row r="295" spans="2:18" x14ac:dyDescent="0.25">
      <c r="B295" s="52">
        <v>45694</v>
      </c>
      <c r="C295" s="31" t="s">
        <v>881</v>
      </c>
      <c r="D295" s="32" t="s">
        <v>1284</v>
      </c>
      <c r="E295" s="33" t="s">
        <v>20</v>
      </c>
      <c r="F295" s="32" t="s">
        <v>1663</v>
      </c>
      <c r="G295" s="41">
        <v>45694</v>
      </c>
      <c r="H295" s="42">
        <v>99100800</v>
      </c>
      <c r="I295" s="57">
        <v>0</v>
      </c>
      <c r="J295" s="58">
        <v>0</v>
      </c>
      <c r="K295" s="59"/>
      <c r="L295" s="58">
        <v>99100800</v>
      </c>
      <c r="M295" s="41">
        <v>45935</v>
      </c>
      <c r="N295" s="43" t="s">
        <v>2012</v>
      </c>
      <c r="O295" s="44" t="s">
        <v>21</v>
      </c>
      <c r="P295" s="45">
        <v>0.85477178423236511</v>
      </c>
      <c r="Q295" s="46" t="s">
        <v>196</v>
      </c>
      <c r="R295" s="46" t="s">
        <v>197</v>
      </c>
    </row>
    <row r="296" spans="2:18" x14ac:dyDescent="0.25">
      <c r="B296" s="52">
        <v>45693</v>
      </c>
      <c r="C296" s="31" t="s">
        <v>882</v>
      </c>
      <c r="D296" s="32" t="s">
        <v>1285</v>
      </c>
      <c r="E296" s="33" t="s">
        <v>20</v>
      </c>
      <c r="F296" s="32" t="s">
        <v>1664</v>
      </c>
      <c r="G296" s="41">
        <v>45694</v>
      </c>
      <c r="H296" s="42">
        <v>105000000</v>
      </c>
      <c r="I296" s="57">
        <v>0</v>
      </c>
      <c r="J296" s="58">
        <v>0</v>
      </c>
      <c r="K296" s="59"/>
      <c r="L296" s="58">
        <v>105000000</v>
      </c>
      <c r="M296" s="41">
        <v>46011</v>
      </c>
      <c r="N296" s="43" t="s">
        <v>2013</v>
      </c>
      <c r="O296" s="44" t="s">
        <v>21</v>
      </c>
      <c r="P296" s="45">
        <v>0.64984227129337535</v>
      </c>
      <c r="Q296" s="46" t="s">
        <v>196</v>
      </c>
      <c r="R296" s="46" t="s">
        <v>197</v>
      </c>
    </row>
    <row r="297" spans="2:18" x14ac:dyDescent="0.25">
      <c r="B297" s="52">
        <v>45692</v>
      </c>
      <c r="C297" s="31" t="s">
        <v>883</v>
      </c>
      <c r="D297" s="32" t="s">
        <v>1286</v>
      </c>
      <c r="E297" s="33" t="s">
        <v>20</v>
      </c>
      <c r="F297" s="32" t="s">
        <v>1665</v>
      </c>
      <c r="G297" s="41">
        <v>45693</v>
      </c>
      <c r="H297" s="42">
        <v>20439540</v>
      </c>
      <c r="I297" s="57">
        <v>0</v>
      </c>
      <c r="J297" s="58">
        <v>0</v>
      </c>
      <c r="K297" s="59"/>
      <c r="L297" s="58">
        <v>20439540</v>
      </c>
      <c r="M297" s="41">
        <v>45781</v>
      </c>
      <c r="N297" s="43" t="s">
        <v>3744</v>
      </c>
      <c r="O297" s="44" t="s">
        <v>21</v>
      </c>
      <c r="P297" s="45">
        <v>1</v>
      </c>
      <c r="Q297" s="46" t="s">
        <v>32</v>
      </c>
      <c r="R297" s="46" t="s">
        <v>124</v>
      </c>
    </row>
    <row r="298" spans="2:18" x14ac:dyDescent="0.25">
      <c r="B298" s="52">
        <v>45693</v>
      </c>
      <c r="C298" s="31" t="s">
        <v>884</v>
      </c>
      <c r="D298" s="32" t="s">
        <v>1287</v>
      </c>
      <c r="E298" s="33" t="s">
        <v>20</v>
      </c>
      <c r="F298" s="32" t="s">
        <v>1666</v>
      </c>
      <c r="G298" s="41">
        <v>45693</v>
      </c>
      <c r="H298" s="42">
        <v>55331280</v>
      </c>
      <c r="I298" s="57">
        <v>0</v>
      </c>
      <c r="J298" s="58">
        <v>0</v>
      </c>
      <c r="K298" s="59"/>
      <c r="L298" s="58">
        <v>55331280</v>
      </c>
      <c r="M298" s="41">
        <v>45934</v>
      </c>
      <c r="N298" s="43" t="s">
        <v>2014</v>
      </c>
      <c r="O298" s="44" t="s">
        <v>21</v>
      </c>
      <c r="P298" s="45">
        <v>0.85892116182572609</v>
      </c>
      <c r="Q298" s="46" t="s">
        <v>162</v>
      </c>
      <c r="R298" s="46" t="s">
        <v>163</v>
      </c>
    </row>
    <row r="299" spans="2:18" x14ac:dyDescent="0.25">
      <c r="B299" s="52">
        <v>45694</v>
      </c>
      <c r="C299" s="31" t="s">
        <v>885</v>
      </c>
      <c r="D299" s="32" t="s">
        <v>1288</v>
      </c>
      <c r="E299" s="33" t="s">
        <v>20</v>
      </c>
      <c r="F299" s="32" t="s">
        <v>1667</v>
      </c>
      <c r="G299" s="41">
        <v>45694</v>
      </c>
      <c r="H299" s="42">
        <v>97500000</v>
      </c>
      <c r="I299" s="57">
        <v>0</v>
      </c>
      <c r="J299" s="58">
        <v>0</v>
      </c>
      <c r="K299" s="59"/>
      <c r="L299" s="58">
        <v>97500000</v>
      </c>
      <c r="M299" s="41">
        <v>46022</v>
      </c>
      <c r="N299" s="43" t="s">
        <v>2015</v>
      </c>
      <c r="O299" s="44" t="s">
        <v>21</v>
      </c>
      <c r="P299" s="45">
        <v>0.62804878048780488</v>
      </c>
      <c r="Q299" s="46" t="s">
        <v>97</v>
      </c>
      <c r="R299" s="46" t="s">
        <v>124</v>
      </c>
    </row>
    <row r="300" spans="2:18" x14ac:dyDescent="0.25">
      <c r="B300" s="52">
        <v>45693</v>
      </c>
      <c r="C300" s="31" t="s">
        <v>886</v>
      </c>
      <c r="D300" s="32" t="s">
        <v>1289</v>
      </c>
      <c r="E300" s="33" t="s">
        <v>20</v>
      </c>
      <c r="F300" s="32" t="s">
        <v>1668</v>
      </c>
      <c r="G300" s="41">
        <v>45694</v>
      </c>
      <c r="H300" s="42">
        <v>76906350</v>
      </c>
      <c r="I300" s="57">
        <v>0</v>
      </c>
      <c r="J300" s="58">
        <v>0</v>
      </c>
      <c r="K300" s="59"/>
      <c r="L300" s="58">
        <v>76906350</v>
      </c>
      <c r="M300" s="41">
        <v>45996</v>
      </c>
      <c r="N300" s="43" t="s">
        <v>2016</v>
      </c>
      <c r="O300" s="44" t="s">
        <v>21</v>
      </c>
      <c r="P300" s="45">
        <v>0.68211920529801329</v>
      </c>
      <c r="Q300" s="46" t="s">
        <v>32</v>
      </c>
      <c r="R300" s="46" t="s">
        <v>124</v>
      </c>
    </row>
    <row r="301" spans="2:18" x14ac:dyDescent="0.25">
      <c r="B301" s="52">
        <v>45692</v>
      </c>
      <c r="C301" s="31" t="s">
        <v>887</v>
      </c>
      <c r="D301" s="32" t="s">
        <v>1290</v>
      </c>
      <c r="E301" s="33" t="s">
        <v>55</v>
      </c>
      <c r="F301" s="32" t="s">
        <v>1669</v>
      </c>
      <c r="G301" s="41">
        <v>45693</v>
      </c>
      <c r="H301" s="42">
        <v>25200000</v>
      </c>
      <c r="I301" s="57">
        <v>0</v>
      </c>
      <c r="J301" s="58">
        <v>0</v>
      </c>
      <c r="K301" s="59"/>
      <c r="L301" s="58">
        <v>25200000</v>
      </c>
      <c r="M301" s="41">
        <v>45873</v>
      </c>
      <c r="N301" s="43" t="s">
        <v>3745</v>
      </c>
      <c r="O301" s="44" t="s">
        <v>21</v>
      </c>
      <c r="P301" s="45">
        <v>1</v>
      </c>
      <c r="Q301" s="46" t="s">
        <v>97</v>
      </c>
      <c r="R301" s="46" t="s">
        <v>124</v>
      </c>
    </row>
    <row r="302" spans="2:18" x14ac:dyDescent="0.25">
      <c r="B302" s="52">
        <v>45693</v>
      </c>
      <c r="C302" s="31" t="s">
        <v>888</v>
      </c>
      <c r="D302" s="32" t="s">
        <v>1291</v>
      </c>
      <c r="E302" s="33" t="s">
        <v>20</v>
      </c>
      <c r="F302" s="32" t="s">
        <v>1670</v>
      </c>
      <c r="G302" s="41">
        <v>45694</v>
      </c>
      <c r="H302" s="42">
        <v>34065900</v>
      </c>
      <c r="I302" s="57">
        <v>0</v>
      </c>
      <c r="J302" s="58">
        <v>0</v>
      </c>
      <c r="K302" s="59"/>
      <c r="L302" s="58">
        <v>34065900</v>
      </c>
      <c r="M302" s="41">
        <v>45843</v>
      </c>
      <c r="N302" s="43" t="s">
        <v>2017</v>
      </c>
      <c r="O302" s="44" t="s">
        <v>21</v>
      </c>
      <c r="P302" s="45">
        <v>1</v>
      </c>
      <c r="Q302" s="46" t="s">
        <v>32</v>
      </c>
      <c r="R302" s="46" t="s">
        <v>124</v>
      </c>
    </row>
    <row r="303" spans="2:18" x14ac:dyDescent="0.25">
      <c r="B303" s="52">
        <v>45692</v>
      </c>
      <c r="C303" s="31" t="s">
        <v>889</v>
      </c>
      <c r="D303" s="32" t="s">
        <v>1292</v>
      </c>
      <c r="E303" s="33" t="s">
        <v>20</v>
      </c>
      <c r="F303" s="32" t="s">
        <v>1671</v>
      </c>
      <c r="G303" s="41">
        <v>45693</v>
      </c>
      <c r="H303" s="42">
        <v>61525080</v>
      </c>
      <c r="I303" s="57">
        <v>0</v>
      </c>
      <c r="J303" s="58">
        <v>0</v>
      </c>
      <c r="K303" s="59"/>
      <c r="L303" s="58">
        <v>61525080</v>
      </c>
      <c r="M303" s="41">
        <v>45934</v>
      </c>
      <c r="N303" s="43" t="s">
        <v>3746</v>
      </c>
      <c r="O303" s="44" t="s">
        <v>21</v>
      </c>
      <c r="P303" s="45">
        <v>0.85892116182572609</v>
      </c>
      <c r="Q303" s="46" t="s">
        <v>162</v>
      </c>
      <c r="R303" s="46" t="s">
        <v>163</v>
      </c>
    </row>
    <row r="304" spans="2:18" x14ac:dyDescent="0.25">
      <c r="B304" s="52">
        <v>45692</v>
      </c>
      <c r="C304" s="31" t="s">
        <v>890</v>
      </c>
      <c r="D304" s="32" t="s">
        <v>1293</v>
      </c>
      <c r="E304" s="33" t="s">
        <v>20</v>
      </c>
      <c r="F304" s="32" t="s">
        <v>1672</v>
      </c>
      <c r="G304" s="41">
        <v>45693</v>
      </c>
      <c r="H304" s="42">
        <v>27252720</v>
      </c>
      <c r="I304" s="57">
        <v>0</v>
      </c>
      <c r="J304" s="58">
        <v>0</v>
      </c>
      <c r="K304" s="59"/>
      <c r="L304" s="58">
        <v>27252720</v>
      </c>
      <c r="M304" s="41">
        <v>45812</v>
      </c>
      <c r="N304" s="43" t="s">
        <v>3747</v>
      </c>
      <c r="O304" s="44" t="s">
        <v>21</v>
      </c>
      <c r="P304" s="45">
        <v>1</v>
      </c>
      <c r="Q304" s="46" t="s">
        <v>32</v>
      </c>
      <c r="R304" s="46" t="s">
        <v>3637</v>
      </c>
    </row>
    <row r="305" spans="2:18" x14ac:dyDescent="0.25">
      <c r="B305" s="52">
        <v>45695</v>
      </c>
      <c r="C305" s="31" t="s">
        <v>891</v>
      </c>
      <c r="D305" s="32" t="s">
        <v>1294</v>
      </c>
      <c r="E305" s="33" t="s">
        <v>20</v>
      </c>
      <c r="F305" s="32" t="s">
        <v>1673</v>
      </c>
      <c r="G305" s="41">
        <v>45700</v>
      </c>
      <c r="H305" s="42">
        <v>57000000</v>
      </c>
      <c r="I305" s="57">
        <v>0</v>
      </c>
      <c r="J305" s="58">
        <v>0</v>
      </c>
      <c r="K305" s="59"/>
      <c r="L305" s="58">
        <v>57000000</v>
      </c>
      <c r="M305" s="41">
        <v>45880</v>
      </c>
      <c r="N305" s="43" t="s">
        <v>2018</v>
      </c>
      <c r="O305" s="44" t="s">
        <v>21</v>
      </c>
      <c r="P305" s="45">
        <v>1</v>
      </c>
      <c r="Q305" s="46" t="s">
        <v>42</v>
      </c>
      <c r="R305" s="46" t="s">
        <v>4233</v>
      </c>
    </row>
    <row r="306" spans="2:18" x14ac:dyDescent="0.25">
      <c r="B306" s="52">
        <v>45699</v>
      </c>
      <c r="C306" s="31" t="s">
        <v>892</v>
      </c>
      <c r="D306" s="32" t="s">
        <v>1295</v>
      </c>
      <c r="E306" s="33" t="s">
        <v>20</v>
      </c>
      <c r="F306" s="32" t="s">
        <v>1674</v>
      </c>
      <c r="G306" s="41">
        <v>45701</v>
      </c>
      <c r="H306" s="42">
        <v>83466622</v>
      </c>
      <c r="I306" s="57">
        <v>0</v>
      </c>
      <c r="J306" s="58">
        <v>0</v>
      </c>
      <c r="K306" s="59"/>
      <c r="L306" s="58">
        <v>83466622</v>
      </c>
      <c r="M306" s="41">
        <v>46017</v>
      </c>
      <c r="N306" s="43" t="s">
        <v>2019</v>
      </c>
      <c r="O306" s="44" t="s">
        <v>21</v>
      </c>
      <c r="P306" s="45">
        <v>0.629746835443038</v>
      </c>
      <c r="Q306" s="46" t="s">
        <v>275</v>
      </c>
      <c r="R306" s="46" t="s">
        <v>276</v>
      </c>
    </row>
    <row r="307" spans="2:18" x14ac:dyDescent="0.25">
      <c r="B307" s="52">
        <v>45693</v>
      </c>
      <c r="C307" s="31" t="s">
        <v>893</v>
      </c>
      <c r="D307" s="32" t="s">
        <v>1296</v>
      </c>
      <c r="E307" s="33" t="s">
        <v>20</v>
      </c>
      <c r="F307" s="32" t="s">
        <v>1675</v>
      </c>
      <c r="G307" s="41">
        <v>45695</v>
      </c>
      <c r="H307" s="42">
        <v>61525080</v>
      </c>
      <c r="I307" s="57">
        <v>0</v>
      </c>
      <c r="J307" s="58">
        <v>0</v>
      </c>
      <c r="K307" s="59"/>
      <c r="L307" s="58">
        <v>61525080</v>
      </c>
      <c r="M307" s="41">
        <v>45936</v>
      </c>
      <c r="N307" s="43" t="s">
        <v>2020</v>
      </c>
      <c r="O307" s="44" t="s">
        <v>21</v>
      </c>
      <c r="P307" s="45">
        <v>0.85062240663900412</v>
      </c>
      <c r="Q307" s="46" t="s">
        <v>162</v>
      </c>
      <c r="R307" s="46" t="s">
        <v>163</v>
      </c>
    </row>
    <row r="308" spans="2:18" x14ac:dyDescent="0.25">
      <c r="B308" s="52">
        <v>45693</v>
      </c>
      <c r="C308" s="31" t="s">
        <v>894</v>
      </c>
      <c r="D308" s="32" t="s">
        <v>1297</v>
      </c>
      <c r="E308" s="33" t="s">
        <v>20</v>
      </c>
      <c r="F308" s="32" t="s">
        <v>1676</v>
      </c>
      <c r="G308" s="41">
        <v>45693</v>
      </c>
      <c r="H308" s="42">
        <v>76906350</v>
      </c>
      <c r="I308" s="57">
        <v>0</v>
      </c>
      <c r="J308" s="58">
        <v>0</v>
      </c>
      <c r="K308" s="59">
        <v>68959360</v>
      </c>
      <c r="L308" s="58">
        <v>7946990</v>
      </c>
      <c r="M308" s="41">
        <v>45721</v>
      </c>
      <c r="N308" s="43" t="s">
        <v>2021</v>
      </c>
      <c r="O308" s="44" t="s">
        <v>21</v>
      </c>
      <c r="P308" s="45">
        <v>1</v>
      </c>
      <c r="Q308" s="46" t="s">
        <v>32</v>
      </c>
      <c r="R308" s="46" t="s">
        <v>124</v>
      </c>
    </row>
    <row r="309" spans="2:18" x14ac:dyDescent="0.25">
      <c r="B309" s="52">
        <v>45693</v>
      </c>
      <c r="C309" s="31" t="s">
        <v>895</v>
      </c>
      <c r="D309" s="32" t="s">
        <v>1298</v>
      </c>
      <c r="E309" s="33" t="s">
        <v>20</v>
      </c>
      <c r="F309" s="32" t="s">
        <v>1677</v>
      </c>
      <c r="G309" s="41">
        <v>45693</v>
      </c>
      <c r="H309" s="42">
        <v>27614025</v>
      </c>
      <c r="I309" s="57">
        <v>0</v>
      </c>
      <c r="J309" s="58">
        <v>0</v>
      </c>
      <c r="K309" s="59"/>
      <c r="L309" s="58">
        <v>27614025</v>
      </c>
      <c r="M309" s="41">
        <v>45842</v>
      </c>
      <c r="N309" s="43" t="s">
        <v>2022</v>
      </c>
      <c r="O309" s="44" t="s">
        <v>21</v>
      </c>
      <c r="P309" s="45">
        <v>1</v>
      </c>
      <c r="Q309" s="46" t="s">
        <v>32</v>
      </c>
      <c r="R309" s="46" t="s">
        <v>124</v>
      </c>
    </row>
    <row r="310" spans="2:18" x14ac:dyDescent="0.25">
      <c r="B310" s="52">
        <v>45695</v>
      </c>
      <c r="C310" s="31" t="s">
        <v>896</v>
      </c>
      <c r="D310" s="32" t="s">
        <v>1299</v>
      </c>
      <c r="E310" s="33" t="s">
        <v>20</v>
      </c>
      <c r="F310" s="32" t="s">
        <v>1678</v>
      </c>
      <c r="G310" s="41">
        <v>45705</v>
      </c>
      <c r="H310" s="42">
        <v>136263600</v>
      </c>
      <c r="I310" s="57">
        <v>0</v>
      </c>
      <c r="J310" s="58">
        <v>0</v>
      </c>
      <c r="K310" s="59">
        <v>6606720</v>
      </c>
      <c r="L310" s="58">
        <v>129656880</v>
      </c>
      <c r="M310" s="41">
        <v>46022</v>
      </c>
      <c r="N310" s="43" t="s">
        <v>2023</v>
      </c>
      <c r="O310" s="44" t="s">
        <v>21</v>
      </c>
      <c r="P310" s="45">
        <v>0.6151419558359621</v>
      </c>
      <c r="Q310" s="46" t="s">
        <v>263</v>
      </c>
      <c r="R310" s="46" t="s">
        <v>264</v>
      </c>
    </row>
    <row r="311" spans="2:18" x14ac:dyDescent="0.25">
      <c r="B311" s="52">
        <v>45695</v>
      </c>
      <c r="C311" s="31" t="s">
        <v>897</v>
      </c>
      <c r="D311" s="32" t="s">
        <v>1300</v>
      </c>
      <c r="E311" s="33" t="s">
        <v>20</v>
      </c>
      <c r="F311" s="32" t="s">
        <v>1679</v>
      </c>
      <c r="G311" s="41">
        <v>45698</v>
      </c>
      <c r="H311" s="42">
        <v>31898070</v>
      </c>
      <c r="I311" s="57">
        <v>0</v>
      </c>
      <c r="J311" s="58">
        <v>0</v>
      </c>
      <c r="K311" s="59"/>
      <c r="L311" s="58">
        <v>31898070</v>
      </c>
      <c r="M311" s="41">
        <v>45847</v>
      </c>
      <c r="N311" s="43" t="s">
        <v>2024</v>
      </c>
      <c r="O311" s="44" t="s">
        <v>21</v>
      </c>
      <c r="P311" s="45">
        <v>1</v>
      </c>
      <c r="Q311" s="46" t="s">
        <v>196</v>
      </c>
      <c r="R311" s="46" t="s">
        <v>197</v>
      </c>
    </row>
    <row r="312" spans="2:18" x14ac:dyDescent="0.25">
      <c r="B312" s="52">
        <v>45693</v>
      </c>
      <c r="C312" s="31" t="s">
        <v>898</v>
      </c>
      <c r="D312" s="32" t="s">
        <v>1301</v>
      </c>
      <c r="E312" s="33" t="s">
        <v>20</v>
      </c>
      <c r="F312" s="32" t="s">
        <v>1680</v>
      </c>
      <c r="G312" s="41">
        <v>45695</v>
      </c>
      <c r="H312" s="42">
        <v>46143810</v>
      </c>
      <c r="I312" s="57">
        <v>0</v>
      </c>
      <c r="J312" s="58">
        <v>0</v>
      </c>
      <c r="K312" s="59"/>
      <c r="L312" s="58">
        <v>46143810</v>
      </c>
      <c r="M312" s="41">
        <v>45875</v>
      </c>
      <c r="N312" s="43" t="s">
        <v>2025</v>
      </c>
      <c r="O312" s="44" t="s">
        <v>21</v>
      </c>
      <c r="P312" s="45">
        <v>1</v>
      </c>
      <c r="Q312" s="46" t="s">
        <v>32</v>
      </c>
      <c r="R312" s="46" t="s">
        <v>39</v>
      </c>
    </row>
    <row r="313" spans="2:18" x14ac:dyDescent="0.25">
      <c r="B313" s="52">
        <v>45698</v>
      </c>
      <c r="C313" s="31" t="s">
        <v>899</v>
      </c>
      <c r="D313" s="32" t="s">
        <v>1302</v>
      </c>
      <c r="E313" s="33" t="s">
        <v>55</v>
      </c>
      <c r="F313" s="32" t="s">
        <v>1681</v>
      </c>
      <c r="G313" s="41">
        <v>45701</v>
      </c>
      <c r="H313" s="42">
        <v>37065557</v>
      </c>
      <c r="I313" s="57">
        <v>0</v>
      </c>
      <c r="J313" s="58">
        <v>0</v>
      </c>
      <c r="K313" s="59"/>
      <c r="L313" s="58">
        <v>37065557</v>
      </c>
      <c r="M313" s="41">
        <v>46018</v>
      </c>
      <c r="N313" s="43" t="s">
        <v>2026</v>
      </c>
      <c r="O313" s="44" t="s">
        <v>21</v>
      </c>
      <c r="P313" s="45">
        <v>0.62776025236593058</v>
      </c>
      <c r="Q313" s="46" t="s">
        <v>107</v>
      </c>
      <c r="R313" s="46" t="s">
        <v>108</v>
      </c>
    </row>
    <row r="314" spans="2:18" x14ac:dyDescent="0.25">
      <c r="B314" s="52">
        <v>45694</v>
      </c>
      <c r="C314" s="31" t="s">
        <v>900</v>
      </c>
      <c r="D314" s="32" t="s">
        <v>1303</v>
      </c>
      <c r="E314" s="33" t="s">
        <v>20</v>
      </c>
      <c r="F314" s="32" t="s">
        <v>1682</v>
      </c>
      <c r="G314" s="41">
        <v>45698</v>
      </c>
      <c r="H314" s="42">
        <v>95912503</v>
      </c>
      <c r="I314" s="57">
        <v>0</v>
      </c>
      <c r="J314" s="58">
        <v>0</v>
      </c>
      <c r="K314" s="59">
        <v>2046913</v>
      </c>
      <c r="L314" s="58">
        <v>93865590</v>
      </c>
      <c r="M314" s="41">
        <v>46022</v>
      </c>
      <c r="N314" s="43" t="s">
        <v>2027</v>
      </c>
      <c r="O314" s="44" t="s">
        <v>21</v>
      </c>
      <c r="P314" s="45">
        <v>0.62345679012345678</v>
      </c>
      <c r="Q314" s="46" t="s">
        <v>176</v>
      </c>
      <c r="R314" s="46" t="s">
        <v>1468</v>
      </c>
    </row>
    <row r="315" spans="2:18" x14ac:dyDescent="0.25">
      <c r="B315" s="52">
        <v>45695</v>
      </c>
      <c r="C315" s="31" t="s">
        <v>901</v>
      </c>
      <c r="D315" s="32" t="s">
        <v>1304</v>
      </c>
      <c r="E315" s="33" t="s">
        <v>20</v>
      </c>
      <c r="F315" s="32" t="s">
        <v>1683</v>
      </c>
      <c r="G315" s="41">
        <v>45695</v>
      </c>
      <c r="H315" s="42">
        <v>90998104</v>
      </c>
      <c r="I315" s="57">
        <v>0</v>
      </c>
      <c r="J315" s="58">
        <v>0</v>
      </c>
      <c r="K315" s="59">
        <v>279993</v>
      </c>
      <c r="L315" s="58">
        <v>90718111</v>
      </c>
      <c r="M315" s="41">
        <v>46022</v>
      </c>
      <c r="N315" s="43" t="s">
        <v>2028</v>
      </c>
      <c r="O315" s="44" t="s">
        <v>21</v>
      </c>
      <c r="P315" s="45">
        <v>0.62691131498470953</v>
      </c>
      <c r="Q315" s="46" t="s">
        <v>210</v>
      </c>
      <c r="R315" s="46" t="s">
        <v>211</v>
      </c>
    </row>
    <row r="316" spans="2:18" x14ac:dyDescent="0.25">
      <c r="B316" s="52">
        <v>45695</v>
      </c>
      <c r="C316" s="31" t="s">
        <v>902</v>
      </c>
      <c r="D316" s="32" t="s">
        <v>1305</v>
      </c>
      <c r="E316" s="33" t="s">
        <v>20</v>
      </c>
      <c r="F316" s="32" t="s">
        <v>1684</v>
      </c>
      <c r="G316" s="41">
        <v>45699</v>
      </c>
      <c r="H316" s="42">
        <v>66067200</v>
      </c>
      <c r="I316" s="57">
        <v>0</v>
      </c>
      <c r="J316" s="58">
        <v>0</v>
      </c>
      <c r="K316" s="59"/>
      <c r="L316" s="58">
        <v>66067200</v>
      </c>
      <c r="M316" s="41">
        <v>45940</v>
      </c>
      <c r="N316" s="43" t="s">
        <v>2029</v>
      </c>
      <c r="O316" s="44" t="s">
        <v>21</v>
      </c>
      <c r="P316" s="45">
        <v>0.8340248962655602</v>
      </c>
      <c r="Q316" s="46" t="s">
        <v>196</v>
      </c>
      <c r="R316" s="46" t="s">
        <v>197</v>
      </c>
    </row>
    <row r="317" spans="2:18" x14ac:dyDescent="0.25">
      <c r="B317" s="52">
        <v>45701</v>
      </c>
      <c r="C317" s="31" t="s">
        <v>903</v>
      </c>
      <c r="D317" s="32" t="s">
        <v>1306</v>
      </c>
      <c r="E317" s="33" t="s">
        <v>20</v>
      </c>
      <c r="F317" s="32" t="s">
        <v>1685</v>
      </c>
      <c r="G317" s="41">
        <v>45705</v>
      </c>
      <c r="H317" s="42">
        <v>96000000</v>
      </c>
      <c r="I317" s="57">
        <v>0</v>
      </c>
      <c r="J317" s="58">
        <v>0</v>
      </c>
      <c r="K317" s="59"/>
      <c r="L317" s="58">
        <v>96000000</v>
      </c>
      <c r="M317" s="41">
        <v>45946</v>
      </c>
      <c r="N317" s="43" t="s">
        <v>2030</v>
      </c>
      <c r="O317" s="44" t="s">
        <v>21</v>
      </c>
      <c r="P317" s="45">
        <v>0.8091286307053942</v>
      </c>
      <c r="Q317" s="46" t="s">
        <v>196</v>
      </c>
      <c r="R317" s="46" t="s">
        <v>197</v>
      </c>
    </row>
    <row r="318" spans="2:18" x14ac:dyDescent="0.25">
      <c r="B318" s="52">
        <v>45701</v>
      </c>
      <c r="C318" s="31" t="s">
        <v>904</v>
      </c>
      <c r="D318" s="32" t="s">
        <v>3854</v>
      </c>
      <c r="E318" s="33" t="s">
        <v>20</v>
      </c>
      <c r="F318" s="32" t="s">
        <v>1686</v>
      </c>
      <c r="G318" s="41">
        <v>45705</v>
      </c>
      <c r="H318" s="42">
        <v>47847105</v>
      </c>
      <c r="I318" s="57">
        <v>0</v>
      </c>
      <c r="J318" s="58">
        <v>0</v>
      </c>
      <c r="K318" s="59"/>
      <c r="L318" s="58">
        <v>47847105</v>
      </c>
      <c r="M318" s="41">
        <v>45854</v>
      </c>
      <c r="N318" s="43" t="s">
        <v>2031</v>
      </c>
      <c r="O318" s="44" t="s">
        <v>21</v>
      </c>
      <c r="P318" s="45">
        <v>1</v>
      </c>
      <c r="Q318" s="46" t="s">
        <v>196</v>
      </c>
      <c r="R318" s="46" t="s">
        <v>197</v>
      </c>
    </row>
    <row r="319" spans="2:18" x14ac:dyDescent="0.25">
      <c r="B319" s="52">
        <v>45702</v>
      </c>
      <c r="C319" s="31" t="s">
        <v>905</v>
      </c>
      <c r="D319" s="32" t="s">
        <v>1307</v>
      </c>
      <c r="E319" s="33" t="s">
        <v>20</v>
      </c>
      <c r="F319" s="32" t="s">
        <v>1687</v>
      </c>
      <c r="G319" s="41">
        <v>45705</v>
      </c>
      <c r="H319" s="42">
        <v>48000000</v>
      </c>
      <c r="I319" s="57">
        <v>0</v>
      </c>
      <c r="J319" s="58">
        <v>0</v>
      </c>
      <c r="K319" s="59"/>
      <c r="L319" s="58">
        <v>48000000</v>
      </c>
      <c r="M319" s="41">
        <v>45946</v>
      </c>
      <c r="N319" s="43" t="s">
        <v>2032</v>
      </c>
      <c r="O319" s="44" t="s">
        <v>21</v>
      </c>
      <c r="P319" s="45">
        <v>0.8091286307053942</v>
      </c>
      <c r="Q319" s="46" t="s">
        <v>196</v>
      </c>
      <c r="R319" s="46" t="s">
        <v>197</v>
      </c>
    </row>
    <row r="320" spans="2:18" x14ac:dyDescent="0.25">
      <c r="B320" s="52">
        <v>45726</v>
      </c>
      <c r="C320" s="31" t="s">
        <v>2317</v>
      </c>
      <c r="D320" s="32" t="s">
        <v>2545</v>
      </c>
      <c r="E320" s="33" t="s">
        <v>20</v>
      </c>
      <c r="F320" s="32" t="s">
        <v>2761</v>
      </c>
      <c r="G320" s="41">
        <v>45734</v>
      </c>
      <c r="H320" s="42">
        <v>38597695</v>
      </c>
      <c r="I320" s="57">
        <v>0</v>
      </c>
      <c r="J320" s="58">
        <v>0</v>
      </c>
      <c r="K320" s="59"/>
      <c r="L320" s="58">
        <v>38597695</v>
      </c>
      <c r="M320" s="41">
        <v>45886</v>
      </c>
      <c r="N320" s="43" t="s">
        <v>2929</v>
      </c>
      <c r="O320" s="44" t="s">
        <v>21</v>
      </c>
      <c r="P320" s="45">
        <v>1</v>
      </c>
      <c r="Q320" s="46" t="s">
        <v>196</v>
      </c>
      <c r="R320" s="46" t="s">
        <v>197</v>
      </c>
    </row>
    <row r="321" spans="2:18" x14ac:dyDescent="0.25">
      <c r="B321" s="52">
        <v>45699</v>
      </c>
      <c r="C321" s="31" t="s">
        <v>906</v>
      </c>
      <c r="D321" s="32" t="s">
        <v>1308</v>
      </c>
      <c r="E321" s="33" t="s">
        <v>20</v>
      </c>
      <c r="F321" s="32" t="s">
        <v>1688</v>
      </c>
      <c r="G321" s="41">
        <v>45699</v>
      </c>
      <c r="H321" s="42">
        <v>38597695</v>
      </c>
      <c r="I321" s="57">
        <v>0</v>
      </c>
      <c r="J321" s="58">
        <v>0</v>
      </c>
      <c r="K321" s="59"/>
      <c r="L321" s="58">
        <v>38597695</v>
      </c>
      <c r="M321" s="41">
        <v>45848</v>
      </c>
      <c r="N321" s="43" t="s">
        <v>2033</v>
      </c>
      <c r="O321" s="44" t="s">
        <v>21</v>
      </c>
      <c r="P321" s="45">
        <v>1</v>
      </c>
      <c r="Q321" s="46" t="s">
        <v>196</v>
      </c>
      <c r="R321" s="46" t="s">
        <v>197</v>
      </c>
    </row>
    <row r="322" spans="2:18" x14ac:dyDescent="0.25">
      <c r="B322" s="52">
        <v>45698</v>
      </c>
      <c r="C322" s="31" t="s">
        <v>907</v>
      </c>
      <c r="D322" s="32" t="s">
        <v>1309</v>
      </c>
      <c r="E322" s="33" t="s">
        <v>20</v>
      </c>
      <c r="F322" s="32" t="s">
        <v>1687</v>
      </c>
      <c r="G322" s="41">
        <v>45701</v>
      </c>
      <c r="H322" s="42">
        <v>61938000</v>
      </c>
      <c r="I322" s="57">
        <v>0</v>
      </c>
      <c r="J322" s="58">
        <v>0</v>
      </c>
      <c r="K322" s="59"/>
      <c r="L322" s="58">
        <v>61938000</v>
      </c>
      <c r="M322" s="41">
        <v>45942</v>
      </c>
      <c r="N322" s="43" t="s">
        <v>2034</v>
      </c>
      <c r="O322" s="44" t="s">
        <v>21</v>
      </c>
      <c r="P322" s="45">
        <v>0.82572614107883813</v>
      </c>
      <c r="Q322" s="46" t="s">
        <v>196</v>
      </c>
      <c r="R322" s="46" t="s">
        <v>197</v>
      </c>
    </row>
    <row r="323" spans="2:18" x14ac:dyDescent="0.25">
      <c r="B323" s="52">
        <v>45700</v>
      </c>
      <c r="C323" s="31" t="s">
        <v>908</v>
      </c>
      <c r="D323" s="32" t="s">
        <v>1310</v>
      </c>
      <c r="E323" s="33" t="s">
        <v>20</v>
      </c>
      <c r="F323" s="32" t="s">
        <v>1689</v>
      </c>
      <c r="G323" s="41">
        <v>45705</v>
      </c>
      <c r="H323" s="42">
        <v>61756312</v>
      </c>
      <c r="I323" s="57">
        <v>0</v>
      </c>
      <c r="J323" s="58">
        <v>0</v>
      </c>
      <c r="K323" s="59"/>
      <c r="L323" s="58">
        <v>61756312</v>
      </c>
      <c r="M323" s="41">
        <v>45946</v>
      </c>
      <c r="N323" s="43" t="s">
        <v>2035</v>
      </c>
      <c r="O323" s="44" t="s">
        <v>21</v>
      </c>
      <c r="P323" s="45">
        <v>0.8091286307053942</v>
      </c>
      <c r="Q323" s="46" t="s">
        <v>196</v>
      </c>
      <c r="R323" s="46" t="s">
        <v>197</v>
      </c>
    </row>
    <row r="324" spans="2:18" x14ac:dyDescent="0.25">
      <c r="B324" s="52">
        <v>45702</v>
      </c>
      <c r="C324" s="31" t="s">
        <v>909</v>
      </c>
      <c r="D324" s="32" t="s">
        <v>1311</v>
      </c>
      <c r="E324" s="33" t="s">
        <v>55</v>
      </c>
      <c r="F324" s="32" t="s">
        <v>1690</v>
      </c>
      <c r="G324" s="41">
        <v>45705</v>
      </c>
      <c r="H324" s="42">
        <v>34685280</v>
      </c>
      <c r="I324" s="57">
        <v>0</v>
      </c>
      <c r="J324" s="58">
        <v>0</v>
      </c>
      <c r="K324" s="59"/>
      <c r="L324" s="58">
        <v>34685280</v>
      </c>
      <c r="M324" s="41">
        <v>45946</v>
      </c>
      <c r="N324" s="43" t="s">
        <v>2036</v>
      </c>
      <c r="O324" s="44" t="s">
        <v>21</v>
      </c>
      <c r="P324" s="45">
        <v>0.8091286307053942</v>
      </c>
      <c r="Q324" s="46" t="s">
        <v>196</v>
      </c>
      <c r="R324" s="46" t="s">
        <v>197</v>
      </c>
    </row>
    <row r="325" spans="2:18" x14ac:dyDescent="0.25">
      <c r="B325" s="52">
        <v>45695</v>
      </c>
      <c r="C325" s="31" t="s">
        <v>910</v>
      </c>
      <c r="D325" s="32" t="s">
        <v>1312</v>
      </c>
      <c r="E325" s="33" t="s">
        <v>20</v>
      </c>
      <c r="F325" s="32" t="s">
        <v>1691</v>
      </c>
      <c r="G325" s="41">
        <v>45701</v>
      </c>
      <c r="H325" s="42">
        <v>124151280</v>
      </c>
      <c r="I325" s="57">
        <v>0</v>
      </c>
      <c r="J325" s="58">
        <v>0</v>
      </c>
      <c r="K325" s="59">
        <v>3785100</v>
      </c>
      <c r="L325" s="58">
        <v>120366180</v>
      </c>
      <c r="M325" s="41">
        <v>46022</v>
      </c>
      <c r="N325" s="43" t="s">
        <v>2037</v>
      </c>
      <c r="O325" s="44" t="s">
        <v>21</v>
      </c>
      <c r="P325" s="45">
        <v>0.6199376947040498</v>
      </c>
      <c r="Q325" s="46" t="s">
        <v>27</v>
      </c>
      <c r="R325" s="46" t="s">
        <v>28</v>
      </c>
    </row>
    <row r="326" spans="2:18" x14ac:dyDescent="0.25">
      <c r="B326" s="52">
        <v>45694</v>
      </c>
      <c r="C326" s="31" t="s">
        <v>911</v>
      </c>
      <c r="D326" s="32" t="s">
        <v>1313</v>
      </c>
      <c r="E326" s="33" t="s">
        <v>20</v>
      </c>
      <c r="F326" s="32" t="s">
        <v>1692</v>
      </c>
      <c r="G326" s="41">
        <v>45695</v>
      </c>
      <c r="H326" s="42">
        <v>103622274</v>
      </c>
      <c r="I326" s="57">
        <v>0</v>
      </c>
      <c r="J326" s="58">
        <v>0</v>
      </c>
      <c r="K326" s="59"/>
      <c r="L326" s="58">
        <v>103622274</v>
      </c>
      <c r="M326" s="41">
        <v>45906</v>
      </c>
      <c r="N326" s="43" t="s">
        <v>2038</v>
      </c>
      <c r="O326" s="44" t="s">
        <v>21</v>
      </c>
      <c r="P326" s="45">
        <v>0.97156398104265407</v>
      </c>
      <c r="Q326" s="46" t="s">
        <v>27</v>
      </c>
      <c r="R326" s="46" t="s">
        <v>28</v>
      </c>
    </row>
    <row r="327" spans="2:18" x14ac:dyDescent="0.25">
      <c r="B327" s="52">
        <v>45694</v>
      </c>
      <c r="C327" s="31" t="s">
        <v>912</v>
      </c>
      <c r="D327" s="32" t="s">
        <v>1314</v>
      </c>
      <c r="E327" s="33" t="s">
        <v>20</v>
      </c>
      <c r="F327" s="32" t="s">
        <v>1693</v>
      </c>
      <c r="G327" s="41">
        <v>45698</v>
      </c>
      <c r="H327" s="42">
        <v>39898395</v>
      </c>
      <c r="I327" s="57">
        <v>0</v>
      </c>
      <c r="J327" s="58">
        <v>0</v>
      </c>
      <c r="K327" s="59"/>
      <c r="L327" s="58">
        <v>39898395</v>
      </c>
      <c r="M327" s="41">
        <v>45847</v>
      </c>
      <c r="N327" s="43" t="s">
        <v>2039</v>
      </c>
      <c r="O327" s="44" t="s">
        <v>21</v>
      </c>
      <c r="P327" s="45">
        <v>1</v>
      </c>
      <c r="Q327" s="46" t="s">
        <v>27</v>
      </c>
      <c r="R327" s="46" t="s">
        <v>28</v>
      </c>
    </row>
    <row r="328" spans="2:18" x14ac:dyDescent="0.25">
      <c r="B328" s="52">
        <v>45694</v>
      </c>
      <c r="C328" s="31" t="s">
        <v>913</v>
      </c>
      <c r="D328" s="32" t="s">
        <v>1315</v>
      </c>
      <c r="E328" s="33" t="s">
        <v>20</v>
      </c>
      <c r="F328" s="32" t="s">
        <v>1694</v>
      </c>
      <c r="G328" s="41">
        <v>45695</v>
      </c>
      <c r="H328" s="42">
        <v>116305800</v>
      </c>
      <c r="I328" s="57">
        <v>0</v>
      </c>
      <c r="J328" s="58">
        <v>0</v>
      </c>
      <c r="K328" s="59">
        <v>357864</v>
      </c>
      <c r="L328" s="58">
        <v>115947936</v>
      </c>
      <c r="M328" s="41">
        <v>46022</v>
      </c>
      <c r="N328" s="43" t="s">
        <v>2040</v>
      </c>
      <c r="O328" s="44" t="s">
        <v>21</v>
      </c>
      <c r="P328" s="45">
        <v>0.62691131498470953</v>
      </c>
      <c r="Q328" s="46" t="s">
        <v>27</v>
      </c>
      <c r="R328" s="46" t="s">
        <v>28</v>
      </c>
    </row>
    <row r="329" spans="2:18" x14ac:dyDescent="0.25">
      <c r="B329" s="52">
        <v>45699</v>
      </c>
      <c r="C329" s="31" t="s">
        <v>914</v>
      </c>
      <c r="D329" s="32" t="s">
        <v>1316</v>
      </c>
      <c r="E329" s="33" t="s">
        <v>20</v>
      </c>
      <c r="F329" s="32" t="s">
        <v>1695</v>
      </c>
      <c r="G329" s="41">
        <v>45701</v>
      </c>
      <c r="H329" s="42">
        <v>31918716</v>
      </c>
      <c r="I329" s="57">
        <v>0</v>
      </c>
      <c r="J329" s="58">
        <v>0</v>
      </c>
      <c r="K329" s="59"/>
      <c r="L329" s="58">
        <v>31918716</v>
      </c>
      <c r="M329" s="41">
        <v>45820</v>
      </c>
      <c r="N329" s="43" t="s">
        <v>2041</v>
      </c>
      <c r="O329" s="44" t="s">
        <v>21</v>
      </c>
      <c r="P329" s="45">
        <v>1</v>
      </c>
      <c r="Q329" s="46" t="s">
        <v>27</v>
      </c>
      <c r="R329" s="46" t="s">
        <v>28</v>
      </c>
    </row>
    <row r="330" spans="2:18" x14ac:dyDescent="0.25">
      <c r="B330" s="52">
        <v>45694</v>
      </c>
      <c r="C330" s="31" t="s">
        <v>915</v>
      </c>
      <c r="D330" s="32" t="s">
        <v>1317</v>
      </c>
      <c r="E330" s="33" t="s">
        <v>20</v>
      </c>
      <c r="F330" s="32" t="s">
        <v>1696</v>
      </c>
      <c r="G330" s="41">
        <v>45695</v>
      </c>
      <c r="H330" s="42">
        <v>88819092</v>
      </c>
      <c r="I330" s="57">
        <v>0</v>
      </c>
      <c r="J330" s="58">
        <v>0</v>
      </c>
      <c r="K330" s="59">
        <v>3947515</v>
      </c>
      <c r="L330" s="58">
        <v>84871577</v>
      </c>
      <c r="M330" s="41">
        <v>45875</v>
      </c>
      <c r="N330" s="43" t="s">
        <v>2042</v>
      </c>
      <c r="O330" s="44" t="s">
        <v>21</v>
      </c>
      <c r="P330" s="45">
        <v>1</v>
      </c>
      <c r="Q330" s="46" t="s">
        <v>27</v>
      </c>
      <c r="R330" s="46" t="s">
        <v>28</v>
      </c>
    </row>
    <row r="331" spans="2:18" x14ac:dyDescent="0.25">
      <c r="B331" s="52">
        <v>45699</v>
      </c>
      <c r="C331" s="31" t="s">
        <v>916</v>
      </c>
      <c r="D331" s="32" t="s">
        <v>1318</v>
      </c>
      <c r="E331" s="33" t="s">
        <v>20</v>
      </c>
      <c r="F331" s="32" t="s">
        <v>1697</v>
      </c>
      <c r="G331" s="41">
        <v>45705</v>
      </c>
      <c r="H331" s="42">
        <v>71241088</v>
      </c>
      <c r="I331" s="57">
        <v>0</v>
      </c>
      <c r="J331" s="58">
        <v>0</v>
      </c>
      <c r="K331" s="59">
        <v>2198799</v>
      </c>
      <c r="L331" s="58">
        <v>69042289</v>
      </c>
      <c r="M331" s="41">
        <v>46022</v>
      </c>
      <c r="N331" s="43" t="s">
        <v>2043</v>
      </c>
      <c r="O331" s="44" t="s">
        <v>21</v>
      </c>
      <c r="P331" s="45">
        <v>0.6151419558359621</v>
      </c>
      <c r="Q331" s="46" t="s">
        <v>27</v>
      </c>
      <c r="R331" s="46" t="s">
        <v>28</v>
      </c>
    </row>
    <row r="332" spans="2:18" x14ac:dyDescent="0.25">
      <c r="B332" s="52">
        <v>45694</v>
      </c>
      <c r="C332" s="31" t="s">
        <v>917</v>
      </c>
      <c r="D332" s="32" t="s">
        <v>1319</v>
      </c>
      <c r="E332" s="33" t="s">
        <v>20</v>
      </c>
      <c r="F332" s="32" t="s">
        <v>1698</v>
      </c>
      <c r="G332" s="41">
        <v>45695</v>
      </c>
      <c r="H332" s="42">
        <v>110043180</v>
      </c>
      <c r="I332" s="57">
        <v>0</v>
      </c>
      <c r="J332" s="58">
        <v>0</v>
      </c>
      <c r="K332" s="59">
        <v>338594</v>
      </c>
      <c r="L332" s="58">
        <v>109704586</v>
      </c>
      <c r="M332" s="41">
        <v>46022</v>
      </c>
      <c r="N332" s="43" t="s">
        <v>2044</v>
      </c>
      <c r="O332" s="44" t="s">
        <v>21</v>
      </c>
      <c r="P332" s="45">
        <v>0.62691131498470953</v>
      </c>
      <c r="Q332" s="46" t="s">
        <v>27</v>
      </c>
      <c r="R332" s="46" t="s">
        <v>28</v>
      </c>
    </row>
    <row r="333" spans="2:18" x14ac:dyDescent="0.25">
      <c r="B333" s="52">
        <v>45695</v>
      </c>
      <c r="C333" s="31" t="s">
        <v>918</v>
      </c>
      <c r="D333" s="32" t="s">
        <v>1320</v>
      </c>
      <c r="E333" s="33" t="s">
        <v>20</v>
      </c>
      <c r="F333" s="32" t="s">
        <v>1699</v>
      </c>
      <c r="G333" s="41">
        <v>45701</v>
      </c>
      <c r="H333" s="42">
        <v>131200000</v>
      </c>
      <c r="I333" s="57">
        <v>0</v>
      </c>
      <c r="J333" s="58">
        <v>0</v>
      </c>
      <c r="K333" s="59"/>
      <c r="L333" s="58">
        <v>131200000</v>
      </c>
      <c r="M333" s="41">
        <v>46022</v>
      </c>
      <c r="N333" s="43" t="s">
        <v>2045</v>
      </c>
      <c r="O333" s="44" t="s">
        <v>21</v>
      </c>
      <c r="P333" s="45">
        <v>0.6199376947040498</v>
      </c>
      <c r="Q333" s="46" t="s">
        <v>112</v>
      </c>
      <c r="R333" s="46" t="s">
        <v>113</v>
      </c>
    </row>
    <row r="334" spans="2:18" x14ac:dyDescent="0.25">
      <c r="B334" s="52">
        <v>45694</v>
      </c>
      <c r="C334" s="31" t="s">
        <v>919</v>
      </c>
      <c r="D334" s="32" t="s">
        <v>1321</v>
      </c>
      <c r="E334" s="33" t="s">
        <v>20</v>
      </c>
      <c r="F334" s="32" t="s">
        <v>1858</v>
      </c>
      <c r="G334" s="41">
        <v>45695</v>
      </c>
      <c r="H334" s="42">
        <v>101207495</v>
      </c>
      <c r="I334" s="57">
        <v>0</v>
      </c>
      <c r="J334" s="58">
        <v>0</v>
      </c>
      <c r="K334" s="59"/>
      <c r="L334" s="58">
        <v>101207495</v>
      </c>
      <c r="M334" s="41">
        <v>46012</v>
      </c>
      <c r="N334" s="43" t="s">
        <v>2046</v>
      </c>
      <c r="O334" s="44" t="s">
        <v>21</v>
      </c>
      <c r="P334" s="45">
        <v>0.64668769716088326</v>
      </c>
      <c r="Q334" s="46" t="s">
        <v>449</v>
      </c>
      <c r="R334" s="46" t="s">
        <v>450</v>
      </c>
    </row>
    <row r="335" spans="2:18" x14ac:dyDescent="0.25">
      <c r="B335" s="52">
        <v>45698</v>
      </c>
      <c r="C335" s="31" t="s">
        <v>920</v>
      </c>
      <c r="D335" s="32" t="s">
        <v>1322</v>
      </c>
      <c r="E335" s="33" t="s">
        <v>20</v>
      </c>
      <c r="F335" s="32" t="s">
        <v>1599</v>
      </c>
      <c r="G335" s="41">
        <v>45705</v>
      </c>
      <c r="H335" s="42">
        <v>31898070</v>
      </c>
      <c r="I335" s="57">
        <v>0</v>
      </c>
      <c r="J335" s="58">
        <v>0</v>
      </c>
      <c r="K335" s="59">
        <v>3402461</v>
      </c>
      <c r="L335" s="58">
        <v>28495609</v>
      </c>
      <c r="M335" s="41">
        <v>45838</v>
      </c>
      <c r="N335" s="43" t="s">
        <v>2047</v>
      </c>
      <c r="O335" s="44" t="s">
        <v>21</v>
      </c>
      <c r="P335" s="45">
        <v>1</v>
      </c>
      <c r="Q335" s="46" t="s">
        <v>71</v>
      </c>
      <c r="R335" s="46" t="s">
        <v>72</v>
      </c>
    </row>
    <row r="336" spans="2:18" x14ac:dyDescent="0.25">
      <c r="B336" s="52">
        <v>45694</v>
      </c>
      <c r="C336" s="31" t="s">
        <v>921</v>
      </c>
      <c r="D336" s="32" t="s">
        <v>1323</v>
      </c>
      <c r="E336" s="33" t="s">
        <v>20</v>
      </c>
      <c r="F336" s="32" t="s">
        <v>1700</v>
      </c>
      <c r="G336" s="41">
        <v>45699</v>
      </c>
      <c r="H336" s="42">
        <v>67198600</v>
      </c>
      <c r="I336" s="57">
        <v>0</v>
      </c>
      <c r="J336" s="58">
        <v>0</v>
      </c>
      <c r="K336" s="59"/>
      <c r="L336" s="58">
        <v>67198600</v>
      </c>
      <c r="M336" s="41">
        <v>45940</v>
      </c>
      <c r="N336" s="43" t="s">
        <v>2048</v>
      </c>
      <c r="O336" s="44" t="s">
        <v>21</v>
      </c>
      <c r="P336" s="45">
        <v>0.8340248962655602</v>
      </c>
      <c r="Q336" s="46" t="s">
        <v>210</v>
      </c>
      <c r="R336" s="46" t="s">
        <v>211</v>
      </c>
    </row>
    <row r="337" spans="2:18" x14ac:dyDescent="0.25">
      <c r="B337" s="52">
        <v>45699</v>
      </c>
      <c r="C337" s="31" t="s">
        <v>922</v>
      </c>
      <c r="D337" s="32" t="s">
        <v>1324</v>
      </c>
      <c r="E337" s="33" t="s">
        <v>20</v>
      </c>
      <c r="F337" s="32" t="s">
        <v>452</v>
      </c>
      <c r="G337" s="41">
        <v>45701</v>
      </c>
      <c r="H337" s="42">
        <v>64560042</v>
      </c>
      <c r="I337" s="57">
        <v>0</v>
      </c>
      <c r="J337" s="58">
        <v>0</v>
      </c>
      <c r="K337" s="59"/>
      <c r="L337" s="58">
        <v>64560042</v>
      </c>
      <c r="M337" s="41">
        <v>46022</v>
      </c>
      <c r="N337" s="43" t="s">
        <v>2049</v>
      </c>
      <c r="O337" s="44" t="s">
        <v>21</v>
      </c>
      <c r="P337" s="45">
        <v>0.6199376947040498</v>
      </c>
      <c r="Q337" s="46" t="s">
        <v>71</v>
      </c>
      <c r="R337" s="46" t="s">
        <v>72</v>
      </c>
    </row>
    <row r="338" spans="2:18" x14ac:dyDescent="0.25">
      <c r="B338" s="52">
        <v>45695</v>
      </c>
      <c r="C338" s="31" t="s">
        <v>923</v>
      </c>
      <c r="D338" s="32" t="s">
        <v>1325</v>
      </c>
      <c r="E338" s="33" t="s">
        <v>20</v>
      </c>
      <c r="F338" s="32" t="s">
        <v>1701</v>
      </c>
      <c r="G338" s="41">
        <v>45699</v>
      </c>
      <c r="H338" s="42">
        <v>20646000</v>
      </c>
      <c r="I338" s="57">
        <v>0</v>
      </c>
      <c r="J338" s="58">
        <v>0</v>
      </c>
      <c r="K338" s="59"/>
      <c r="L338" s="58">
        <v>20646000</v>
      </c>
      <c r="M338" s="41">
        <v>45848</v>
      </c>
      <c r="N338" s="43" t="s">
        <v>2050</v>
      </c>
      <c r="O338" s="44" t="s">
        <v>21</v>
      </c>
      <c r="P338" s="45">
        <v>1</v>
      </c>
      <c r="Q338" s="46" t="s">
        <v>32</v>
      </c>
      <c r="R338" s="46" t="s">
        <v>124</v>
      </c>
    </row>
    <row r="339" spans="2:18" x14ac:dyDescent="0.25">
      <c r="B339" s="52">
        <v>45698</v>
      </c>
      <c r="C339" s="31" t="s">
        <v>924</v>
      </c>
      <c r="D339" s="32" t="s">
        <v>1326</v>
      </c>
      <c r="E339" s="33" t="s">
        <v>20</v>
      </c>
      <c r="F339" s="32" t="s">
        <v>1702</v>
      </c>
      <c r="G339" s="41">
        <v>45700</v>
      </c>
      <c r="H339" s="42">
        <v>75874050</v>
      </c>
      <c r="I339" s="57">
        <v>0</v>
      </c>
      <c r="J339" s="58">
        <v>0</v>
      </c>
      <c r="K339" s="59"/>
      <c r="L339" s="58">
        <v>75874050</v>
      </c>
      <c r="M339" s="41">
        <v>46017</v>
      </c>
      <c r="N339" s="43" t="s">
        <v>2051</v>
      </c>
      <c r="O339" s="44" t="s">
        <v>21</v>
      </c>
      <c r="P339" s="45">
        <v>0.63091482649842268</v>
      </c>
      <c r="Q339" s="46" t="s">
        <v>275</v>
      </c>
      <c r="R339" s="46" t="s">
        <v>276</v>
      </c>
    </row>
    <row r="340" spans="2:18" x14ac:dyDescent="0.25">
      <c r="B340" s="52">
        <v>45695</v>
      </c>
      <c r="C340" s="31" t="s">
        <v>925</v>
      </c>
      <c r="D340" s="32" t="s">
        <v>1327</v>
      </c>
      <c r="E340" s="33" t="s">
        <v>20</v>
      </c>
      <c r="F340" s="32" t="s">
        <v>1703</v>
      </c>
      <c r="G340" s="41">
        <v>45698</v>
      </c>
      <c r="H340" s="42">
        <v>64452270</v>
      </c>
      <c r="I340" s="57">
        <v>0</v>
      </c>
      <c r="J340" s="58">
        <v>0</v>
      </c>
      <c r="K340" s="59"/>
      <c r="L340" s="58">
        <v>64452270</v>
      </c>
      <c r="M340" s="41">
        <v>46000</v>
      </c>
      <c r="N340" s="43" t="s">
        <v>2052</v>
      </c>
      <c r="O340" s="44" t="s">
        <v>21</v>
      </c>
      <c r="P340" s="45">
        <v>0.66887417218543044</v>
      </c>
      <c r="Q340" s="46" t="s">
        <v>3796</v>
      </c>
      <c r="R340" s="46" t="s">
        <v>3797</v>
      </c>
    </row>
    <row r="341" spans="2:18" x14ac:dyDescent="0.25">
      <c r="B341" s="52">
        <v>45699</v>
      </c>
      <c r="C341" s="31" t="s">
        <v>926</v>
      </c>
      <c r="D341" s="32" t="s">
        <v>1328</v>
      </c>
      <c r="E341" s="33" t="s">
        <v>20</v>
      </c>
      <c r="F341" s="32" t="s">
        <v>1704</v>
      </c>
      <c r="G341" s="41">
        <v>45701</v>
      </c>
      <c r="H341" s="42">
        <v>92479467</v>
      </c>
      <c r="I341" s="57">
        <v>0</v>
      </c>
      <c r="J341" s="58">
        <v>0</v>
      </c>
      <c r="K341" s="59"/>
      <c r="L341" s="58">
        <v>92479467</v>
      </c>
      <c r="M341" s="41">
        <v>46020</v>
      </c>
      <c r="N341" s="43" t="s">
        <v>2053</v>
      </c>
      <c r="O341" s="44" t="s">
        <v>21</v>
      </c>
      <c r="P341" s="45">
        <v>0.62382445141065834</v>
      </c>
      <c r="Q341" s="46" t="s">
        <v>176</v>
      </c>
      <c r="R341" s="46" t="s">
        <v>1468</v>
      </c>
    </row>
    <row r="342" spans="2:18" x14ac:dyDescent="0.25">
      <c r="B342" s="52">
        <v>45694</v>
      </c>
      <c r="C342" s="31" t="s">
        <v>927</v>
      </c>
      <c r="D342" s="32" t="s">
        <v>1329</v>
      </c>
      <c r="E342" s="33" t="s">
        <v>20</v>
      </c>
      <c r="F342" s="32" t="s">
        <v>1705</v>
      </c>
      <c r="G342" s="41">
        <v>45698</v>
      </c>
      <c r="H342" s="42">
        <v>63400000</v>
      </c>
      <c r="I342" s="57">
        <v>0</v>
      </c>
      <c r="J342" s="58">
        <v>0</v>
      </c>
      <c r="K342" s="59"/>
      <c r="L342" s="58">
        <v>63400000</v>
      </c>
      <c r="M342" s="41">
        <v>46017</v>
      </c>
      <c r="N342" s="43" t="s">
        <v>2054</v>
      </c>
      <c r="O342" s="44" t="s">
        <v>21</v>
      </c>
      <c r="P342" s="45">
        <v>0.63322884012539182</v>
      </c>
      <c r="Q342" s="46" t="s">
        <v>176</v>
      </c>
      <c r="R342" s="46" t="s">
        <v>1468</v>
      </c>
    </row>
    <row r="343" spans="2:18" x14ac:dyDescent="0.25">
      <c r="B343" s="52">
        <v>45699</v>
      </c>
      <c r="C343" s="31" t="s">
        <v>928</v>
      </c>
      <c r="D343" s="32" t="s">
        <v>1330</v>
      </c>
      <c r="E343" s="33" t="s">
        <v>20</v>
      </c>
      <c r="F343" s="32" t="s">
        <v>1592</v>
      </c>
      <c r="G343" s="41">
        <v>45700</v>
      </c>
      <c r="H343" s="42">
        <v>73500000</v>
      </c>
      <c r="I343" s="57">
        <v>0</v>
      </c>
      <c r="J343" s="58">
        <v>0</v>
      </c>
      <c r="K343" s="59"/>
      <c r="L343" s="58">
        <v>73500000</v>
      </c>
      <c r="M343" s="41">
        <v>46017</v>
      </c>
      <c r="N343" s="43" t="s">
        <v>2055</v>
      </c>
      <c r="O343" s="44" t="s">
        <v>21</v>
      </c>
      <c r="P343" s="45">
        <v>0.63091482649842268</v>
      </c>
      <c r="Q343" s="46" t="s">
        <v>409</v>
      </c>
      <c r="R343" s="46" t="s">
        <v>410</v>
      </c>
    </row>
    <row r="344" spans="2:18" x14ac:dyDescent="0.25">
      <c r="B344" s="52">
        <v>45694</v>
      </c>
      <c r="C344" s="31" t="s">
        <v>929</v>
      </c>
      <c r="D344" s="32" t="s">
        <v>1331</v>
      </c>
      <c r="E344" s="33" t="s">
        <v>20</v>
      </c>
      <c r="F344" s="32" t="s">
        <v>30</v>
      </c>
      <c r="G344" s="41">
        <v>45695</v>
      </c>
      <c r="H344" s="42">
        <v>70196400</v>
      </c>
      <c r="I344" s="57">
        <v>0</v>
      </c>
      <c r="J344" s="58">
        <v>0</v>
      </c>
      <c r="K344" s="59">
        <v>37145595</v>
      </c>
      <c r="L344" s="58">
        <v>33050805</v>
      </c>
      <c r="M344" s="41">
        <v>45806</v>
      </c>
      <c r="N344" s="43" t="s">
        <v>2056</v>
      </c>
      <c r="O344" s="44" t="s">
        <v>21</v>
      </c>
      <c r="P344" s="45">
        <v>1</v>
      </c>
      <c r="Q344" s="46" t="s">
        <v>32</v>
      </c>
      <c r="R344" s="46" t="s">
        <v>124</v>
      </c>
    </row>
    <row r="345" spans="2:18" x14ac:dyDescent="0.25">
      <c r="B345" s="52">
        <v>45700</v>
      </c>
      <c r="C345" s="31" t="s">
        <v>930</v>
      </c>
      <c r="D345" s="32" t="s">
        <v>1332</v>
      </c>
      <c r="E345" s="33" t="s">
        <v>20</v>
      </c>
      <c r="F345" s="32" t="s">
        <v>1706</v>
      </c>
      <c r="G345" s="41">
        <v>45705</v>
      </c>
      <c r="H345" s="42">
        <v>30969000</v>
      </c>
      <c r="I345" s="57">
        <v>0</v>
      </c>
      <c r="J345" s="58">
        <v>0</v>
      </c>
      <c r="K345" s="59">
        <v>9497160</v>
      </c>
      <c r="L345" s="58">
        <v>21471840</v>
      </c>
      <c r="M345" s="41">
        <v>45807</v>
      </c>
      <c r="N345" s="43" t="s">
        <v>2057</v>
      </c>
      <c r="O345" s="44" t="s">
        <v>21</v>
      </c>
      <c r="P345" s="45">
        <v>1</v>
      </c>
      <c r="Q345" s="46" t="s">
        <v>32</v>
      </c>
      <c r="R345" s="46" t="s">
        <v>124</v>
      </c>
    </row>
    <row r="346" spans="2:18" x14ac:dyDescent="0.25">
      <c r="B346" s="52">
        <v>45695</v>
      </c>
      <c r="C346" s="31" t="s">
        <v>931</v>
      </c>
      <c r="D346" s="32" t="s">
        <v>1333</v>
      </c>
      <c r="E346" s="33" t="s">
        <v>55</v>
      </c>
      <c r="F346" s="32" t="s">
        <v>1707</v>
      </c>
      <c r="G346" s="41">
        <v>45695</v>
      </c>
      <c r="H346" s="42">
        <v>46453500</v>
      </c>
      <c r="I346" s="57">
        <v>0</v>
      </c>
      <c r="J346" s="58">
        <v>0</v>
      </c>
      <c r="K346" s="59"/>
      <c r="L346" s="58">
        <v>46453500</v>
      </c>
      <c r="M346" s="41">
        <v>45997</v>
      </c>
      <c r="N346" s="43" t="s">
        <v>2058</v>
      </c>
      <c r="O346" s="44" t="s">
        <v>21</v>
      </c>
      <c r="P346" s="45">
        <v>0.67880794701986757</v>
      </c>
      <c r="Q346" s="46" t="s">
        <v>328</v>
      </c>
      <c r="R346" s="46" t="s">
        <v>329</v>
      </c>
    </row>
    <row r="347" spans="2:18" x14ac:dyDescent="0.25">
      <c r="B347" s="52">
        <v>45695</v>
      </c>
      <c r="C347" s="31" t="s">
        <v>932</v>
      </c>
      <c r="D347" s="32" t="s">
        <v>1334</v>
      </c>
      <c r="E347" s="33" t="s">
        <v>20</v>
      </c>
      <c r="F347" s="32" t="s">
        <v>1708</v>
      </c>
      <c r="G347" s="41">
        <v>45699</v>
      </c>
      <c r="H347" s="42">
        <v>66067200</v>
      </c>
      <c r="I347" s="57">
        <v>0</v>
      </c>
      <c r="J347" s="58">
        <v>0</v>
      </c>
      <c r="K347" s="59"/>
      <c r="L347" s="58">
        <v>66067200</v>
      </c>
      <c r="M347" s="41">
        <v>46001</v>
      </c>
      <c r="N347" s="43" t="s">
        <v>2059</v>
      </c>
      <c r="O347" s="44" t="s">
        <v>21</v>
      </c>
      <c r="P347" s="45">
        <v>0.66556291390728473</v>
      </c>
      <c r="Q347" s="46" t="s">
        <v>328</v>
      </c>
      <c r="R347" s="46" t="s">
        <v>329</v>
      </c>
    </row>
    <row r="348" spans="2:18" x14ac:dyDescent="0.25">
      <c r="B348" s="52">
        <v>45699</v>
      </c>
      <c r="C348" s="31" t="s">
        <v>933</v>
      </c>
      <c r="D348" s="32" t="s">
        <v>1335</v>
      </c>
      <c r="E348" s="33" t="s">
        <v>20</v>
      </c>
      <c r="F348" s="32" t="s">
        <v>1709</v>
      </c>
      <c r="G348" s="41">
        <v>45701</v>
      </c>
      <c r="H348" s="42">
        <v>198000000</v>
      </c>
      <c r="I348" s="57">
        <v>0</v>
      </c>
      <c r="J348" s="58">
        <v>0</v>
      </c>
      <c r="K348" s="59">
        <v>7200000</v>
      </c>
      <c r="L348" s="58">
        <v>190800000</v>
      </c>
      <c r="M348" s="41">
        <v>46022</v>
      </c>
      <c r="N348" s="43" t="s">
        <v>2060</v>
      </c>
      <c r="O348" s="44" t="s">
        <v>21</v>
      </c>
      <c r="P348" s="45">
        <v>0.6199376947040498</v>
      </c>
      <c r="Q348" s="46" t="s">
        <v>97</v>
      </c>
      <c r="R348" s="46" t="s">
        <v>124</v>
      </c>
    </row>
    <row r="349" spans="2:18" x14ac:dyDescent="0.25">
      <c r="B349" s="52">
        <v>45701</v>
      </c>
      <c r="C349" s="31" t="s">
        <v>934</v>
      </c>
      <c r="D349" s="32" t="s">
        <v>1336</v>
      </c>
      <c r="E349" s="33" t="s">
        <v>20</v>
      </c>
      <c r="F349" s="32" t="s">
        <v>1599</v>
      </c>
      <c r="G349" s="41">
        <v>45705</v>
      </c>
      <c r="H349" s="42">
        <v>68474524</v>
      </c>
      <c r="I349" s="57">
        <v>0</v>
      </c>
      <c r="J349" s="58">
        <v>0</v>
      </c>
      <c r="K349" s="59"/>
      <c r="L349" s="58">
        <v>68474524</v>
      </c>
      <c r="M349" s="41">
        <v>46022</v>
      </c>
      <c r="N349" s="43" t="s">
        <v>2061</v>
      </c>
      <c r="O349" s="44" t="s">
        <v>21</v>
      </c>
      <c r="P349" s="45">
        <v>0.6151419558359621</v>
      </c>
      <c r="Q349" s="46" t="s">
        <v>71</v>
      </c>
      <c r="R349" s="46" t="s">
        <v>72</v>
      </c>
    </row>
    <row r="350" spans="2:18" x14ac:dyDescent="0.25">
      <c r="B350" s="52">
        <v>45695</v>
      </c>
      <c r="C350" s="31" t="s">
        <v>935</v>
      </c>
      <c r="D350" s="32" t="s">
        <v>1337</v>
      </c>
      <c r="E350" s="33" t="s">
        <v>20</v>
      </c>
      <c r="F350" s="32" t="s">
        <v>1710</v>
      </c>
      <c r="G350" s="41">
        <v>45699</v>
      </c>
      <c r="H350" s="42">
        <v>60286320</v>
      </c>
      <c r="I350" s="57">
        <v>0</v>
      </c>
      <c r="J350" s="58">
        <v>0</v>
      </c>
      <c r="K350" s="59"/>
      <c r="L350" s="58">
        <v>60286320</v>
      </c>
      <c r="M350" s="41">
        <v>45940</v>
      </c>
      <c r="N350" s="43" t="s">
        <v>2062</v>
      </c>
      <c r="O350" s="44" t="s">
        <v>21</v>
      </c>
      <c r="P350" s="45">
        <v>0.8340248962655602</v>
      </c>
      <c r="Q350" s="46" t="s">
        <v>192</v>
      </c>
      <c r="R350" s="46" t="s">
        <v>1254</v>
      </c>
    </row>
    <row r="351" spans="2:18" x14ac:dyDescent="0.25">
      <c r="B351" s="52">
        <v>45695</v>
      </c>
      <c r="C351" s="31" t="s">
        <v>936</v>
      </c>
      <c r="D351" s="32" t="s">
        <v>1338</v>
      </c>
      <c r="E351" s="33" t="s">
        <v>20</v>
      </c>
      <c r="F351" s="32" t="s">
        <v>1711</v>
      </c>
      <c r="G351" s="41">
        <v>45698</v>
      </c>
      <c r="H351" s="42">
        <v>101650000</v>
      </c>
      <c r="I351" s="57">
        <v>0</v>
      </c>
      <c r="J351" s="58">
        <v>0</v>
      </c>
      <c r="K351" s="59"/>
      <c r="L351" s="58">
        <v>101650000</v>
      </c>
      <c r="M351" s="41">
        <v>46022</v>
      </c>
      <c r="N351" s="43" t="s">
        <v>2063</v>
      </c>
      <c r="O351" s="44" t="s">
        <v>21</v>
      </c>
      <c r="P351" s="45">
        <v>0.62345679012345678</v>
      </c>
      <c r="Q351" s="46" t="s">
        <v>71</v>
      </c>
      <c r="R351" s="46" t="s">
        <v>72</v>
      </c>
    </row>
    <row r="352" spans="2:18" x14ac:dyDescent="0.25">
      <c r="B352" s="52">
        <v>45695</v>
      </c>
      <c r="C352" s="31" t="s">
        <v>937</v>
      </c>
      <c r="D352" s="32" t="s">
        <v>1339</v>
      </c>
      <c r="E352" s="33" t="s">
        <v>20</v>
      </c>
      <c r="F352" s="32" t="s">
        <v>1712</v>
      </c>
      <c r="G352" s="41">
        <v>45699</v>
      </c>
      <c r="H352" s="42">
        <v>85061525</v>
      </c>
      <c r="I352" s="57">
        <v>0</v>
      </c>
      <c r="J352" s="58">
        <v>0</v>
      </c>
      <c r="K352" s="59"/>
      <c r="L352" s="58">
        <v>85061525</v>
      </c>
      <c r="M352" s="41">
        <v>46022</v>
      </c>
      <c r="N352" s="43" t="s">
        <v>2064</v>
      </c>
      <c r="O352" s="44" t="s">
        <v>21</v>
      </c>
      <c r="P352" s="45">
        <v>0.62229102167182659</v>
      </c>
      <c r="Q352" s="46" t="s">
        <v>71</v>
      </c>
      <c r="R352" s="46" t="s">
        <v>72</v>
      </c>
    </row>
    <row r="353" spans="2:18" x14ac:dyDescent="0.25">
      <c r="B353" s="52">
        <v>45695</v>
      </c>
      <c r="C353" s="31" t="s">
        <v>938</v>
      </c>
      <c r="D353" s="32" t="s">
        <v>1340</v>
      </c>
      <c r="E353" s="33" t="s">
        <v>20</v>
      </c>
      <c r="F353" s="32" t="s">
        <v>1713</v>
      </c>
      <c r="G353" s="41">
        <v>45698</v>
      </c>
      <c r="H353" s="42">
        <v>93887685</v>
      </c>
      <c r="I353" s="57">
        <v>0</v>
      </c>
      <c r="J353" s="58">
        <v>0</v>
      </c>
      <c r="K353" s="59"/>
      <c r="L353" s="58">
        <v>93887685</v>
      </c>
      <c r="M353" s="41">
        <v>46022</v>
      </c>
      <c r="N353" s="43" t="s">
        <v>2065</v>
      </c>
      <c r="O353" s="44" t="s">
        <v>21</v>
      </c>
      <c r="P353" s="45">
        <v>0.62345679012345678</v>
      </c>
      <c r="Q353" s="46" t="s">
        <v>71</v>
      </c>
      <c r="R353" s="46" t="s">
        <v>72</v>
      </c>
    </row>
    <row r="354" spans="2:18" x14ac:dyDescent="0.25">
      <c r="B354" s="52">
        <v>45694</v>
      </c>
      <c r="C354" s="31" t="s">
        <v>939</v>
      </c>
      <c r="D354" s="32" t="s">
        <v>1341</v>
      </c>
      <c r="E354" s="33" t="s">
        <v>20</v>
      </c>
      <c r="F354" s="32" t="s">
        <v>1714</v>
      </c>
      <c r="G354" s="41">
        <v>45698</v>
      </c>
      <c r="H354" s="42">
        <v>88364880</v>
      </c>
      <c r="I354" s="57">
        <v>0</v>
      </c>
      <c r="J354" s="58">
        <v>0</v>
      </c>
      <c r="K354" s="59"/>
      <c r="L354" s="58">
        <v>88364880</v>
      </c>
      <c r="M354" s="41">
        <v>46022</v>
      </c>
      <c r="N354" s="43" t="s">
        <v>2066</v>
      </c>
      <c r="O354" s="44" t="s">
        <v>21</v>
      </c>
      <c r="P354" s="45">
        <v>0.62345679012345678</v>
      </c>
      <c r="Q354" s="46" t="s">
        <v>71</v>
      </c>
      <c r="R354" s="46" t="s">
        <v>72</v>
      </c>
    </row>
    <row r="355" spans="2:18" x14ac:dyDescent="0.25">
      <c r="B355" s="52">
        <v>45695</v>
      </c>
      <c r="C355" s="31" t="s">
        <v>940</v>
      </c>
      <c r="D355" s="32" t="s">
        <v>1342</v>
      </c>
      <c r="E355" s="33" t="s">
        <v>55</v>
      </c>
      <c r="F355" s="32" t="s">
        <v>1715</v>
      </c>
      <c r="G355" s="41">
        <v>45695</v>
      </c>
      <c r="H355" s="42">
        <v>13626360</v>
      </c>
      <c r="I355" s="57">
        <v>0</v>
      </c>
      <c r="J355" s="58">
        <v>0</v>
      </c>
      <c r="K355" s="59"/>
      <c r="L355" s="58">
        <v>13626360</v>
      </c>
      <c r="M355" s="41">
        <v>45783</v>
      </c>
      <c r="N355" s="43" t="s">
        <v>2067</v>
      </c>
      <c r="O355" s="44" t="s">
        <v>21</v>
      </c>
      <c r="P355" s="45">
        <v>1</v>
      </c>
      <c r="Q355" s="46" t="s">
        <v>32</v>
      </c>
      <c r="R355" s="46" t="s">
        <v>124</v>
      </c>
    </row>
    <row r="356" spans="2:18" x14ac:dyDescent="0.25">
      <c r="B356" s="52">
        <v>45695</v>
      </c>
      <c r="C356" s="31" t="s">
        <v>941</v>
      </c>
      <c r="D356" s="32" t="s">
        <v>1343</v>
      </c>
      <c r="E356" s="33" t="s">
        <v>20</v>
      </c>
      <c r="F356" s="32" t="s">
        <v>1716</v>
      </c>
      <c r="G356" s="41">
        <v>45699</v>
      </c>
      <c r="H356" s="42">
        <v>28904400</v>
      </c>
      <c r="I356" s="57">
        <v>0</v>
      </c>
      <c r="J356" s="58">
        <v>0</v>
      </c>
      <c r="K356" s="59"/>
      <c r="L356" s="58">
        <v>28904400</v>
      </c>
      <c r="M356" s="41">
        <v>45818</v>
      </c>
      <c r="N356" s="43" t="s">
        <v>2068</v>
      </c>
      <c r="O356" s="44" t="s">
        <v>21</v>
      </c>
      <c r="P356" s="45">
        <v>1</v>
      </c>
      <c r="Q356" s="46" t="s">
        <v>32</v>
      </c>
      <c r="R356" s="46" t="s">
        <v>124</v>
      </c>
    </row>
    <row r="357" spans="2:18" x14ac:dyDescent="0.25">
      <c r="B357" s="52">
        <v>45699</v>
      </c>
      <c r="C357" s="31" t="s">
        <v>942</v>
      </c>
      <c r="D357" s="32" t="s">
        <v>1344</v>
      </c>
      <c r="E357" s="33" t="s">
        <v>20</v>
      </c>
      <c r="F357" s="32" t="s">
        <v>1717</v>
      </c>
      <c r="G357" s="41">
        <v>45701</v>
      </c>
      <c r="H357" s="42">
        <v>81250000</v>
      </c>
      <c r="I357" s="57">
        <v>0</v>
      </c>
      <c r="J357" s="58">
        <v>0</v>
      </c>
      <c r="K357" s="59">
        <v>1750000</v>
      </c>
      <c r="L357" s="58">
        <v>79500000</v>
      </c>
      <c r="M357" s="41">
        <v>46022</v>
      </c>
      <c r="N357" s="43" t="s">
        <v>2069</v>
      </c>
      <c r="O357" s="44" t="s">
        <v>21</v>
      </c>
      <c r="P357" s="45">
        <v>0.6199376947040498</v>
      </c>
      <c r="Q357" s="46" t="s">
        <v>27</v>
      </c>
      <c r="R357" s="46" t="s">
        <v>28</v>
      </c>
    </row>
    <row r="358" spans="2:18" x14ac:dyDescent="0.25">
      <c r="B358" s="52">
        <v>45699</v>
      </c>
      <c r="C358" s="31" t="s">
        <v>943</v>
      </c>
      <c r="D358" s="32" t="s">
        <v>1345</v>
      </c>
      <c r="E358" s="33" t="s">
        <v>20</v>
      </c>
      <c r="F358" s="32" t="s">
        <v>1718</v>
      </c>
      <c r="G358" s="41">
        <v>45705</v>
      </c>
      <c r="H358" s="42">
        <v>36667296</v>
      </c>
      <c r="I358" s="57">
        <v>0</v>
      </c>
      <c r="J358" s="58">
        <v>0</v>
      </c>
      <c r="K358" s="59"/>
      <c r="L358" s="58">
        <v>36667296</v>
      </c>
      <c r="M358" s="41">
        <v>45885</v>
      </c>
      <c r="N358" s="43" t="s">
        <v>2070</v>
      </c>
      <c r="O358" s="44" t="s">
        <v>21</v>
      </c>
      <c r="P358" s="45">
        <v>1</v>
      </c>
      <c r="Q358" s="46" t="s">
        <v>27</v>
      </c>
      <c r="R358" s="46" t="s">
        <v>28</v>
      </c>
    </row>
    <row r="359" spans="2:18" x14ac:dyDescent="0.25">
      <c r="B359" s="52">
        <v>45699</v>
      </c>
      <c r="C359" s="31" t="s">
        <v>944</v>
      </c>
      <c r="D359" s="32" t="s">
        <v>1346</v>
      </c>
      <c r="E359" s="33" t="s">
        <v>20</v>
      </c>
      <c r="F359" s="32" t="s">
        <v>1719</v>
      </c>
      <c r="G359" s="41">
        <v>45705</v>
      </c>
      <c r="H359" s="42">
        <v>89466000</v>
      </c>
      <c r="I359" s="57">
        <v>0</v>
      </c>
      <c r="J359" s="58">
        <v>0</v>
      </c>
      <c r="K359" s="59">
        <v>3028080</v>
      </c>
      <c r="L359" s="58">
        <v>86437920</v>
      </c>
      <c r="M359" s="41">
        <v>46022</v>
      </c>
      <c r="N359" s="43" t="s">
        <v>2071</v>
      </c>
      <c r="O359" s="44" t="s">
        <v>21</v>
      </c>
      <c r="P359" s="45">
        <v>0.6151419558359621</v>
      </c>
      <c r="Q359" s="46" t="s">
        <v>27</v>
      </c>
      <c r="R359" s="46" t="s">
        <v>28</v>
      </c>
    </row>
    <row r="360" spans="2:18" x14ac:dyDescent="0.25">
      <c r="B360" s="52">
        <v>45708</v>
      </c>
      <c r="C360" s="31" t="s">
        <v>945</v>
      </c>
      <c r="D360" s="32" t="s">
        <v>1347</v>
      </c>
      <c r="E360" s="33" t="s">
        <v>20</v>
      </c>
      <c r="F360" s="32" t="s">
        <v>1720</v>
      </c>
      <c r="G360" s="41">
        <v>45712</v>
      </c>
      <c r="H360" s="42">
        <v>83741667</v>
      </c>
      <c r="I360" s="57">
        <v>0</v>
      </c>
      <c r="J360" s="58">
        <v>0</v>
      </c>
      <c r="K360" s="59">
        <v>4638000</v>
      </c>
      <c r="L360" s="58">
        <v>79103667</v>
      </c>
      <c r="M360" s="41">
        <v>46022</v>
      </c>
      <c r="N360" s="43" t="s">
        <v>2072</v>
      </c>
      <c r="O360" s="44" t="s">
        <v>21</v>
      </c>
      <c r="P360" s="45">
        <v>0.6064516129032258</v>
      </c>
      <c r="Q360" s="46" t="s">
        <v>27</v>
      </c>
      <c r="R360" s="46" t="s">
        <v>28</v>
      </c>
    </row>
    <row r="361" spans="2:18" x14ac:dyDescent="0.25">
      <c r="B361" s="52">
        <v>45699</v>
      </c>
      <c r="C361" s="31" t="s">
        <v>946</v>
      </c>
      <c r="D361" s="32" t="s">
        <v>1348</v>
      </c>
      <c r="E361" s="33" t="s">
        <v>20</v>
      </c>
      <c r="F361" s="32" t="s">
        <v>1721</v>
      </c>
      <c r="G361" s="41">
        <v>45705</v>
      </c>
      <c r="H361" s="42">
        <v>130544000</v>
      </c>
      <c r="I361" s="57">
        <v>0</v>
      </c>
      <c r="J361" s="58">
        <v>0</v>
      </c>
      <c r="K361" s="59">
        <v>5572000</v>
      </c>
      <c r="L361" s="58">
        <v>124972000</v>
      </c>
      <c r="M361" s="41">
        <v>46022</v>
      </c>
      <c r="N361" s="43" t="s">
        <v>2073</v>
      </c>
      <c r="O361" s="44" t="s">
        <v>21</v>
      </c>
      <c r="P361" s="45">
        <v>0.6151419558359621</v>
      </c>
      <c r="Q361" s="46" t="s">
        <v>120</v>
      </c>
      <c r="R361" s="46" t="s">
        <v>121</v>
      </c>
    </row>
    <row r="362" spans="2:18" x14ac:dyDescent="0.25">
      <c r="B362" s="52">
        <v>45695</v>
      </c>
      <c r="C362" s="31" t="s">
        <v>947</v>
      </c>
      <c r="D362" s="32" t="s">
        <v>1349</v>
      </c>
      <c r="E362" s="33" t="s">
        <v>20</v>
      </c>
      <c r="F362" s="32" t="s">
        <v>1656</v>
      </c>
      <c r="G362" s="41">
        <v>45698</v>
      </c>
      <c r="H362" s="42">
        <v>38277684</v>
      </c>
      <c r="I362" s="57">
        <v>0</v>
      </c>
      <c r="J362" s="58">
        <v>0</v>
      </c>
      <c r="K362" s="59"/>
      <c r="L362" s="58">
        <v>38277684</v>
      </c>
      <c r="M362" s="41">
        <v>45878</v>
      </c>
      <c r="N362" s="43" t="s">
        <v>2074</v>
      </c>
      <c r="O362" s="44" t="s">
        <v>21</v>
      </c>
      <c r="P362" s="45">
        <v>1</v>
      </c>
      <c r="Q362" s="46" t="s">
        <v>192</v>
      </c>
      <c r="R362" s="46" t="s">
        <v>1254</v>
      </c>
    </row>
    <row r="363" spans="2:18" x14ac:dyDescent="0.25">
      <c r="B363" s="52">
        <v>45695</v>
      </c>
      <c r="C363" s="31" t="s">
        <v>948</v>
      </c>
      <c r="D363" s="32" t="s">
        <v>1350</v>
      </c>
      <c r="E363" s="33" t="s">
        <v>20</v>
      </c>
      <c r="F363" s="32" t="s">
        <v>1722</v>
      </c>
      <c r="G363" s="41">
        <v>45702</v>
      </c>
      <c r="H363" s="42">
        <v>50400000</v>
      </c>
      <c r="I363" s="57">
        <v>0</v>
      </c>
      <c r="J363" s="58">
        <v>0</v>
      </c>
      <c r="K363" s="59"/>
      <c r="L363" s="58">
        <v>50400000</v>
      </c>
      <c r="M363" s="41">
        <v>45943</v>
      </c>
      <c r="N363" s="43" t="s">
        <v>2075</v>
      </c>
      <c r="O363" s="44" t="s">
        <v>21</v>
      </c>
      <c r="P363" s="45">
        <v>0.82157676348547715</v>
      </c>
      <c r="Q363" s="46" t="s">
        <v>192</v>
      </c>
      <c r="R363" s="46" t="s">
        <v>1254</v>
      </c>
    </row>
    <row r="364" spans="2:18" x14ac:dyDescent="0.25">
      <c r="B364" s="52">
        <v>45695</v>
      </c>
      <c r="C364" s="31" t="s">
        <v>949</v>
      </c>
      <c r="D364" s="32" t="s">
        <v>1351</v>
      </c>
      <c r="E364" s="33" t="s">
        <v>20</v>
      </c>
      <c r="F364" s="32" t="s">
        <v>1723</v>
      </c>
      <c r="G364" s="41">
        <v>45699</v>
      </c>
      <c r="H364" s="42">
        <v>38277684</v>
      </c>
      <c r="I364" s="57">
        <v>0</v>
      </c>
      <c r="J364" s="58">
        <v>0</v>
      </c>
      <c r="K364" s="59"/>
      <c r="L364" s="58">
        <v>38277684</v>
      </c>
      <c r="M364" s="41">
        <v>45879</v>
      </c>
      <c r="N364" s="43" t="s">
        <v>2076</v>
      </c>
      <c r="O364" s="44" t="s">
        <v>21</v>
      </c>
      <c r="P364" s="45">
        <v>1</v>
      </c>
      <c r="Q364" s="46" t="s">
        <v>192</v>
      </c>
      <c r="R364" s="46" t="s">
        <v>1254</v>
      </c>
    </row>
    <row r="365" spans="2:18" x14ac:dyDescent="0.25">
      <c r="B365" s="52">
        <v>45695</v>
      </c>
      <c r="C365" s="31" t="s">
        <v>950</v>
      </c>
      <c r="D365" s="32" t="s">
        <v>1352</v>
      </c>
      <c r="E365" s="33" t="s">
        <v>20</v>
      </c>
      <c r="F365" s="32" t="s">
        <v>1724</v>
      </c>
      <c r="G365" s="41">
        <v>45699</v>
      </c>
      <c r="H365" s="42">
        <v>100000000</v>
      </c>
      <c r="I365" s="57">
        <v>0</v>
      </c>
      <c r="J365" s="58">
        <v>0</v>
      </c>
      <c r="K365" s="59"/>
      <c r="L365" s="58">
        <v>100000000</v>
      </c>
      <c r="M365" s="41">
        <v>46001</v>
      </c>
      <c r="N365" s="43" t="s">
        <v>2077</v>
      </c>
      <c r="O365" s="44" t="s">
        <v>21</v>
      </c>
      <c r="P365" s="45">
        <v>0.66556291390728473</v>
      </c>
      <c r="Q365" s="46" t="s">
        <v>192</v>
      </c>
      <c r="R365" s="46" t="s">
        <v>1254</v>
      </c>
    </row>
    <row r="366" spans="2:18" x14ac:dyDescent="0.25">
      <c r="B366" s="52">
        <v>45695</v>
      </c>
      <c r="C366" s="31" t="s">
        <v>951</v>
      </c>
      <c r="D366" s="32" t="s">
        <v>1353</v>
      </c>
      <c r="E366" s="33" t="s">
        <v>20</v>
      </c>
      <c r="F366" s="32" t="s">
        <v>1725</v>
      </c>
      <c r="G366" s="41">
        <v>45700</v>
      </c>
      <c r="H366" s="42">
        <v>101333333</v>
      </c>
      <c r="I366" s="57">
        <v>0</v>
      </c>
      <c r="J366" s="58">
        <v>0</v>
      </c>
      <c r="K366" s="59"/>
      <c r="L366" s="58">
        <v>101333333</v>
      </c>
      <c r="M366" s="41">
        <v>46022</v>
      </c>
      <c r="N366" s="43" t="s">
        <v>2078</v>
      </c>
      <c r="O366" s="44" t="s">
        <v>21</v>
      </c>
      <c r="P366" s="45">
        <v>0.6211180124223602</v>
      </c>
      <c r="Q366" s="46" t="s">
        <v>42</v>
      </c>
      <c r="R366" s="46" t="s">
        <v>4233</v>
      </c>
    </row>
    <row r="367" spans="2:18" x14ac:dyDescent="0.25">
      <c r="B367" s="52">
        <v>45698</v>
      </c>
      <c r="C367" s="31" t="s">
        <v>952</v>
      </c>
      <c r="D367" s="32" t="s">
        <v>1354</v>
      </c>
      <c r="E367" s="33" t="s">
        <v>20</v>
      </c>
      <c r="F367" s="32" t="s">
        <v>1726</v>
      </c>
      <c r="G367" s="41">
        <v>45706</v>
      </c>
      <c r="H367" s="42">
        <v>60286320</v>
      </c>
      <c r="I367" s="57">
        <v>0</v>
      </c>
      <c r="J367" s="58">
        <v>0</v>
      </c>
      <c r="K367" s="59"/>
      <c r="L367" s="58">
        <v>60286320</v>
      </c>
      <c r="M367" s="41">
        <v>45947</v>
      </c>
      <c r="N367" s="43" t="s">
        <v>2079</v>
      </c>
      <c r="O367" s="44" t="s">
        <v>21</v>
      </c>
      <c r="P367" s="45">
        <v>0.80497925311203322</v>
      </c>
      <c r="Q367" s="46" t="s">
        <v>192</v>
      </c>
      <c r="R367" s="46" t="s">
        <v>1254</v>
      </c>
    </row>
    <row r="368" spans="2:18" x14ac:dyDescent="0.25">
      <c r="B368" s="52">
        <v>45695</v>
      </c>
      <c r="C368" s="31" t="s">
        <v>953</v>
      </c>
      <c r="D368" s="32" t="s">
        <v>1355</v>
      </c>
      <c r="E368" s="33" t="s">
        <v>20</v>
      </c>
      <c r="F368" s="32" t="s">
        <v>1727</v>
      </c>
      <c r="G368" s="41">
        <v>45701</v>
      </c>
      <c r="H368" s="42">
        <v>97552350</v>
      </c>
      <c r="I368" s="57">
        <v>0</v>
      </c>
      <c r="J368" s="58">
        <v>0</v>
      </c>
      <c r="K368" s="59"/>
      <c r="L368" s="58">
        <v>97552350</v>
      </c>
      <c r="M368" s="41">
        <v>46018</v>
      </c>
      <c r="N368" s="43" t="s">
        <v>2080</v>
      </c>
      <c r="O368" s="44" t="s">
        <v>21</v>
      </c>
      <c r="P368" s="45">
        <v>0.62776025236593058</v>
      </c>
      <c r="Q368" s="46" t="s">
        <v>107</v>
      </c>
      <c r="R368" s="46" t="s">
        <v>108</v>
      </c>
    </row>
    <row r="369" spans="2:18" x14ac:dyDescent="0.25">
      <c r="B369" s="52">
        <v>45700</v>
      </c>
      <c r="C369" s="31" t="s">
        <v>954</v>
      </c>
      <c r="D369" s="32" t="s">
        <v>1356</v>
      </c>
      <c r="E369" s="33" t="s">
        <v>55</v>
      </c>
      <c r="F369" s="32" t="s">
        <v>1728</v>
      </c>
      <c r="G369" s="41">
        <v>45702</v>
      </c>
      <c r="H369" s="42">
        <v>20666646</v>
      </c>
      <c r="I369" s="57">
        <v>0</v>
      </c>
      <c r="J369" s="58">
        <v>0</v>
      </c>
      <c r="K369" s="59"/>
      <c r="L369" s="58">
        <v>20666646</v>
      </c>
      <c r="M369" s="41">
        <v>45913</v>
      </c>
      <c r="N369" s="43" t="s">
        <v>2081</v>
      </c>
      <c r="O369" s="44" t="s">
        <v>21</v>
      </c>
      <c r="P369" s="45">
        <v>0.93838862559241709</v>
      </c>
      <c r="Q369" s="46" t="s">
        <v>32</v>
      </c>
      <c r="R369" s="46" t="s">
        <v>124</v>
      </c>
    </row>
    <row r="370" spans="2:18" x14ac:dyDescent="0.25">
      <c r="B370" s="52">
        <v>45698</v>
      </c>
      <c r="C370" s="31" t="s">
        <v>955</v>
      </c>
      <c r="D370" s="32" t="s">
        <v>1357</v>
      </c>
      <c r="E370" s="33" t="s">
        <v>20</v>
      </c>
      <c r="F370" s="32" t="s">
        <v>1729</v>
      </c>
      <c r="G370" s="41">
        <v>45699</v>
      </c>
      <c r="H370" s="42">
        <v>90998104</v>
      </c>
      <c r="I370" s="57">
        <v>0</v>
      </c>
      <c r="J370" s="58">
        <v>0</v>
      </c>
      <c r="K370" s="59">
        <v>1399971</v>
      </c>
      <c r="L370" s="58">
        <v>89598133</v>
      </c>
      <c r="M370" s="41">
        <v>46022</v>
      </c>
      <c r="N370" s="43" t="s">
        <v>2082</v>
      </c>
      <c r="O370" s="44" t="s">
        <v>21</v>
      </c>
      <c r="P370" s="45">
        <v>0.62229102167182659</v>
      </c>
      <c r="Q370" s="46" t="s">
        <v>210</v>
      </c>
      <c r="R370" s="46" t="s">
        <v>211</v>
      </c>
    </row>
    <row r="371" spans="2:18" x14ac:dyDescent="0.25">
      <c r="B371" s="52">
        <v>45699</v>
      </c>
      <c r="C371" s="31" t="s">
        <v>956</v>
      </c>
      <c r="D371" s="32" t="s">
        <v>1358</v>
      </c>
      <c r="E371" s="33" t="s">
        <v>20</v>
      </c>
      <c r="F371" s="32" t="s">
        <v>1730</v>
      </c>
      <c r="G371" s="41">
        <v>45705</v>
      </c>
      <c r="H371" s="42">
        <v>76700000</v>
      </c>
      <c r="I371" s="57">
        <v>0</v>
      </c>
      <c r="J371" s="58">
        <v>0</v>
      </c>
      <c r="K371" s="59"/>
      <c r="L371" s="58">
        <v>76700000</v>
      </c>
      <c r="M371" s="41">
        <v>46022</v>
      </c>
      <c r="N371" s="43" t="s">
        <v>2083</v>
      </c>
      <c r="O371" s="44" t="s">
        <v>21</v>
      </c>
      <c r="P371" s="45">
        <v>0.6151419558359621</v>
      </c>
      <c r="Q371" s="46" t="s">
        <v>71</v>
      </c>
      <c r="R371" s="46" t="s">
        <v>72</v>
      </c>
    </row>
    <row r="372" spans="2:18" x14ac:dyDescent="0.25">
      <c r="B372" s="52">
        <v>45699</v>
      </c>
      <c r="C372" s="31" t="s">
        <v>957</v>
      </c>
      <c r="D372" s="32" t="s">
        <v>1359</v>
      </c>
      <c r="E372" s="33" t="s">
        <v>20</v>
      </c>
      <c r="F372" s="32" t="s">
        <v>1731</v>
      </c>
      <c r="G372" s="41">
        <v>45702</v>
      </c>
      <c r="H372" s="42">
        <v>115615784</v>
      </c>
      <c r="I372" s="57">
        <v>0</v>
      </c>
      <c r="J372" s="58">
        <v>0</v>
      </c>
      <c r="K372" s="59"/>
      <c r="L372" s="58">
        <v>115615784</v>
      </c>
      <c r="M372" s="41">
        <v>46019</v>
      </c>
      <c r="N372" s="43" t="s">
        <v>2084</v>
      </c>
      <c r="O372" s="44" t="s">
        <v>21</v>
      </c>
      <c r="P372" s="45">
        <v>0.62460567823343849</v>
      </c>
      <c r="Q372" s="46" t="s">
        <v>107</v>
      </c>
      <c r="R372" s="46" t="s">
        <v>108</v>
      </c>
    </row>
    <row r="373" spans="2:18" x14ac:dyDescent="0.25">
      <c r="B373" s="52">
        <v>45699</v>
      </c>
      <c r="C373" s="31" t="s">
        <v>958</v>
      </c>
      <c r="D373" s="32" t="s">
        <v>1360</v>
      </c>
      <c r="E373" s="33" t="s">
        <v>20</v>
      </c>
      <c r="F373" s="32" t="s">
        <v>1732</v>
      </c>
      <c r="G373" s="41">
        <v>45701</v>
      </c>
      <c r="H373" s="42">
        <v>73500000</v>
      </c>
      <c r="I373" s="57">
        <v>0</v>
      </c>
      <c r="J373" s="58">
        <v>0</v>
      </c>
      <c r="K373" s="59">
        <v>70000000</v>
      </c>
      <c r="L373" s="58">
        <v>3500000</v>
      </c>
      <c r="M373" s="41">
        <v>45715</v>
      </c>
      <c r="N373" s="43" t="s">
        <v>2085</v>
      </c>
      <c r="O373" s="44" t="s">
        <v>21</v>
      </c>
      <c r="P373" s="45">
        <v>1</v>
      </c>
      <c r="Q373" s="46" t="s">
        <v>71</v>
      </c>
      <c r="R373" s="46" t="s">
        <v>72</v>
      </c>
    </row>
    <row r="374" spans="2:18" x14ac:dyDescent="0.25">
      <c r="B374" s="52">
        <v>45702</v>
      </c>
      <c r="C374" s="31" t="s">
        <v>959</v>
      </c>
      <c r="D374" s="32" t="s">
        <v>3237</v>
      </c>
      <c r="E374" s="33" t="s">
        <v>20</v>
      </c>
      <c r="F374" s="32" t="s">
        <v>1733</v>
      </c>
      <c r="G374" s="41">
        <v>45707</v>
      </c>
      <c r="H374" s="42">
        <v>46783836</v>
      </c>
      <c r="I374" s="57">
        <v>0</v>
      </c>
      <c r="J374" s="58">
        <v>0</v>
      </c>
      <c r="K374" s="59">
        <v>18713534</v>
      </c>
      <c r="L374" s="58">
        <v>28070302</v>
      </c>
      <c r="M374" s="41">
        <v>45777</v>
      </c>
      <c r="N374" s="43" t="s">
        <v>2086</v>
      </c>
      <c r="O374" s="44" t="s">
        <v>21</v>
      </c>
      <c r="P374" s="45">
        <v>1</v>
      </c>
      <c r="Q374" s="46" t="s">
        <v>192</v>
      </c>
      <c r="R374" s="46" t="s">
        <v>1254</v>
      </c>
    </row>
    <row r="375" spans="2:18" x14ac:dyDescent="0.25">
      <c r="B375" s="52">
        <v>45699</v>
      </c>
      <c r="C375" s="31" t="s">
        <v>960</v>
      </c>
      <c r="D375" s="32" t="s">
        <v>1361</v>
      </c>
      <c r="E375" s="33" t="s">
        <v>55</v>
      </c>
      <c r="F375" s="32" t="s">
        <v>1734</v>
      </c>
      <c r="G375" s="41">
        <v>45701</v>
      </c>
      <c r="H375" s="42">
        <v>18948000</v>
      </c>
      <c r="I375" s="57">
        <v>0</v>
      </c>
      <c r="J375" s="58">
        <v>0</v>
      </c>
      <c r="K375" s="59"/>
      <c r="L375" s="58">
        <v>18948000</v>
      </c>
      <c r="M375" s="41">
        <v>45881</v>
      </c>
      <c r="N375" s="43" t="s">
        <v>2087</v>
      </c>
      <c r="O375" s="44" t="s">
        <v>21</v>
      </c>
      <c r="P375" s="45">
        <v>1</v>
      </c>
      <c r="Q375" s="46" t="s">
        <v>192</v>
      </c>
      <c r="R375" s="46" t="s">
        <v>1254</v>
      </c>
    </row>
    <row r="376" spans="2:18" x14ac:dyDescent="0.25">
      <c r="B376" s="52">
        <v>45699</v>
      </c>
      <c r="C376" s="31" t="s">
        <v>961</v>
      </c>
      <c r="D376" s="32" t="s">
        <v>1362</v>
      </c>
      <c r="E376" s="33" t="s">
        <v>20</v>
      </c>
      <c r="F376" s="32" t="s">
        <v>1735</v>
      </c>
      <c r="G376" s="41">
        <v>45700</v>
      </c>
      <c r="H376" s="42">
        <v>96300000</v>
      </c>
      <c r="I376" s="57">
        <v>0</v>
      </c>
      <c r="J376" s="58">
        <v>0</v>
      </c>
      <c r="K376" s="59"/>
      <c r="L376" s="58">
        <v>96300000</v>
      </c>
      <c r="M376" s="41">
        <v>46022</v>
      </c>
      <c r="N376" s="43" t="s">
        <v>2088</v>
      </c>
      <c r="O376" s="44" t="s">
        <v>21</v>
      </c>
      <c r="P376" s="45">
        <v>0.6211180124223602</v>
      </c>
      <c r="Q376" s="46" t="s">
        <v>71</v>
      </c>
      <c r="R376" s="46" t="s">
        <v>72</v>
      </c>
    </row>
    <row r="377" spans="2:18" x14ac:dyDescent="0.25">
      <c r="B377" s="52">
        <v>45699</v>
      </c>
      <c r="C377" s="31" t="s">
        <v>962</v>
      </c>
      <c r="D377" s="32" t="s">
        <v>1363</v>
      </c>
      <c r="E377" s="33" t="s">
        <v>20</v>
      </c>
      <c r="F377" s="32" t="s">
        <v>1736</v>
      </c>
      <c r="G377" s="41">
        <v>45702</v>
      </c>
      <c r="H377" s="42">
        <v>27500000</v>
      </c>
      <c r="I377" s="57">
        <v>0</v>
      </c>
      <c r="J377" s="58">
        <v>0</v>
      </c>
      <c r="K377" s="59"/>
      <c r="L377" s="58">
        <v>27500000</v>
      </c>
      <c r="M377" s="41">
        <v>45849</v>
      </c>
      <c r="N377" s="43" t="s">
        <v>2089</v>
      </c>
      <c r="O377" s="44" t="s">
        <v>21</v>
      </c>
      <c r="P377" s="45">
        <v>1</v>
      </c>
      <c r="Q377" s="46" t="s">
        <v>71</v>
      </c>
      <c r="R377" s="46" t="s">
        <v>72</v>
      </c>
    </row>
    <row r="378" spans="2:18" x14ac:dyDescent="0.25">
      <c r="B378" s="52">
        <v>45700</v>
      </c>
      <c r="C378" s="31" t="s">
        <v>963</v>
      </c>
      <c r="D378" s="32" t="s">
        <v>1364</v>
      </c>
      <c r="E378" s="33" t="s">
        <v>20</v>
      </c>
      <c r="F378" s="32" t="s">
        <v>1737</v>
      </c>
      <c r="G378" s="41">
        <v>45705</v>
      </c>
      <c r="H378" s="42">
        <v>56000000</v>
      </c>
      <c r="I378" s="57">
        <v>0</v>
      </c>
      <c r="J378" s="58">
        <v>0</v>
      </c>
      <c r="K378" s="59"/>
      <c r="L378" s="58">
        <v>56000000</v>
      </c>
      <c r="M378" s="41">
        <v>45946</v>
      </c>
      <c r="N378" s="43" t="s">
        <v>2090</v>
      </c>
      <c r="O378" s="44" t="s">
        <v>21</v>
      </c>
      <c r="P378" s="45">
        <v>0.8091286307053942</v>
      </c>
      <c r="Q378" s="46" t="s">
        <v>196</v>
      </c>
      <c r="R378" s="46" t="s">
        <v>197</v>
      </c>
    </row>
    <row r="379" spans="2:18" x14ac:dyDescent="0.25">
      <c r="B379" s="52">
        <v>45699</v>
      </c>
      <c r="C379" s="31" t="s">
        <v>964</v>
      </c>
      <c r="D379" s="32" t="s">
        <v>1365</v>
      </c>
      <c r="E379" s="33" t="s">
        <v>20</v>
      </c>
      <c r="F379" s="32" t="s">
        <v>1738</v>
      </c>
      <c r="G379" s="41">
        <v>45707</v>
      </c>
      <c r="H379" s="42">
        <v>56000000</v>
      </c>
      <c r="I379" s="57">
        <v>0</v>
      </c>
      <c r="J379" s="58">
        <v>0</v>
      </c>
      <c r="K379" s="59"/>
      <c r="L379" s="58">
        <v>56000000</v>
      </c>
      <c r="M379" s="41">
        <v>45948</v>
      </c>
      <c r="N379" s="43" t="s">
        <v>2091</v>
      </c>
      <c r="O379" s="44" t="s">
        <v>21</v>
      </c>
      <c r="P379" s="45">
        <v>0.80082987551867224</v>
      </c>
      <c r="Q379" s="46" t="s">
        <v>196</v>
      </c>
      <c r="R379" s="46" t="s">
        <v>197</v>
      </c>
    </row>
    <row r="380" spans="2:18" x14ac:dyDescent="0.25">
      <c r="B380" s="52">
        <v>45702</v>
      </c>
      <c r="C380" s="31" t="s">
        <v>965</v>
      </c>
      <c r="D380" s="32" t="s">
        <v>1366</v>
      </c>
      <c r="E380" s="33" t="s">
        <v>20</v>
      </c>
      <c r="F380" s="32" t="s">
        <v>1739</v>
      </c>
      <c r="G380" s="41">
        <v>45705</v>
      </c>
      <c r="H380" s="42">
        <v>61756312</v>
      </c>
      <c r="I380" s="57">
        <v>0</v>
      </c>
      <c r="J380" s="58">
        <v>0</v>
      </c>
      <c r="K380" s="59"/>
      <c r="L380" s="58">
        <v>61756312</v>
      </c>
      <c r="M380" s="41">
        <v>45946</v>
      </c>
      <c r="N380" s="43" t="s">
        <v>2092</v>
      </c>
      <c r="O380" s="44" t="s">
        <v>21</v>
      </c>
      <c r="P380" s="45">
        <v>0.8091286307053942</v>
      </c>
      <c r="Q380" s="46" t="s">
        <v>196</v>
      </c>
      <c r="R380" s="46" t="s">
        <v>197</v>
      </c>
    </row>
    <row r="381" spans="2:18" x14ac:dyDescent="0.25">
      <c r="B381" s="52">
        <v>45699</v>
      </c>
      <c r="C381" s="31" t="s">
        <v>966</v>
      </c>
      <c r="D381" s="32" t="s">
        <v>1367</v>
      </c>
      <c r="E381" s="33" t="s">
        <v>20</v>
      </c>
      <c r="F381" s="32" t="s">
        <v>1740</v>
      </c>
      <c r="G381" s="41">
        <v>45707</v>
      </c>
      <c r="H381" s="42">
        <v>35000000</v>
      </c>
      <c r="I381" s="57">
        <v>0</v>
      </c>
      <c r="J381" s="58">
        <v>0</v>
      </c>
      <c r="K381" s="59"/>
      <c r="L381" s="58">
        <v>35000000</v>
      </c>
      <c r="M381" s="41">
        <v>45856</v>
      </c>
      <c r="N381" s="43" t="s">
        <v>2093</v>
      </c>
      <c r="O381" s="44" t="s">
        <v>21</v>
      </c>
      <c r="P381" s="45">
        <v>1</v>
      </c>
      <c r="Q381" s="46" t="s">
        <v>196</v>
      </c>
      <c r="R381" s="46" t="s">
        <v>197</v>
      </c>
    </row>
    <row r="382" spans="2:18" x14ac:dyDescent="0.25">
      <c r="B382" s="52">
        <v>45702</v>
      </c>
      <c r="C382" s="31" t="s">
        <v>967</v>
      </c>
      <c r="D382" s="32" t="s">
        <v>1368</v>
      </c>
      <c r="E382" s="33" t="s">
        <v>20</v>
      </c>
      <c r="F382" s="32" t="s">
        <v>1741</v>
      </c>
      <c r="G382" s="41">
        <v>45705</v>
      </c>
      <c r="H382" s="42">
        <v>37524105</v>
      </c>
      <c r="I382" s="57">
        <v>0</v>
      </c>
      <c r="J382" s="58">
        <v>0</v>
      </c>
      <c r="K382" s="59"/>
      <c r="L382" s="58">
        <v>37524105</v>
      </c>
      <c r="M382" s="41">
        <v>45854</v>
      </c>
      <c r="N382" s="43" t="s">
        <v>2094</v>
      </c>
      <c r="O382" s="44" t="s">
        <v>21</v>
      </c>
      <c r="P382" s="45">
        <v>1</v>
      </c>
      <c r="Q382" s="46" t="s">
        <v>196</v>
      </c>
      <c r="R382" s="46" t="s">
        <v>197</v>
      </c>
    </row>
    <row r="383" spans="2:18" x14ac:dyDescent="0.25">
      <c r="B383" s="52">
        <v>45699</v>
      </c>
      <c r="C383" s="31" t="s">
        <v>968</v>
      </c>
      <c r="D383" s="32" t="s">
        <v>1369</v>
      </c>
      <c r="E383" s="33" t="s">
        <v>20</v>
      </c>
      <c r="F383" s="32" t="s">
        <v>1742</v>
      </c>
      <c r="G383" s="41">
        <v>45705</v>
      </c>
      <c r="H383" s="42">
        <v>75874050</v>
      </c>
      <c r="I383" s="57">
        <v>0</v>
      </c>
      <c r="J383" s="58">
        <v>0</v>
      </c>
      <c r="K383" s="59"/>
      <c r="L383" s="58">
        <v>75874050</v>
      </c>
      <c r="M383" s="41">
        <v>46022</v>
      </c>
      <c r="N383" s="43" t="s">
        <v>2095</v>
      </c>
      <c r="O383" s="44" t="s">
        <v>21</v>
      </c>
      <c r="P383" s="45">
        <v>0.6151419558359621</v>
      </c>
      <c r="Q383" s="46" t="s">
        <v>107</v>
      </c>
      <c r="R383" s="46" t="s">
        <v>108</v>
      </c>
    </row>
    <row r="384" spans="2:18" x14ac:dyDescent="0.25">
      <c r="B384" s="52">
        <v>45702</v>
      </c>
      <c r="C384" s="31" t="s">
        <v>969</v>
      </c>
      <c r="D384" s="32" t="s">
        <v>1370</v>
      </c>
      <c r="E384" s="33" t="s">
        <v>20</v>
      </c>
      <c r="F384" s="32" t="s">
        <v>1743</v>
      </c>
      <c r="G384" s="41">
        <v>45706</v>
      </c>
      <c r="H384" s="42">
        <v>92440604</v>
      </c>
      <c r="I384" s="57">
        <v>0</v>
      </c>
      <c r="J384" s="58">
        <v>0</v>
      </c>
      <c r="K384" s="59">
        <v>586924</v>
      </c>
      <c r="L384" s="58">
        <v>91853680</v>
      </c>
      <c r="M384" s="41">
        <v>46022</v>
      </c>
      <c r="N384" s="43" t="s">
        <v>2096</v>
      </c>
      <c r="O384" s="44" t="s">
        <v>21</v>
      </c>
      <c r="P384" s="45">
        <v>0.61392405063291144</v>
      </c>
      <c r="Q384" s="46" t="s">
        <v>107</v>
      </c>
      <c r="R384" s="46" t="s">
        <v>108</v>
      </c>
    </row>
    <row r="385" spans="2:18" x14ac:dyDescent="0.25">
      <c r="B385" s="52">
        <v>45700</v>
      </c>
      <c r="C385" s="31" t="s">
        <v>970</v>
      </c>
      <c r="D385" s="32" t="s">
        <v>1371</v>
      </c>
      <c r="E385" s="33" t="s">
        <v>20</v>
      </c>
      <c r="F385" s="32" t="s">
        <v>1744</v>
      </c>
      <c r="G385" s="41">
        <v>45702</v>
      </c>
      <c r="H385" s="42">
        <v>73500000</v>
      </c>
      <c r="I385" s="57">
        <v>0</v>
      </c>
      <c r="J385" s="58">
        <v>0</v>
      </c>
      <c r="K385" s="59"/>
      <c r="L385" s="58">
        <v>73500000</v>
      </c>
      <c r="M385" s="41">
        <v>46019</v>
      </c>
      <c r="N385" s="43" t="s">
        <v>2097</v>
      </c>
      <c r="O385" s="44" t="s">
        <v>21</v>
      </c>
      <c r="P385" s="45">
        <v>0.62460567823343849</v>
      </c>
      <c r="Q385" s="46" t="s">
        <v>107</v>
      </c>
      <c r="R385" s="46" t="s">
        <v>108</v>
      </c>
    </row>
    <row r="386" spans="2:18" x14ac:dyDescent="0.25">
      <c r="B386" s="52">
        <v>45700</v>
      </c>
      <c r="C386" s="31" t="s">
        <v>971</v>
      </c>
      <c r="D386" s="32" t="s">
        <v>1372</v>
      </c>
      <c r="E386" s="33" t="s">
        <v>55</v>
      </c>
      <c r="F386" s="32" t="s">
        <v>478</v>
      </c>
      <c r="G386" s="41">
        <v>45701</v>
      </c>
      <c r="H386" s="42">
        <v>21678300</v>
      </c>
      <c r="I386" s="57">
        <v>0</v>
      </c>
      <c r="J386" s="58">
        <v>0</v>
      </c>
      <c r="K386" s="59"/>
      <c r="L386" s="58">
        <v>21678300</v>
      </c>
      <c r="M386" s="41">
        <v>45881</v>
      </c>
      <c r="N386" s="43" t="s">
        <v>2098</v>
      </c>
      <c r="O386" s="44" t="s">
        <v>21</v>
      </c>
      <c r="P386" s="45">
        <v>1</v>
      </c>
      <c r="Q386" s="46" t="s">
        <v>32</v>
      </c>
      <c r="R386" s="46" t="s">
        <v>124</v>
      </c>
    </row>
    <row r="387" spans="2:18" x14ac:dyDescent="0.25">
      <c r="B387" s="52">
        <v>45699</v>
      </c>
      <c r="C387" s="31" t="s">
        <v>972</v>
      </c>
      <c r="D387" s="32" t="s">
        <v>1373</v>
      </c>
      <c r="E387" s="33" t="s">
        <v>20</v>
      </c>
      <c r="F387" s="32" t="s">
        <v>1745</v>
      </c>
      <c r="G387" s="41">
        <v>45700</v>
      </c>
      <c r="H387" s="42">
        <v>154638540</v>
      </c>
      <c r="I387" s="57">
        <v>0</v>
      </c>
      <c r="J387" s="58">
        <v>0</v>
      </c>
      <c r="K387" s="59"/>
      <c r="L387" s="58">
        <v>154638540</v>
      </c>
      <c r="M387" s="41">
        <v>46022</v>
      </c>
      <c r="N387" s="43" t="s">
        <v>2099</v>
      </c>
      <c r="O387" s="44" t="s">
        <v>21</v>
      </c>
      <c r="P387" s="45">
        <v>0.6211180124223602</v>
      </c>
      <c r="Q387" s="46" t="s">
        <v>71</v>
      </c>
      <c r="R387" s="46" t="s">
        <v>72</v>
      </c>
    </row>
    <row r="388" spans="2:18" x14ac:dyDescent="0.25">
      <c r="B388" s="52">
        <v>45699</v>
      </c>
      <c r="C388" s="31" t="s">
        <v>973</v>
      </c>
      <c r="D388" s="32" t="s">
        <v>1374</v>
      </c>
      <c r="E388" s="33" t="s">
        <v>55</v>
      </c>
      <c r="F388" s="32" t="s">
        <v>1746</v>
      </c>
      <c r="G388" s="41">
        <v>45699</v>
      </c>
      <c r="H388" s="42">
        <v>50320833</v>
      </c>
      <c r="I388" s="57">
        <v>0</v>
      </c>
      <c r="J388" s="58">
        <v>0</v>
      </c>
      <c r="K388" s="59">
        <v>774166</v>
      </c>
      <c r="L388" s="58">
        <v>49546667</v>
      </c>
      <c r="M388" s="41">
        <v>46022</v>
      </c>
      <c r="N388" s="43" t="s">
        <v>2100</v>
      </c>
      <c r="O388" s="44" t="s">
        <v>21</v>
      </c>
      <c r="P388" s="45">
        <v>0.62229102167182659</v>
      </c>
      <c r="Q388" s="46" t="s">
        <v>210</v>
      </c>
      <c r="R388" s="46" t="s">
        <v>211</v>
      </c>
    </row>
    <row r="389" spans="2:18" x14ac:dyDescent="0.25">
      <c r="B389" s="52">
        <v>45699</v>
      </c>
      <c r="C389" s="31" t="s">
        <v>974</v>
      </c>
      <c r="D389" s="32" t="s">
        <v>1375</v>
      </c>
      <c r="E389" s="33" t="s">
        <v>20</v>
      </c>
      <c r="F389" s="32" t="s">
        <v>1747</v>
      </c>
      <c r="G389" s="41">
        <v>45699</v>
      </c>
      <c r="H389" s="42">
        <v>130000000</v>
      </c>
      <c r="I389" s="57">
        <v>0</v>
      </c>
      <c r="J389" s="58">
        <v>0</v>
      </c>
      <c r="K389" s="59">
        <v>2000000</v>
      </c>
      <c r="L389" s="58">
        <v>128000000</v>
      </c>
      <c r="M389" s="41">
        <v>46022</v>
      </c>
      <c r="N389" s="43" t="s">
        <v>2101</v>
      </c>
      <c r="O389" s="44" t="s">
        <v>21</v>
      </c>
      <c r="P389" s="45">
        <v>0.62229102167182659</v>
      </c>
      <c r="Q389" s="46" t="s">
        <v>210</v>
      </c>
      <c r="R389" s="46" t="s">
        <v>211</v>
      </c>
    </row>
    <row r="390" spans="2:18" x14ac:dyDescent="0.25">
      <c r="B390" s="52">
        <v>45700</v>
      </c>
      <c r="C390" s="31" t="s">
        <v>975</v>
      </c>
      <c r="D390" s="32" t="s">
        <v>1376</v>
      </c>
      <c r="E390" s="33" t="s">
        <v>20</v>
      </c>
      <c r="F390" s="32" t="s">
        <v>213</v>
      </c>
      <c r="G390" s="41">
        <v>45702</v>
      </c>
      <c r="H390" s="42">
        <v>69112490</v>
      </c>
      <c r="I390" s="57">
        <v>0</v>
      </c>
      <c r="J390" s="58">
        <v>0</v>
      </c>
      <c r="K390" s="59"/>
      <c r="L390" s="58">
        <v>69112490</v>
      </c>
      <c r="M390" s="41">
        <v>46004</v>
      </c>
      <c r="N390" s="43" t="s">
        <v>2102</v>
      </c>
      <c r="O390" s="44" t="s">
        <v>21</v>
      </c>
      <c r="P390" s="45">
        <v>0.6556291390728477</v>
      </c>
      <c r="Q390" s="46" t="s">
        <v>210</v>
      </c>
      <c r="R390" s="46" t="s">
        <v>211</v>
      </c>
    </row>
    <row r="391" spans="2:18" x14ac:dyDescent="0.25">
      <c r="B391" s="52">
        <v>45705</v>
      </c>
      <c r="C391" s="31" t="s">
        <v>976</v>
      </c>
      <c r="D391" s="32" t="s">
        <v>1377</v>
      </c>
      <c r="E391" s="33" t="s">
        <v>20</v>
      </c>
      <c r="F391" s="32" t="s">
        <v>213</v>
      </c>
      <c r="G391" s="41">
        <v>45707</v>
      </c>
      <c r="H391" s="42">
        <v>69112490</v>
      </c>
      <c r="I391" s="57">
        <v>0</v>
      </c>
      <c r="J391" s="58">
        <v>0</v>
      </c>
      <c r="K391" s="59"/>
      <c r="L391" s="58">
        <v>69112490</v>
      </c>
      <c r="M391" s="41">
        <v>46009</v>
      </c>
      <c r="N391" s="43" t="s">
        <v>2103</v>
      </c>
      <c r="O391" s="44" t="s">
        <v>21</v>
      </c>
      <c r="P391" s="45">
        <v>0.63907284768211925</v>
      </c>
      <c r="Q391" s="46" t="s">
        <v>210</v>
      </c>
      <c r="R391" s="46" t="s">
        <v>211</v>
      </c>
    </row>
    <row r="392" spans="2:18" x14ac:dyDescent="0.25">
      <c r="B392" s="52">
        <v>45699</v>
      </c>
      <c r="C392" s="31" t="s">
        <v>977</v>
      </c>
      <c r="D392" s="32" t="s">
        <v>1378</v>
      </c>
      <c r="E392" s="33" t="s">
        <v>20</v>
      </c>
      <c r="F392" s="32" t="s">
        <v>1748</v>
      </c>
      <c r="G392" s="41">
        <v>45701</v>
      </c>
      <c r="H392" s="42">
        <v>50000000</v>
      </c>
      <c r="I392" s="57">
        <v>0</v>
      </c>
      <c r="J392" s="58">
        <v>0</v>
      </c>
      <c r="K392" s="59">
        <v>4000000</v>
      </c>
      <c r="L392" s="58">
        <v>46000000</v>
      </c>
      <c r="M392" s="41">
        <v>45838</v>
      </c>
      <c r="N392" s="43" t="s">
        <v>2104</v>
      </c>
      <c r="O392" s="44" t="s">
        <v>21</v>
      </c>
      <c r="P392" s="45">
        <v>1</v>
      </c>
      <c r="Q392" s="46" t="s">
        <v>71</v>
      </c>
      <c r="R392" s="46" t="s">
        <v>72</v>
      </c>
    </row>
    <row r="393" spans="2:18" x14ac:dyDescent="0.25">
      <c r="B393" s="52">
        <v>45705</v>
      </c>
      <c r="C393" s="31" t="s">
        <v>978</v>
      </c>
      <c r="D393" s="32" t="s">
        <v>1379</v>
      </c>
      <c r="E393" s="33" t="s">
        <v>20</v>
      </c>
      <c r="F393" s="32" t="s">
        <v>1749</v>
      </c>
      <c r="G393" s="41">
        <v>45705</v>
      </c>
      <c r="H393" s="42">
        <v>123876000</v>
      </c>
      <c r="I393" s="57">
        <v>0</v>
      </c>
      <c r="J393" s="58">
        <v>0</v>
      </c>
      <c r="K393" s="59"/>
      <c r="L393" s="58">
        <v>123876000</v>
      </c>
      <c r="M393" s="41">
        <v>46007</v>
      </c>
      <c r="N393" s="43" t="s">
        <v>2105</v>
      </c>
      <c r="O393" s="44" t="s">
        <v>21</v>
      </c>
      <c r="P393" s="45">
        <v>0.64569536423841056</v>
      </c>
      <c r="Q393" s="46" t="s">
        <v>263</v>
      </c>
      <c r="R393" s="46" t="s">
        <v>264</v>
      </c>
    </row>
    <row r="394" spans="2:18" x14ac:dyDescent="0.25">
      <c r="B394" s="52">
        <v>45699</v>
      </c>
      <c r="C394" s="31" t="s">
        <v>979</v>
      </c>
      <c r="D394" s="32" t="s">
        <v>1380</v>
      </c>
      <c r="E394" s="33" t="s">
        <v>20</v>
      </c>
      <c r="F394" s="32" t="s">
        <v>1750</v>
      </c>
      <c r="G394" s="41">
        <v>45702</v>
      </c>
      <c r="H394" s="42">
        <v>92440604</v>
      </c>
      <c r="I394" s="57">
        <v>0</v>
      </c>
      <c r="J394" s="58">
        <v>0</v>
      </c>
      <c r="K394" s="59"/>
      <c r="L394" s="58">
        <v>92440604</v>
      </c>
      <c r="M394" s="41">
        <v>46019</v>
      </c>
      <c r="N394" s="43" t="s">
        <v>2106</v>
      </c>
      <c r="O394" s="44" t="s">
        <v>21</v>
      </c>
      <c r="P394" s="45">
        <v>0.62460567823343849</v>
      </c>
      <c r="Q394" s="46" t="s">
        <v>107</v>
      </c>
      <c r="R394" s="46" t="s">
        <v>108</v>
      </c>
    </row>
    <row r="395" spans="2:18" x14ac:dyDescent="0.25">
      <c r="B395" s="52">
        <v>45699</v>
      </c>
      <c r="C395" s="31" t="s">
        <v>980</v>
      </c>
      <c r="D395" s="32" t="s">
        <v>1381</v>
      </c>
      <c r="E395" s="33" t="s">
        <v>20</v>
      </c>
      <c r="F395" s="32" t="s">
        <v>1751</v>
      </c>
      <c r="G395" s="41">
        <v>45702</v>
      </c>
      <c r="H395" s="42">
        <v>60133333</v>
      </c>
      <c r="I395" s="57">
        <v>0</v>
      </c>
      <c r="J395" s="58">
        <v>0</v>
      </c>
      <c r="K395" s="59">
        <v>2016666</v>
      </c>
      <c r="L395" s="58">
        <v>58116667</v>
      </c>
      <c r="M395" s="41">
        <v>46022</v>
      </c>
      <c r="N395" s="43" t="s">
        <v>2107</v>
      </c>
      <c r="O395" s="44" t="s">
        <v>21</v>
      </c>
      <c r="P395" s="45">
        <v>0.61875000000000002</v>
      </c>
      <c r="Q395" s="46" t="s">
        <v>120</v>
      </c>
      <c r="R395" s="46" t="s">
        <v>121</v>
      </c>
    </row>
    <row r="396" spans="2:18" x14ac:dyDescent="0.25">
      <c r="B396" s="52">
        <v>45700</v>
      </c>
      <c r="C396" s="31" t="s">
        <v>981</v>
      </c>
      <c r="D396" s="32" t="s">
        <v>1382</v>
      </c>
      <c r="E396" s="33" t="s">
        <v>20</v>
      </c>
      <c r="F396" s="32" t="s">
        <v>1752</v>
      </c>
      <c r="G396" s="41">
        <v>45702</v>
      </c>
      <c r="H396" s="42">
        <v>35000000</v>
      </c>
      <c r="I396" s="57">
        <v>0</v>
      </c>
      <c r="J396" s="58">
        <v>0</v>
      </c>
      <c r="K396" s="59"/>
      <c r="L396" s="58">
        <v>35000000</v>
      </c>
      <c r="M396" s="41">
        <v>45851</v>
      </c>
      <c r="N396" s="43" t="s">
        <v>2108</v>
      </c>
      <c r="O396" s="44" t="s">
        <v>21</v>
      </c>
      <c r="P396" s="45">
        <v>1</v>
      </c>
      <c r="Q396" s="46" t="s">
        <v>71</v>
      </c>
      <c r="R396" s="46" t="s">
        <v>72</v>
      </c>
    </row>
    <row r="397" spans="2:18" x14ac:dyDescent="0.25">
      <c r="B397" s="52">
        <v>45700</v>
      </c>
      <c r="C397" s="31" t="s">
        <v>982</v>
      </c>
      <c r="D397" s="32" t="s">
        <v>1383</v>
      </c>
      <c r="E397" s="33" t="s">
        <v>20</v>
      </c>
      <c r="F397" s="32" t="s">
        <v>1753</v>
      </c>
      <c r="G397" s="41">
        <v>45702</v>
      </c>
      <c r="H397" s="42">
        <v>27000000</v>
      </c>
      <c r="I397" s="57">
        <v>0</v>
      </c>
      <c r="J397" s="58">
        <v>0</v>
      </c>
      <c r="K397" s="59"/>
      <c r="L397" s="58">
        <v>27000000</v>
      </c>
      <c r="M397" s="41">
        <v>45851</v>
      </c>
      <c r="N397" s="43" t="s">
        <v>2109</v>
      </c>
      <c r="O397" s="44" t="s">
        <v>21</v>
      </c>
      <c r="P397" s="45">
        <v>1</v>
      </c>
      <c r="Q397" s="46" t="s">
        <v>71</v>
      </c>
      <c r="R397" s="46" t="s">
        <v>72</v>
      </c>
    </row>
    <row r="398" spans="2:18" x14ac:dyDescent="0.25">
      <c r="B398" s="52">
        <v>45700</v>
      </c>
      <c r="C398" s="31" t="s">
        <v>983</v>
      </c>
      <c r="D398" s="32" t="s">
        <v>1384</v>
      </c>
      <c r="E398" s="33" t="s">
        <v>20</v>
      </c>
      <c r="F398" s="32" t="s">
        <v>1754</v>
      </c>
      <c r="G398" s="41">
        <v>45706</v>
      </c>
      <c r="H398" s="42">
        <v>37639723</v>
      </c>
      <c r="I398" s="57">
        <v>0</v>
      </c>
      <c r="J398" s="58">
        <v>0</v>
      </c>
      <c r="K398" s="59"/>
      <c r="L398" s="58">
        <v>37639723</v>
      </c>
      <c r="M398" s="41">
        <v>45883</v>
      </c>
      <c r="N398" s="43" t="s">
        <v>2110</v>
      </c>
      <c r="O398" s="44" t="s">
        <v>21</v>
      </c>
      <c r="P398" s="45">
        <v>1</v>
      </c>
      <c r="Q398" s="46" t="s">
        <v>71</v>
      </c>
      <c r="R398" s="46" t="s">
        <v>72</v>
      </c>
    </row>
    <row r="399" spans="2:18" x14ac:dyDescent="0.25">
      <c r="B399" s="52">
        <v>45700</v>
      </c>
      <c r="C399" s="31" t="s">
        <v>984</v>
      </c>
      <c r="D399" s="32" t="s">
        <v>1385</v>
      </c>
      <c r="E399" s="33" t="s">
        <v>20</v>
      </c>
      <c r="F399" s="32" t="s">
        <v>1755</v>
      </c>
      <c r="G399" s="41">
        <v>45705</v>
      </c>
      <c r="H399" s="42">
        <v>63000000</v>
      </c>
      <c r="I399" s="57">
        <v>0</v>
      </c>
      <c r="J399" s="58">
        <v>0</v>
      </c>
      <c r="K399" s="59"/>
      <c r="L399" s="58">
        <v>63000000</v>
      </c>
      <c r="M399" s="41">
        <v>46022</v>
      </c>
      <c r="N399" s="43" t="s">
        <v>2111</v>
      </c>
      <c r="O399" s="44" t="s">
        <v>21</v>
      </c>
      <c r="P399" s="45">
        <v>0.6151419558359621</v>
      </c>
      <c r="Q399" s="46" t="s">
        <v>71</v>
      </c>
      <c r="R399" s="46" t="s">
        <v>72</v>
      </c>
    </row>
    <row r="400" spans="2:18" x14ac:dyDescent="0.25">
      <c r="B400" s="52">
        <v>45701</v>
      </c>
      <c r="C400" s="31" t="s">
        <v>985</v>
      </c>
      <c r="D400" s="32" t="s">
        <v>1386</v>
      </c>
      <c r="E400" s="33" t="s">
        <v>20</v>
      </c>
      <c r="F400" s="32" t="s">
        <v>1756</v>
      </c>
      <c r="G400" s="41">
        <v>45706</v>
      </c>
      <c r="H400" s="42">
        <v>34024608</v>
      </c>
      <c r="I400" s="57">
        <v>0</v>
      </c>
      <c r="J400" s="58">
        <v>0</v>
      </c>
      <c r="K400" s="59"/>
      <c r="L400" s="58">
        <v>34024608</v>
      </c>
      <c r="M400" s="41">
        <v>45865</v>
      </c>
      <c r="N400" s="43" t="s">
        <v>2112</v>
      </c>
      <c r="O400" s="44" t="s">
        <v>21</v>
      </c>
      <c r="P400" s="45">
        <v>1</v>
      </c>
      <c r="Q400" s="46" t="s">
        <v>71</v>
      </c>
      <c r="R400" s="46" t="s">
        <v>72</v>
      </c>
    </row>
    <row r="401" spans="2:18" x14ac:dyDescent="0.25">
      <c r="B401" s="52">
        <v>45700</v>
      </c>
      <c r="C401" s="31" t="s">
        <v>986</v>
      </c>
      <c r="D401" s="32" t="s">
        <v>1387</v>
      </c>
      <c r="E401" s="33" t="s">
        <v>55</v>
      </c>
      <c r="F401" s="32" t="s">
        <v>1757</v>
      </c>
      <c r="G401" s="41">
        <v>45702</v>
      </c>
      <c r="H401" s="42">
        <v>20666646</v>
      </c>
      <c r="I401" s="57">
        <v>0</v>
      </c>
      <c r="J401" s="58">
        <v>0</v>
      </c>
      <c r="K401" s="59"/>
      <c r="L401" s="58">
        <v>20666646</v>
      </c>
      <c r="M401" s="41">
        <v>45913</v>
      </c>
      <c r="N401" s="43" t="s">
        <v>2113</v>
      </c>
      <c r="O401" s="44" t="s">
        <v>21</v>
      </c>
      <c r="P401" s="45">
        <v>0.93838862559241709</v>
      </c>
      <c r="Q401" s="46" t="s">
        <v>32</v>
      </c>
      <c r="R401" s="46" t="s">
        <v>124</v>
      </c>
    </row>
    <row r="402" spans="2:18" x14ac:dyDescent="0.25">
      <c r="B402" s="52">
        <v>45699</v>
      </c>
      <c r="C402" s="31" t="s">
        <v>987</v>
      </c>
      <c r="D402" s="32" t="s">
        <v>1388</v>
      </c>
      <c r="E402" s="33" t="s">
        <v>20</v>
      </c>
      <c r="F402" s="32" t="s">
        <v>1758</v>
      </c>
      <c r="G402" s="41">
        <v>45700</v>
      </c>
      <c r="H402" s="42">
        <v>127758000</v>
      </c>
      <c r="I402" s="57">
        <v>0</v>
      </c>
      <c r="J402" s="58">
        <v>0</v>
      </c>
      <c r="K402" s="59"/>
      <c r="L402" s="58">
        <v>127758000</v>
      </c>
      <c r="M402" s="41">
        <v>46022</v>
      </c>
      <c r="N402" s="43" t="s">
        <v>2114</v>
      </c>
      <c r="O402" s="44" t="s">
        <v>21</v>
      </c>
      <c r="P402" s="45">
        <v>0.6211180124223602</v>
      </c>
      <c r="Q402" s="46" t="s">
        <v>112</v>
      </c>
      <c r="R402" s="46" t="s">
        <v>113</v>
      </c>
    </row>
    <row r="403" spans="2:18" x14ac:dyDescent="0.25">
      <c r="B403" s="52">
        <v>45699</v>
      </c>
      <c r="C403" s="31" t="s">
        <v>988</v>
      </c>
      <c r="D403" s="32" t="s">
        <v>1389</v>
      </c>
      <c r="E403" s="33" t="s">
        <v>20</v>
      </c>
      <c r="F403" s="32" t="s">
        <v>1759</v>
      </c>
      <c r="G403" s="41">
        <v>45705</v>
      </c>
      <c r="H403" s="42">
        <v>110000000</v>
      </c>
      <c r="I403" s="57">
        <v>0</v>
      </c>
      <c r="J403" s="58">
        <v>0</v>
      </c>
      <c r="K403" s="59"/>
      <c r="L403" s="58">
        <v>110000000</v>
      </c>
      <c r="M403" s="41">
        <v>46022</v>
      </c>
      <c r="N403" s="43" t="s">
        <v>2115</v>
      </c>
      <c r="O403" s="44" t="s">
        <v>21</v>
      </c>
      <c r="P403" s="45">
        <v>0.6151419558359621</v>
      </c>
      <c r="Q403" s="46" t="s">
        <v>112</v>
      </c>
      <c r="R403" s="46" t="s">
        <v>113</v>
      </c>
    </row>
    <row r="404" spans="2:18" x14ac:dyDescent="0.25">
      <c r="B404" s="52">
        <v>45702</v>
      </c>
      <c r="C404" s="31" t="s">
        <v>989</v>
      </c>
      <c r="D404" s="32" t="s">
        <v>3238</v>
      </c>
      <c r="E404" s="33" t="s">
        <v>20</v>
      </c>
      <c r="F404" s="32" t="s">
        <v>458</v>
      </c>
      <c r="G404" s="41">
        <v>45705</v>
      </c>
      <c r="H404" s="42">
        <v>79487100</v>
      </c>
      <c r="I404" s="57">
        <v>0</v>
      </c>
      <c r="J404" s="58">
        <v>0</v>
      </c>
      <c r="K404" s="59"/>
      <c r="L404" s="58">
        <v>79487100</v>
      </c>
      <c r="M404" s="41">
        <v>46007</v>
      </c>
      <c r="N404" s="43" t="s">
        <v>2116</v>
      </c>
      <c r="O404" s="44" t="s">
        <v>21</v>
      </c>
      <c r="P404" s="45">
        <v>0.64569536423841056</v>
      </c>
      <c r="Q404" s="46" t="s">
        <v>460</v>
      </c>
      <c r="R404" s="46" t="s">
        <v>461</v>
      </c>
    </row>
    <row r="405" spans="2:18" x14ac:dyDescent="0.25">
      <c r="B405" s="52">
        <v>45700</v>
      </c>
      <c r="C405" s="31" t="s">
        <v>990</v>
      </c>
      <c r="D405" s="32" t="s">
        <v>1390</v>
      </c>
      <c r="E405" s="33" t="s">
        <v>20</v>
      </c>
      <c r="F405" s="32" t="s">
        <v>1760</v>
      </c>
      <c r="G405" s="41">
        <v>45705</v>
      </c>
      <c r="H405" s="42">
        <v>79487100</v>
      </c>
      <c r="I405" s="57">
        <v>0</v>
      </c>
      <c r="J405" s="58">
        <v>0</v>
      </c>
      <c r="K405" s="59"/>
      <c r="L405" s="58">
        <v>79487100</v>
      </c>
      <c r="M405" s="41">
        <v>46007</v>
      </c>
      <c r="N405" s="43" t="s">
        <v>2117</v>
      </c>
      <c r="O405" s="44" t="s">
        <v>21</v>
      </c>
      <c r="P405" s="45">
        <v>0.64569536423841056</v>
      </c>
      <c r="Q405" s="46" t="s">
        <v>460</v>
      </c>
      <c r="R405" s="46" t="s">
        <v>461</v>
      </c>
    </row>
    <row r="406" spans="2:18" x14ac:dyDescent="0.25">
      <c r="B406" s="52">
        <v>45700</v>
      </c>
      <c r="C406" s="31" t="s">
        <v>991</v>
      </c>
      <c r="D406" s="32" t="s">
        <v>1391</v>
      </c>
      <c r="E406" s="33" t="s">
        <v>20</v>
      </c>
      <c r="F406" s="32" t="s">
        <v>1761</v>
      </c>
      <c r="G406" s="41">
        <v>45705</v>
      </c>
      <c r="H406" s="42">
        <v>70897497</v>
      </c>
      <c r="I406" s="57">
        <v>0</v>
      </c>
      <c r="J406" s="58">
        <v>0</v>
      </c>
      <c r="K406" s="59">
        <v>3437454</v>
      </c>
      <c r="L406" s="58">
        <v>67460043</v>
      </c>
      <c r="M406" s="41">
        <v>46022</v>
      </c>
      <c r="N406" s="43" t="s">
        <v>2118</v>
      </c>
      <c r="O406" s="44" t="s">
        <v>21</v>
      </c>
      <c r="P406" s="45">
        <v>0.6151419558359621</v>
      </c>
      <c r="Q406" s="46" t="s">
        <v>49</v>
      </c>
      <c r="R406" s="46" t="s">
        <v>50</v>
      </c>
    </row>
    <row r="407" spans="2:18" x14ac:dyDescent="0.25">
      <c r="B407" s="52">
        <v>45700</v>
      </c>
      <c r="C407" s="31" t="s">
        <v>992</v>
      </c>
      <c r="D407" s="32" t="s">
        <v>1392</v>
      </c>
      <c r="E407" s="33" t="s">
        <v>55</v>
      </c>
      <c r="F407" s="32" t="s">
        <v>1762</v>
      </c>
      <c r="G407" s="41">
        <v>45705</v>
      </c>
      <c r="H407" s="42">
        <v>33059408</v>
      </c>
      <c r="I407" s="57">
        <v>0</v>
      </c>
      <c r="J407" s="58">
        <v>0</v>
      </c>
      <c r="K407" s="59">
        <v>104951</v>
      </c>
      <c r="L407" s="58">
        <v>32954457</v>
      </c>
      <c r="M407" s="41">
        <v>46022</v>
      </c>
      <c r="N407" s="43" t="s">
        <v>2119</v>
      </c>
      <c r="O407" s="44" t="s">
        <v>21</v>
      </c>
      <c r="P407" s="45">
        <v>0.6151419558359621</v>
      </c>
      <c r="Q407" s="46" t="s">
        <v>49</v>
      </c>
      <c r="R407" s="46" t="s">
        <v>50</v>
      </c>
    </row>
    <row r="408" spans="2:18" x14ac:dyDescent="0.25">
      <c r="B408" s="52">
        <v>45700</v>
      </c>
      <c r="C408" s="31" t="s">
        <v>993</v>
      </c>
      <c r="D408" s="32" t="s">
        <v>1393</v>
      </c>
      <c r="E408" s="33" t="s">
        <v>20</v>
      </c>
      <c r="F408" s="32" t="s">
        <v>1763</v>
      </c>
      <c r="G408" s="41">
        <v>45701</v>
      </c>
      <c r="H408" s="42">
        <v>82003333</v>
      </c>
      <c r="I408" s="57">
        <v>0</v>
      </c>
      <c r="J408" s="58">
        <v>0</v>
      </c>
      <c r="K408" s="59"/>
      <c r="L408" s="58">
        <v>82003333</v>
      </c>
      <c r="M408" s="41">
        <v>46022</v>
      </c>
      <c r="N408" s="43" t="s">
        <v>2120</v>
      </c>
      <c r="O408" s="44" t="s">
        <v>21</v>
      </c>
      <c r="P408" s="45">
        <v>0.6199376947040498</v>
      </c>
      <c r="Q408" s="46" t="s">
        <v>71</v>
      </c>
      <c r="R408" s="46" t="s">
        <v>72</v>
      </c>
    </row>
    <row r="409" spans="2:18" x14ac:dyDescent="0.25">
      <c r="B409" s="52">
        <v>45701</v>
      </c>
      <c r="C409" s="31" t="s">
        <v>994</v>
      </c>
      <c r="D409" s="32" t="s">
        <v>1394</v>
      </c>
      <c r="E409" s="33" t="s">
        <v>20</v>
      </c>
      <c r="F409" s="32" t="s">
        <v>1764</v>
      </c>
      <c r="G409" s="41">
        <v>45705</v>
      </c>
      <c r="H409" s="42">
        <v>31895000</v>
      </c>
      <c r="I409" s="57">
        <v>0</v>
      </c>
      <c r="J409" s="58">
        <v>0</v>
      </c>
      <c r="K409" s="59"/>
      <c r="L409" s="58">
        <v>31895000</v>
      </c>
      <c r="M409" s="41">
        <v>45854</v>
      </c>
      <c r="N409" s="43" t="s">
        <v>2121</v>
      </c>
      <c r="O409" s="44" t="s">
        <v>21</v>
      </c>
      <c r="P409" s="45">
        <v>1</v>
      </c>
      <c r="Q409" s="46" t="s">
        <v>71</v>
      </c>
      <c r="R409" s="46" t="s">
        <v>72</v>
      </c>
    </row>
    <row r="410" spans="2:18" x14ac:dyDescent="0.25">
      <c r="B410" s="52">
        <v>45701</v>
      </c>
      <c r="C410" s="31" t="s">
        <v>995</v>
      </c>
      <c r="D410" s="32" t="s">
        <v>1395</v>
      </c>
      <c r="E410" s="33" t="s">
        <v>20</v>
      </c>
      <c r="F410" s="32" t="s">
        <v>1765</v>
      </c>
      <c r="G410" s="41">
        <v>45705</v>
      </c>
      <c r="H410" s="42">
        <v>113400000</v>
      </c>
      <c r="I410" s="57">
        <v>0</v>
      </c>
      <c r="J410" s="58">
        <v>0</v>
      </c>
      <c r="K410" s="59"/>
      <c r="L410" s="58">
        <v>113400000</v>
      </c>
      <c r="M410" s="41">
        <v>46022</v>
      </c>
      <c r="N410" s="43" t="s">
        <v>2122</v>
      </c>
      <c r="O410" s="44" t="s">
        <v>21</v>
      </c>
      <c r="P410" s="45">
        <v>0.6151419558359621</v>
      </c>
      <c r="Q410" s="46" t="s">
        <v>71</v>
      </c>
      <c r="R410" s="46" t="s">
        <v>72</v>
      </c>
    </row>
    <row r="411" spans="2:18" x14ac:dyDescent="0.25">
      <c r="B411" s="52">
        <v>45701</v>
      </c>
      <c r="C411" s="31" t="s">
        <v>996</v>
      </c>
      <c r="D411" s="32" t="s">
        <v>1396</v>
      </c>
      <c r="E411" s="33" t="s">
        <v>20</v>
      </c>
      <c r="F411" s="32" t="s">
        <v>1766</v>
      </c>
      <c r="G411" s="41">
        <v>45705</v>
      </c>
      <c r="H411" s="42">
        <v>36151146</v>
      </c>
      <c r="I411" s="57">
        <v>0</v>
      </c>
      <c r="J411" s="58">
        <v>0</v>
      </c>
      <c r="K411" s="59"/>
      <c r="L411" s="58">
        <v>36151146</v>
      </c>
      <c r="M411" s="41">
        <v>45875</v>
      </c>
      <c r="N411" s="43" t="s">
        <v>2123</v>
      </c>
      <c r="O411" s="44" t="s">
        <v>21</v>
      </c>
      <c r="P411" s="45">
        <v>1</v>
      </c>
      <c r="Q411" s="46" t="s">
        <v>71</v>
      </c>
      <c r="R411" s="46" t="s">
        <v>72</v>
      </c>
    </row>
    <row r="412" spans="2:18" x14ac:dyDescent="0.25">
      <c r="B412" s="52">
        <v>45701</v>
      </c>
      <c r="C412" s="31" t="s">
        <v>997</v>
      </c>
      <c r="D412" s="32" t="s">
        <v>1397</v>
      </c>
      <c r="E412" s="33" t="s">
        <v>20</v>
      </c>
      <c r="F412" s="32" t="s">
        <v>1767</v>
      </c>
      <c r="G412" s="41">
        <v>45706</v>
      </c>
      <c r="H412" s="42">
        <v>37852376</v>
      </c>
      <c r="I412" s="57">
        <v>0</v>
      </c>
      <c r="J412" s="58">
        <v>0</v>
      </c>
      <c r="K412" s="59"/>
      <c r="L412" s="58">
        <v>37852376</v>
      </c>
      <c r="M412" s="41">
        <v>45884</v>
      </c>
      <c r="N412" s="43" t="s">
        <v>2124</v>
      </c>
      <c r="O412" s="44" t="s">
        <v>21</v>
      </c>
      <c r="P412" s="45">
        <v>1</v>
      </c>
      <c r="Q412" s="46" t="s">
        <v>71</v>
      </c>
      <c r="R412" s="46" t="s">
        <v>72</v>
      </c>
    </row>
    <row r="413" spans="2:18" x14ac:dyDescent="0.25">
      <c r="B413" s="52">
        <v>45702</v>
      </c>
      <c r="C413" s="31" t="s">
        <v>998</v>
      </c>
      <c r="D413" s="32" t="s">
        <v>1398</v>
      </c>
      <c r="E413" s="33" t="s">
        <v>20</v>
      </c>
      <c r="F413" s="32" t="s">
        <v>1768</v>
      </c>
      <c r="G413" s="41">
        <v>45705</v>
      </c>
      <c r="H413" s="42">
        <v>79487100</v>
      </c>
      <c r="I413" s="57">
        <v>0</v>
      </c>
      <c r="J413" s="58">
        <v>0</v>
      </c>
      <c r="K413" s="59"/>
      <c r="L413" s="58">
        <v>79487100</v>
      </c>
      <c r="M413" s="41">
        <v>46007</v>
      </c>
      <c r="N413" s="43" t="s">
        <v>2125</v>
      </c>
      <c r="O413" s="44" t="s">
        <v>21</v>
      </c>
      <c r="P413" s="45">
        <v>0.64569536423841056</v>
      </c>
      <c r="Q413" s="46" t="s">
        <v>460</v>
      </c>
      <c r="R413" s="46" t="s">
        <v>461</v>
      </c>
    </row>
    <row r="414" spans="2:18" x14ac:dyDescent="0.25">
      <c r="B414" s="52">
        <v>45700</v>
      </c>
      <c r="C414" s="31" t="s">
        <v>999</v>
      </c>
      <c r="D414" s="32" t="s">
        <v>3239</v>
      </c>
      <c r="E414" s="33" t="s">
        <v>20</v>
      </c>
      <c r="F414" s="32" t="s">
        <v>1769</v>
      </c>
      <c r="G414" s="41">
        <v>45702</v>
      </c>
      <c r="H414" s="42">
        <v>38277684</v>
      </c>
      <c r="I414" s="57">
        <v>0</v>
      </c>
      <c r="J414" s="58">
        <v>0</v>
      </c>
      <c r="K414" s="59"/>
      <c r="L414" s="58">
        <v>38277684</v>
      </c>
      <c r="M414" s="41">
        <v>45882</v>
      </c>
      <c r="N414" s="43" t="s">
        <v>2126</v>
      </c>
      <c r="O414" s="44" t="s">
        <v>21</v>
      </c>
      <c r="P414" s="45">
        <v>1</v>
      </c>
      <c r="Q414" s="46" t="s">
        <v>192</v>
      </c>
      <c r="R414" s="46" t="s">
        <v>1254</v>
      </c>
    </row>
    <row r="415" spans="2:18" x14ac:dyDescent="0.25">
      <c r="B415" s="52">
        <v>45699</v>
      </c>
      <c r="C415" s="31" t="s">
        <v>1000</v>
      </c>
      <c r="D415" s="32" t="s">
        <v>1399</v>
      </c>
      <c r="E415" s="33" t="s">
        <v>20</v>
      </c>
      <c r="F415" s="32" t="s">
        <v>1770</v>
      </c>
      <c r="G415" s="41">
        <v>45705</v>
      </c>
      <c r="H415" s="42">
        <v>51615000</v>
      </c>
      <c r="I415" s="57">
        <v>0</v>
      </c>
      <c r="J415" s="58">
        <v>0</v>
      </c>
      <c r="K415" s="59"/>
      <c r="L415" s="58">
        <v>51615000</v>
      </c>
      <c r="M415" s="41">
        <v>46007</v>
      </c>
      <c r="N415" s="43" t="s">
        <v>2127</v>
      </c>
      <c r="O415" s="44" t="s">
        <v>21</v>
      </c>
      <c r="P415" s="45">
        <v>0.64569536423841056</v>
      </c>
      <c r="Q415" s="46" t="s">
        <v>210</v>
      </c>
      <c r="R415" s="46" t="s">
        <v>211</v>
      </c>
    </row>
    <row r="416" spans="2:18" x14ac:dyDescent="0.25">
      <c r="B416" s="52">
        <v>45699</v>
      </c>
      <c r="C416" s="31" t="s">
        <v>1001</v>
      </c>
      <c r="D416" s="32" t="s">
        <v>1400</v>
      </c>
      <c r="E416" s="33" t="s">
        <v>20</v>
      </c>
      <c r="F416" s="32" t="s">
        <v>1771</v>
      </c>
      <c r="G416" s="41">
        <v>45701</v>
      </c>
      <c r="H416" s="42">
        <v>51615000</v>
      </c>
      <c r="I416" s="57">
        <v>0</v>
      </c>
      <c r="J416" s="58">
        <v>0</v>
      </c>
      <c r="K416" s="59"/>
      <c r="L416" s="58">
        <v>51615000</v>
      </c>
      <c r="M416" s="41">
        <v>46003</v>
      </c>
      <c r="N416" s="43" t="s">
        <v>2128</v>
      </c>
      <c r="O416" s="44" t="s">
        <v>21</v>
      </c>
      <c r="P416" s="45">
        <v>0.65894039735099341</v>
      </c>
      <c r="Q416" s="46" t="s">
        <v>210</v>
      </c>
      <c r="R416" s="46" t="s">
        <v>211</v>
      </c>
    </row>
    <row r="417" spans="2:18" x14ac:dyDescent="0.25">
      <c r="B417" s="52">
        <v>45700</v>
      </c>
      <c r="C417" s="31" t="s">
        <v>1002</v>
      </c>
      <c r="D417" s="32" t="s">
        <v>3855</v>
      </c>
      <c r="E417" s="33" t="s">
        <v>55</v>
      </c>
      <c r="F417" s="32" t="s">
        <v>1772</v>
      </c>
      <c r="G417" s="41">
        <v>45702</v>
      </c>
      <c r="H417" s="42">
        <v>21643890</v>
      </c>
      <c r="I417" s="57">
        <v>0</v>
      </c>
      <c r="J417" s="58">
        <v>0</v>
      </c>
      <c r="K417" s="59">
        <v>381951</v>
      </c>
      <c r="L417" s="58">
        <v>21261939</v>
      </c>
      <c r="M417" s="41">
        <v>45868</v>
      </c>
      <c r="N417" s="43" t="s">
        <v>2129</v>
      </c>
      <c r="O417" s="44" t="s">
        <v>21</v>
      </c>
      <c r="P417" s="45">
        <v>1</v>
      </c>
      <c r="Q417" s="46" t="s">
        <v>71</v>
      </c>
      <c r="R417" s="46" t="s">
        <v>72</v>
      </c>
    </row>
    <row r="418" spans="2:18" x14ac:dyDescent="0.25">
      <c r="B418" s="52">
        <v>45700</v>
      </c>
      <c r="C418" s="31" t="s">
        <v>1003</v>
      </c>
      <c r="D418" s="32" t="s">
        <v>1401</v>
      </c>
      <c r="E418" s="33" t="s">
        <v>20</v>
      </c>
      <c r="F418" s="32" t="s">
        <v>1773</v>
      </c>
      <c r="G418" s="41">
        <v>45701</v>
      </c>
      <c r="H418" s="42">
        <v>90950000</v>
      </c>
      <c r="I418" s="57">
        <v>0</v>
      </c>
      <c r="J418" s="58">
        <v>0</v>
      </c>
      <c r="K418" s="59"/>
      <c r="L418" s="58">
        <v>90950000</v>
      </c>
      <c r="M418" s="41">
        <v>46022</v>
      </c>
      <c r="N418" s="43" t="s">
        <v>2130</v>
      </c>
      <c r="O418" s="44" t="s">
        <v>21</v>
      </c>
      <c r="P418" s="45">
        <v>0.6199376947040498</v>
      </c>
      <c r="Q418" s="46" t="s">
        <v>71</v>
      </c>
      <c r="R418" s="46" t="s">
        <v>72</v>
      </c>
    </row>
    <row r="419" spans="2:18" x14ac:dyDescent="0.25">
      <c r="B419" s="52">
        <v>45702</v>
      </c>
      <c r="C419" s="31" t="s">
        <v>1004</v>
      </c>
      <c r="D419" s="32" t="s">
        <v>1402</v>
      </c>
      <c r="E419" s="33" t="s">
        <v>20</v>
      </c>
      <c r="F419" s="32" t="s">
        <v>1774</v>
      </c>
      <c r="G419" s="41">
        <v>45705</v>
      </c>
      <c r="H419" s="42">
        <v>73500000</v>
      </c>
      <c r="I419" s="57">
        <v>0</v>
      </c>
      <c r="J419" s="58">
        <v>0</v>
      </c>
      <c r="K419" s="59">
        <v>233333</v>
      </c>
      <c r="L419" s="58">
        <v>73266667</v>
      </c>
      <c r="M419" s="41">
        <v>46022</v>
      </c>
      <c r="N419" s="43" t="s">
        <v>2131</v>
      </c>
      <c r="O419" s="44" t="s">
        <v>21</v>
      </c>
      <c r="P419" s="45">
        <v>0.6151419558359621</v>
      </c>
      <c r="Q419" s="46" t="s">
        <v>275</v>
      </c>
      <c r="R419" s="46" t="s">
        <v>276</v>
      </c>
    </row>
    <row r="420" spans="2:18" x14ac:dyDescent="0.25">
      <c r="B420" s="52">
        <v>45701</v>
      </c>
      <c r="C420" s="31" t="s">
        <v>1005</v>
      </c>
      <c r="D420" s="32" t="s">
        <v>1403</v>
      </c>
      <c r="E420" s="33" t="s">
        <v>20</v>
      </c>
      <c r="F420" s="32" t="s">
        <v>1775</v>
      </c>
      <c r="G420" s="41">
        <v>45705</v>
      </c>
      <c r="H420" s="42">
        <v>32207760</v>
      </c>
      <c r="I420" s="57">
        <v>0</v>
      </c>
      <c r="J420" s="58">
        <v>0</v>
      </c>
      <c r="K420" s="59"/>
      <c r="L420" s="58">
        <v>32207760</v>
      </c>
      <c r="M420" s="41">
        <v>45885</v>
      </c>
      <c r="N420" s="43" t="s">
        <v>2132</v>
      </c>
      <c r="O420" s="44" t="s">
        <v>21</v>
      </c>
      <c r="P420" s="45">
        <v>1</v>
      </c>
      <c r="Q420" s="46" t="s">
        <v>32</v>
      </c>
      <c r="R420" s="46" t="s">
        <v>124</v>
      </c>
    </row>
    <row r="421" spans="2:18" x14ac:dyDescent="0.25">
      <c r="B421" s="52">
        <v>45702</v>
      </c>
      <c r="C421" s="31" t="s">
        <v>1006</v>
      </c>
      <c r="D421" s="32" t="s">
        <v>1404</v>
      </c>
      <c r="E421" s="33" t="s">
        <v>55</v>
      </c>
      <c r="F421" s="32" t="s">
        <v>1776</v>
      </c>
      <c r="G421" s="41">
        <v>45707</v>
      </c>
      <c r="H421" s="42">
        <v>29160000</v>
      </c>
      <c r="I421" s="57">
        <v>0</v>
      </c>
      <c r="J421" s="58">
        <v>0</v>
      </c>
      <c r="K421" s="59"/>
      <c r="L421" s="58">
        <v>29160000</v>
      </c>
      <c r="M421" s="41">
        <v>45887</v>
      </c>
      <c r="N421" s="43" t="s">
        <v>2133</v>
      </c>
      <c r="O421" s="44" t="s">
        <v>21</v>
      </c>
      <c r="P421" s="45">
        <v>1</v>
      </c>
      <c r="Q421" s="46" t="s">
        <v>32</v>
      </c>
      <c r="R421" s="46" t="s">
        <v>124</v>
      </c>
    </row>
    <row r="422" spans="2:18" x14ac:dyDescent="0.25">
      <c r="B422" s="52">
        <v>45702</v>
      </c>
      <c r="C422" s="31" t="s">
        <v>1007</v>
      </c>
      <c r="D422" s="32" t="s">
        <v>1405</v>
      </c>
      <c r="E422" s="33" t="s">
        <v>20</v>
      </c>
      <c r="F422" s="32" t="s">
        <v>1777</v>
      </c>
      <c r="G422" s="41">
        <v>45705</v>
      </c>
      <c r="H422" s="42">
        <v>70609320</v>
      </c>
      <c r="I422" s="57">
        <v>0</v>
      </c>
      <c r="J422" s="58">
        <v>0</v>
      </c>
      <c r="K422" s="59"/>
      <c r="L422" s="58">
        <v>70609320</v>
      </c>
      <c r="M422" s="41">
        <v>45875</v>
      </c>
      <c r="N422" s="43" t="s">
        <v>2134</v>
      </c>
      <c r="O422" s="44" t="s">
        <v>21</v>
      </c>
      <c r="P422" s="45">
        <v>1</v>
      </c>
      <c r="Q422" s="46" t="s">
        <v>112</v>
      </c>
      <c r="R422" s="46" t="s">
        <v>113</v>
      </c>
    </row>
    <row r="423" spans="2:18" x14ac:dyDescent="0.25">
      <c r="B423" s="52">
        <v>45700</v>
      </c>
      <c r="C423" s="31" t="s">
        <v>1008</v>
      </c>
      <c r="D423" s="32" t="s">
        <v>1406</v>
      </c>
      <c r="E423" s="33" t="s">
        <v>20</v>
      </c>
      <c r="F423" s="32" t="s">
        <v>1778</v>
      </c>
      <c r="G423" s="41">
        <v>45706</v>
      </c>
      <c r="H423" s="42">
        <v>131200000</v>
      </c>
      <c r="I423" s="57">
        <v>0</v>
      </c>
      <c r="J423" s="58">
        <v>0</v>
      </c>
      <c r="K423" s="59"/>
      <c r="L423" s="58">
        <v>131200000</v>
      </c>
      <c r="M423" s="41">
        <v>46022</v>
      </c>
      <c r="N423" s="43" t="s">
        <v>2135</v>
      </c>
      <c r="O423" s="44" t="s">
        <v>21</v>
      </c>
      <c r="P423" s="45">
        <v>0.61392405063291144</v>
      </c>
      <c r="Q423" s="46" t="s">
        <v>112</v>
      </c>
      <c r="R423" s="46" t="s">
        <v>113</v>
      </c>
    </row>
    <row r="424" spans="2:18" x14ac:dyDescent="0.25">
      <c r="B424" s="52">
        <v>45701</v>
      </c>
      <c r="C424" s="31" t="s">
        <v>1009</v>
      </c>
      <c r="D424" s="32" t="s">
        <v>1407</v>
      </c>
      <c r="E424" s="33" t="s">
        <v>55</v>
      </c>
      <c r="F424" s="32" t="s">
        <v>222</v>
      </c>
      <c r="G424" s="41">
        <v>45705</v>
      </c>
      <c r="H424" s="42">
        <v>40000000</v>
      </c>
      <c r="I424" s="57">
        <v>0</v>
      </c>
      <c r="J424" s="58">
        <v>0</v>
      </c>
      <c r="K424" s="59"/>
      <c r="L424" s="58">
        <v>40000000</v>
      </c>
      <c r="M424" s="41">
        <v>46007</v>
      </c>
      <c r="N424" s="43" t="s">
        <v>2136</v>
      </c>
      <c r="O424" s="44" t="s">
        <v>21</v>
      </c>
      <c r="P424" s="45">
        <v>0.64569536423841056</v>
      </c>
      <c r="Q424" s="46" t="s">
        <v>210</v>
      </c>
      <c r="R424" s="46" t="s">
        <v>211</v>
      </c>
    </row>
    <row r="425" spans="2:18" x14ac:dyDescent="0.25">
      <c r="B425" s="52">
        <v>45701</v>
      </c>
      <c r="C425" s="31" t="s">
        <v>1010</v>
      </c>
      <c r="D425" s="32" t="s">
        <v>1408</v>
      </c>
      <c r="E425" s="33" t="s">
        <v>20</v>
      </c>
      <c r="F425" s="32" t="s">
        <v>1779</v>
      </c>
      <c r="G425" s="41">
        <v>45702</v>
      </c>
      <c r="H425" s="42">
        <v>83998251</v>
      </c>
      <c r="I425" s="57">
        <v>0</v>
      </c>
      <c r="J425" s="58">
        <v>0</v>
      </c>
      <c r="K425" s="59"/>
      <c r="L425" s="58">
        <v>83998251</v>
      </c>
      <c r="M425" s="41">
        <v>46004</v>
      </c>
      <c r="N425" s="43" t="s">
        <v>2137</v>
      </c>
      <c r="O425" s="44" t="s">
        <v>21</v>
      </c>
      <c r="P425" s="45">
        <v>0.6556291390728477</v>
      </c>
      <c r="Q425" s="46" t="s">
        <v>210</v>
      </c>
      <c r="R425" s="46" t="s">
        <v>211</v>
      </c>
    </row>
    <row r="426" spans="2:18" x14ac:dyDescent="0.25">
      <c r="B426" s="52">
        <v>45700</v>
      </c>
      <c r="C426" s="31" t="s">
        <v>1011</v>
      </c>
      <c r="D426" s="32" t="s">
        <v>1409</v>
      </c>
      <c r="E426" s="33" t="s">
        <v>20</v>
      </c>
      <c r="F426" s="32" t="s">
        <v>1780</v>
      </c>
      <c r="G426" s="41">
        <v>45701</v>
      </c>
      <c r="H426" s="42">
        <v>38671362</v>
      </c>
      <c r="I426" s="57">
        <v>0</v>
      </c>
      <c r="J426" s="58">
        <v>0</v>
      </c>
      <c r="K426" s="59"/>
      <c r="L426" s="58">
        <v>38671362</v>
      </c>
      <c r="M426" s="41">
        <v>45881</v>
      </c>
      <c r="N426" s="43" t="s">
        <v>2138</v>
      </c>
      <c r="O426" s="44" t="s">
        <v>21</v>
      </c>
      <c r="P426" s="45">
        <v>1</v>
      </c>
      <c r="Q426" s="46" t="s">
        <v>49</v>
      </c>
      <c r="R426" s="46" t="s">
        <v>50</v>
      </c>
    </row>
    <row r="427" spans="2:18" x14ac:dyDescent="0.25">
      <c r="B427" s="52">
        <v>45700</v>
      </c>
      <c r="C427" s="31" t="s">
        <v>1012</v>
      </c>
      <c r="D427" s="32" t="s">
        <v>1410</v>
      </c>
      <c r="E427" s="33" t="s">
        <v>20</v>
      </c>
      <c r="F427" s="32" t="s">
        <v>1781</v>
      </c>
      <c r="G427" s="41">
        <v>45701</v>
      </c>
      <c r="H427" s="42">
        <v>45214740</v>
      </c>
      <c r="I427" s="57">
        <v>0</v>
      </c>
      <c r="J427" s="58">
        <v>0</v>
      </c>
      <c r="K427" s="59"/>
      <c r="L427" s="58">
        <v>45214740</v>
      </c>
      <c r="M427" s="41">
        <v>45881</v>
      </c>
      <c r="N427" s="43" t="s">
        <v>2139</v>
      </c>
      <c r="O427" s="44" t="s">
        <v>21</v>
      </c>
      <c r="P427" s="45">
        <v>1</v>
      </c>
      <c r="Q427" s="46" t="s">
        <v>192</v>
      </c>
      <c r="R427" s="46" t="s">
        <v>1254</v>
      </c>
    </row>
    <row r="428" spans="2:18" x14ac:dyDescent="0.25">
      <c r="B428" s="52">
        <v>45701</v>
      </c>
      <c r="C428" s="31" t="s">
        <v>1013</v>
      </c>
      <c r="D428" s="32" t="s">
        <v>4058</v>
      </c>
      <c r="E428" s="33" t="s">
        <v>20</v>
      </c>
      <c r="F428" s="32" t="s">
        <v>1782</v>
      </c>
      <c r="G428" s="41">
        <v>45707</v>
      </c>
      <c r="H428" s="42">
        <v>85474440</v>
      </c>
      <c r="I428" s="57">
        <v>0</v>
      </c>
      <c r="J428" s="58">
        <v>0</v>
      </c>
      <c r="K428" s="59"/>
      <c r="L428" s="58">
        <v>85474440</v>
      </c>
      <c r="M428" s="41">
        <v>45979</v>
      </c>
      <c r="N428" s="43" t="s">
        <v>2140</v>
      </c>
      <c r="O428" s="44" t="s">
        <v>21</v>
      </c>
      <c r="P428" s="45">
        <v>0.7095588235294118</v>
      </c>
      <c r="Q428" s="46" t="s">
        <v>460</v>
      </c>
      <c r="R428" s="46" t="s">
        <v>461</v>
      </c>
    </row>
    <row r="429" spans="2:18" x14ac:dyDescent="0.25">
      <c r="B429" s="52">
        <v>45701</v>
      </c>
      <c r="C429" s="31" t="s">
        <v>1014</v>
      </c>
      <c r="D429" s="32" t="s">
        <v>1412</v>
      </c>
      <c r="E429" s="33" t="s">
        <v>20</v>
      </c>
      <c r="F429" s="32" t="s">
        <v>1783</v>
      </c>
      <c r="G429" s="41">
        <v>45702</v>
      </c>
      <c r="H429" s="42">
        <v>143145600</v>
      </c>
      <c r="I429" s="57">
        <v>0</v>
      </c>
      <c r="J429" s="58">
        <v>0</v>
      </c>
      <c r="K429" s="59"/>
      <c r="L429" s="58">
        <v>143145600</v>
      </c>
      <c r="M429" s="41">
        <v>46022</v>
      </c>
      <c r="N429" s="43" t="s">
        <v>2141</v>
      </c>
      <c r="O429" s="44" t="s">
        <v>21</v>
      </c>
      <c r="P429" s="45">
        <v>0.61875000000000002</v>
      </c>
      <c r="Q429" s="46" t="s">
        <v>112</v>
      </c>
      <c r="R429" s="46" t="s">
        <v>113</v>
      </c>
    </row>
    <row r="430" spans="2:18" x14ac:dyDescent="0.25">
      <c r="B430" s="52">
        <v>45700</v>
      </c>
      <c r="C430" s="31" t="s">
        <v>1015</v>
      </c>
      <c r="D430" s="32" t="s">
        <v>1413</v>
      </c>
      <c r="E430" s="33" t="s">
        <v>20</v>
      </c>
      <c r="F430" s="32" t="s">
        <v>1784</v>
      </c>
      <c r="G430" s="41">
        <v>45702</v>
      </c>
      <c r="H430" s="42">
        <v>60286320</v>
      </c>
      <c r="I430" s="57">
        <v>0</v>
      </c>
      <c r="J430" s="58">
        <v>0</v>
      </c>
      <c r="K430" s="59"/>
      <c r="L430" s="58">
        <v>60286320</v>
      </c>
      <c r="M430" s="41">
        <v>45943</v>
      </c>
      <c r="N430" s="43" t="s">
        <v>2142</v>
      </c>
      <c r="O430" s="44" t="s">
        <v>21</v>
      </c>
      <c r="P430" s="45">
        <v>0.82157676348547715</v>
      </c>
      <c r="Q430" s="46" t="s">
        <v>192</v>
      </c>
      <c r="R430" s="46" t="s">
        <v>1254</v>
      </c>
    </row>
    <row r="431" spans="2:18" x14ac:dyDescent="0.25">
      <c r="B431" s="52">
        <v>45700</v>
      </c>
      <c r="C431" s="31" t="s">
        <v>1016</v>
      </c>
      <c r="D431" s="32" t="s">
        <v>1414</v>
      </c>
      <c r="E431" s="33" t="s">
        <v>20</v>
      </c>
      <c r="F431" s="32" t="s">
        <v>1785</v>
      </c>
      <c r="G431" s="41">
        <v>45701</v>
      </c>
      <c r="H431" s="42">
        <v>64452270</v>
      </c>
      <c r="I431" s="57">
        <v>0</v>
      </c>
      <c r="J431" s="58">
        <v>0</v>
      </c>
      <c r="K431" s="59"/>
      <c r="L431" s="58">
        <v>64452270</v>
      </c>
      <c r="M431" s="41">
        <v>46003</v>
      </c>
      <c r="N431" s="43" t="s">
        <v>2143</v>
      </c>
      <c r="O431" s="44" t="s">
        <v>21</v>
      </c>
      <c r="P431" s="45">
        <v>0.65894039735099341</v>
      </c>
      <c r="Q431" s="46" t="s">
        <v>49</v>
      </c>
      <c r="R431" s="46" t="s">
        <v>50</v>
      </c>
    </row>
    <row r="432" spans="2:18" x14ac:dyDescent="0.25">
      <c r="B432" s="52">
        <v>45700</v>
      </c>
      <c r="C432" s="31" t="s">
        <v>1017</v>
      </c>
      <c r="D432" s="32" t="s">
        <v>1415</v>
      </c>
      <c r="E432" s="33" t="s">
        <v>20</v>
      </c>
      <c r="F432" s="32" t="s">
        <v>458</v>
      </c>
      <c r="G432" s="41">
        <v>45702</v>
      </c>
      <c r="H432" s="42">
        <v>71538390</v>
      </c>
      <c r="I432" s="57">
        <v>0</v>
      </c>
      <c r="J432" s="58">
        <v>0</v>
      </c>
      <c r="K432" s="59"/>
      <c r="L432" s="58">
        <v>71538390</v>
      </c>
      <c r="M432" s="41">
        <v>45974</v>
      </c>
      <c r="N432" s="43" t="s">
        <v>2144</v>
      </c>
      <c r="O432" s="44" t="s">
        <v>21</v>
      </c>
      <c r="P432" s="45">
        <v>0.7279411764705882</v>
      </c>
      <c r="Q432" s="46" t="s">
        <v>460</v>
      </c>
      <c r="R432" s="46" t="s">
        <v>461</v>
      </c>
    </row>
    <row r="433" spans="2:18" x14ac:dyDescent="0.25">
      <c r="B433" s="52">
        <v>45702</v>
      </c>
      <c r="C433" s="31" t="s">
        <v>1018</v>
      </c>
      <c r="D433" s="32" t="s">
        <v>1416</v>
      </c>
      <c r="E433" s="33" t="s">
        <v>20</v>
      </c>
      <c r="F433" s="32" t="s">
        <v>1786</v>
      </c>
      <c r="G433" s="41">
        <v>45705</v>
      </c>
      <c r="H433" s="42">
        <v>59181759</v>
      </c>
      <c r="I433" s="57">
        <v>0</v>
      </c>
      <c r="J433" s="58">
        <v>0</v>
      </c>
      <c r="K433" s="59"/>
      <c r="L433" s="58">
        <v>59181759</v>
      </c>
      <c r="M433" s="41">
        <v>45977</v>
      </c>
      <c r="N433" s="43" t="s">
        <v>2145</v>
      </c>
      <c r="O433" s="44" t="s">
        <v>21</v>
      </c>
      <c r="P433" s="45">
        <v>0.71691176470588236</v>
      </c>
      <c r="Q433" s="46" t="s">
        <v>460</v>
      </c>
      <c r="R433" s="46" t="s">
        <v>461</v>
      </c>
    </row>
    <row r="434" spans="2:18" x14ac:dyDescent="0.25">
      <c r="B434" s="52">
        <v>45700</v>
      </c>
      <c r="C434" s="31" t="s">
        <v>1019</v>
      </c>
      <c r="D434" s="32" t="s">
        <v>1417</v>
      </c>
      <c r="E434" s="33" t="s">
        <v>20</v>
      </c>
      <c r="F434" s="32" t="s">
        <v>452</v>
      </c>
      <c r="G434" s="41">
        <v>45706</v>
      </c>
      <c r="H434" s="42">
        <v>32462394</v>
      </c>
      <c r="I434" s="57">
        <v>0</v>
      </c>
      <c r="J434" s="58">
        <v>0</v>
      </c>
      <c r="K434" s="59"/>
      <c r="L434" s="58">
        <v>32462394</v>
      </c>
      <c r="M434" s="41">
        <v>45883</v>
      </c>
      <c r="N434" s="43" t="s">
        <v>2146</v>
      </c>
      <c r="O434" s="44" t="s">
        <v>21</v>
      </c>
      <c r="P434" s="45">
        <v>1</v>
      </c>
      <c r="Q434" s="46" t="s">
        <v>71</v>
      </c>
      <c r="R434" s="46" t="s">
        <v>72</v>
      </c>
    </row>
    <row r="435" spans="2:18" x14ac:dyDescent="0.25">
      <c r="B435" s="52">
        <v>45701</v>
      </c>
      <c r="C435" s="31" t="s">
        <v>1020</v>
      </c>
      <c r="D435" s="32" t="s">
        <v>1418</v>
      </c>
      <c r="E435" s="33" t="s">
        <v>20</v>
      </c>
      <c r="F435" s="32" t="s">
        <v>1787</v>
      </c>
      <c r="G435" s="41">
        <v>45705</v>
      </c>
      <c r="H435" s="42">
        <v>75048210</v>
      </c>
      <c r="I435" s="57">
        <v>0</v>
      </c>
      <c r="J435" s="58">
        <v>0</v>
      </c>
      <c r="K435" s="59"/>
      <c r="L435" s="58">
        <v>75048210</v>
      </c>
      <c r="M435" s="41">
        <v>46007</v>
      </c>
      <c r="N435" s="43" t="s">
        <v>2147</v>
      </c>
      <c r="O435" s="44" t="s">
        <v>21</v>
      </c>
      <c r="P435" s="45">
        <v>0.64569536423841056</v>
      </c>
      <c r="Q435" s="46" t="s">
        <v>420</v>
      </c>
      <c r="R435" s="46" t="s">
        <v>421</v>
      </c>
    </row>
    <row r="436" spans="2:18" x14ac:dyDescent="0.25">
      <c r="B436" s="52">
        <v>45701</v>
      </c>
      <c r="C436" s="31" t="s">
        <v>1021</v>
      </c>
      <c r="D436" s="32" t="s">
        <v>1419</v>
      </c>
      <c r="E436" s="33" t="s">
        <v>20</v>
      </c>
      <c r="F436" s="32" t="s">
        <v>1788</v>
      </c>
      <c r="G436" s="41">
        <v>45706</v>
      </c>
      <c r="H436" s="42">
        <v>41533333</v>
      </c>
      <c r="I436" s="57">
        <v>0</v>
      </c>
      <c r="J436" s="58">
        <v>0</v>
      </c>
      <c r="K436" s="59"/>
      <c r="L436" s="58">
        <v>41533333</v>
      </c>
      <c r="M436" s="41">
        <v>45882</v>
      </c>
      <c r="N436" s="43" t="s">
        <v>2148</v>
      </c>
      <c r="O436" s="44" t="s">
        <v>21</v>
      </c>
      <c r="P436" s="45">
        <v>1</v>
      </c>
      <c r="Q436" s="46" t="s">
        <v>71</v>
      </c>
      <c r="R436" s="46" t="s">
        <v>72</v>
      </c>
    </row>
    <row r="437" spans="2:18" x14ac:dyDescent="0.25">
      <c r="B437" s="52">
        <v>45700</v>
      </c>
      <c r="C437" s="31" t="s">
        <v>1022</v>
      </c>
      <c r="D437" s="32" t="s">
        <v>1420</v>
      </c>
      <c r="E437" s="33" t="s">
        <v>20</v>
      </c>
      <c r="F437" s="32" t="s">
        <v>1789</v>
      </c>
      <c r="G437" s="41">
        <v>45705</v>
      </c>
      <c r="H437" s="42">
        <v>60286320</v>
      </c>
      <c r="I437" s="57">
        <v>0</v>
      </c>
      <c r="J437" s="58">
        <v>0</v>
      </c>
      <c r="K437" s="59"/>
      <c r="L437" s="58">
        <v>60286320</v>
      </c>
      <c r="M437" s="41">
        <v>45946</v>
      </c>
      <c r="N437" s="43" t="s">
        <v>2149</v>
      </c>
      <c r="O437" s="44" t="s">
        <v>21</v>
      </c>
      <c r="P437" s="45">
        <v>0.8091286307053942</v>
      </c>
      <c r="Q437" s="46" t="s">
        <v>192</v>
      </c>
      <c r="R437" s="46" t="s">
        <v>1254</v>
      </c>
    </row>
    <row r="438" spans="2:18" x14ac:dyDescent="0.25">
      <c r="B438" s="52">
        <v>45700</v>
      </c>
      <c r="C438" s="31" t="s">
        <v>1023</v>
      </c>
      <c r="D438" s="32" t="s">
        <v>1421</v>
      </c>
      <c r="E438" s="33" t="s">
        <v>20</v>
      </c>
      <c r="F438" s="32" t="s">
        <v>1790</v>
      </c>
      <c r="G438" s="41">
        <v>45706</v>
      </c>
      <c r="H438" s="42">
        <v>32001300</v>
      </c>
      <c r="I438" s="57">
        <v>0</v>
      </c>
      <c r="J438" s="58">
        <v>0</v>
      </c>
      <c r="K438" s="59"/>
      <c r="L438" s="58">
        <v>32001300</v>
      </c>
      <c r="M438" s="41">
        <v>45855</v>
      </c>
      <c r="N438" s="43" t="s">
        <v>2150</v>
      </c>
      <c r="O438" s="44" t="s">
        <v>21</v>
      </c>
      <c r="P438" s="45">
        <v>1</v>
      </c>
      <c r="Q438" s="46" t="s">
        <v>192</v>
      </c>
      <c r="R438" s="46" t="s">
        <v>1254</v>
      </c>
    </row>
    <row r="439" spans="2:18" x14ac:dyDescent="0.25">
      <c r="B439" s="52">
        <v>45701</v>
      </c>
      <c r="C439" s="31" t="s">
        <v>1024</v>
      </c>
      <c r="D439" s="32" t="s">
        <v>1422</v>
      </c>
      <c r="E439" s="33" t="s">
        <v>20</v>
      </c>
      <c r="F439" s="32" t="s">
        <v>1791</v>
      </c>
      <c r="G439" s="41">
        <v>45705</v>
      </c>
      <c r="H439" s="42">
        <v>40259700</v>
      </c>
      <c r="I439" s="57">
        <v>0</v>
      </c>
      <c r="J439" s="58">
        <v>0</v>
      </c>
      <c r="K439" s="59"/>
      <c r="L439" s="58">
        <v>40259700</v>
      </c>
      <c r="M439" s="41">
        <v>45885</v>
      </c>
      <c r="N439" s="43" t="s">
        <v>2151</v>
      </c>
      <c r="O439" s="44" t="s">
        <v>21</v>
      </c>
      <c r="P439" s="45">
        <v>1</v>
      </c>
      <c r="Q439" s="46" t="s">
        <v>420</v>
      </c>
      <c r="R439" s="46" t="s">
        <v>421</v>
      </c>
    </row>
    <row r="440" spans="2:18" x14ac:dyDescent="0.25">
      <c r="B440" s="52">
        <v>45701</v>
      </c>
      <c r="C440" s="31" t="s">
        <v>1025</v>
      </c>
      <c r="D440" s="32" t="s">
        <v>1423</v>
      </c>
      <c r="E440" s="33" t="s">
        <v>20</v>
      </c>
      <c r="F440" s="32" t="s">
        <v>1792</v>
      </c>
      <c r="G440" s="41">
        <v>45706</v>
      </c>
      <c r="H440" s="42">
        <v>66067200</v>
      </c>
      <c r="I440" s="57">
        <v>0</v>
      </c>
      <c r="J440" s="58">
        <v>0</v>
      </c>
      <c r="K440" s="59"/>
      <c r="L440" s="58">
        <v>66067200</v>
      </c>
      <c r="M440" s="41">
        <v>45947</v>
      </c>
      <c r="N440" s="43" t="s">
        <v>2152</v>
      </c>
      <c r="O440" s="44" t="s">
        <v>21</v>
      </c>
      <c r="P440" s="45">
        <v>0.80497925311203322</v>
      </c>
      <c r="Q440" s="46" t="s">
        <v>192</v>
      </c>
      <c r="R440" s="46" t="s">
        <v>1254</v>
      </c>
    </row>
    <row r="441" spans="2:18" x14ac:dyDescent="0.25">
      <c r="B441" s="52">
        <v>45701</v>
      </c>
      <c r="C441" s="31" t="s">
        <v>1026</v>
      </c>
      <c r="D441" s="32" t="s">
        <v>1424</v>
      </c>
      <c r="E441" s="33" t="s">
        <v>20</v>
      </c>
      <c r="F441" s="32" t="s">
        <v>1793</v>
      </c>
      <c r="G441" s="41">
        <v>45706</v>
      </c>
      <c r="H441" s="42">
        <v>116959590</v>
      </c>
      <c r="I441" s="57">
        <v>0</v>
      </c>
      <c r="J441" s="58">
        <v>0</v>
      </c>
      <c r="K441" s="59"/>
      <c r="L441" s="58">
        <v>116959590</v>
      </c>
      <c r="M441" s="41">
        <v>46008</v>
      </c>
      <c r="N441" s="43" t="s">
        <v>2153</v>
      </c>
      <c r="O441" s="44" t="s">
        <v>21</v>
      </c>
      <c r="P441" s="45">
        <v>0.64238410596026485</v>
      </c>
      <c r="Q441" s="46" t="s">
        <v>192</v>
      </c>
      <c r="R441" s="46" t="s">
        <v>1254</v>
      </c>
    </row>
    <row r="442" spans="2:18" x14ac:dyDescent="0.25">
      <c r="B442" s="52">
        <v>45702</v>
      </c>
      <c r="C442" s="31" t="s">
        <v>1027</v>
      </c>
      <c r="D442" s="32" t="s">
        <v>1425</v>
      </c>
      <c r="E442" s="33" t="s">
        <v>20</v>
      </c>
      <c r="F442" s="32" t="s">
        <v>1794</v>
      </c>
      <c r="G442" s="41">
        <v>45707</v>
      </c>
      <c r="H442" s="42">
        <v>49550400</v>
      </c>
      <c r="I442" s="57">
        <v>0</v>
      </c>
      <c r="J442" s="58">
        <v>0</v>
      </c>
      <c r="K442" s="59"/>
      <c r="L442" s="58">
        <v>49550400</v>
      </c>
      <c r="M442" s="41">
        <v>45869</v>
      </c>
      <c r="N442" s="43" t="s">
        <v>2154</v>
      </c>
      <c r="O442" s="44" t="s">
        <v>21</v>
      </c>
      <c r="P442" s="45">
        <v>1</v>
      </c>
      <c r="Q442" s="46" t="s">
        <v>192</v>
      </c>
      <c r="R442" s="46" t="s">
        <v>1254</v>
      </c>
    </row>
    <row r="443" spans="2:18" x14ac:dyDescent="0.25">
      <c r="B443" s="52">
        <v>45702</v>
      </c>
      <c r="C443" s="31" t="s">
        <v>1028</v>
      </c>
      <c r="D443" s="32" t="s">
        <v>1426</v>
      </c>
      <c r="E443" s="33" t="s">
        <v>20</v>
      </c>
      <c r="F443" s="32" t="s">
        <v>1655</v>
      </c>
      <c r="G443" s="41">
        <v>45709</v>
      </c>
      <c r="H443" s="42">
        <v>45214740</v>
      </c>
      <c r="I443" s="57">
        <v>0</v>
      </c>
      <c r="J443" s="58">
        <v>0</v>
      </c>
      <c r="K443" s="59"/>
      <c r="L443" s="58">
        <v>45214740</v>
      </c>
      <c r="M443" s="41">
        <v>45889</v>
      </c>
      <c r="N443" s="43" t="s">
        <v>2155</v>
      </c>
      <c r="O443" s="44" t="s">
        <v>21</v>
      </c>
      <c r="P443" s="45">
        <v>1</v>
      </c>
      <c r="Q443" s="46" t="s">
        <v>192</v>
      </c>
      <c r="R443" s="46" t="s">
        <v>1254</v>
      </c>
    </row>
    <row r="444" spans="2:18" x14ac:dyDescent="0.25">
      <c r="B444" s="52">
        <v>45702</v>
      </c>
      <c r="C444" s="31" t="s">
        <v>1029</v>
      </c>
      <c r="D444" s="32" t="s">
        <v>1427</v>
      </c>
      <c r="E444" s="33" t="s">
        <v>20</v>
      </c>
      <c r="F444" s="32" t="s">
        <v>1795</v>
      </c>
      <c r="G444" s="41">
        <v>45706</v>
      </c>
      <c r="H444" s="42">
        <v>26000000</v>
      </c>
      <c r="I444" s="57">
        <v>0</v>
      </c>
      <c r="J444" s="58">
        <v>0</v>
      </c>
      <c r="K444" s="59"/>
      <c r="L444" s="58">
        <v>26000000</v>
      </c>
      <c r="M444" s="41">
        <v>45825</v>
      </c>
      <c r="N444" s="43" t="s">
        <v>2156</v>
      </c>
      <c r="O444" s="44" t="s">
        <v>21</v>
      </c>
      <c r="P444" s="45">
        <v>1</v>
      </c>
      <c r="Q444" s="46" t="s">
        <v>196</v>
      </c>
      <c r="R444" s="46" t="s">
        <v>197</v>
      </c>
    </row>
    <row r="445" spans="2:18" x14ac:dyDescent="0.25">
      <c r="B445" s="52">
        <v>45701</v>
      </c>
      <c r="C445" s="31" t="s">
        <v>1030</v>
      </c>
      <c r="D445" s="32" t="s">
        <v>1428</v>
      </c>
      <c r="E445" s="33" t="s">
        <v>20</v>
      </c>
      <c r="F445" s="32" t="s">
        <v>1796</v>
      </c>
      <c r="G445" s="41">
        <v>45706</v>
      </c>
      <c r="H445" s="42">
        <v>42117840</v>
      </c>
      <c r="I445" s="57">
        <v>1</v>
      </c>
      <c r="J445" s="58">
        <v>0</v>
      </c>
      <c r="K445" s="59"/>
      <c r="L445" s="58">
        <v>42117840</v>
      </c>
      <c r="M445" s="41">
        <v>45978</v>
      </c>
      <c r="N445" s="43" t="s">
        <v>2157</v>
      </c>
      <c r="O445" s="44" t="s">
        <v>21</v>
      </c>
      <c r="P445" s="45">
        <v>0.71323529411764708</v>
      </c>
      <c r="Q445" s="46" t="s">
        <v>192</v>
      </c>
      <c r="R445" s="46" t="s">
        <v>1254</v>
      </c>
    </row>
    <row r="446" spans="2:18" x14ac:dyDescent="0.25">
      <c r="B446" s="52">
        <v>45701</v>
      </c>
      <c r="C446" s="31" t="s">
        <v>1030</v>
      </c>
      <c r="D446" s="32" t="s">
        <v>1428</v>
      </c>
      <c r="E446" s="33" t="s">
        <v>20</v>
      </c>
      <c r="F446" s="32" t="s">
        <v>1796</v>
      </c>
      <c r="G446" s="41">
        <v>45706</v>
      </c>
      <c r="H446" s="42">
        <v>0</v>
      </c>
      <c r="I446" s="57">
        <v>1</v>
      </c>
      <c r="J446" s="58">
        <v>21058920</v>
      </c>
      <c r="K446" s="59"/>
      <c r="L446" s="58">
        <v>21058920</v>
      </c>
      <c r="M446" s="41">
        <v>45978</v>
      </c>
      <c r="N446" s="43" t="s">
        <v>2157</v>
      </c>
      <c r="O446" s="44" t="s">
        <v>21</v>
      </c>
      <c r="P446" s="45">
        <v>0.71323529411764708</v>
      </c>
      <c r="Q446" s="46" t="s">
        <v>192</v>
      </c>
      <c r="R446" s="46" t="s">
        <v>1254</v>
      </c>
    </row>
    <row r="447" spans="2:18" x14ac:dyDescent="0.25">
      <c r="B447" s="52">
        <v>45701</v>
      </c>
      <c r="C447" s="31" t="s">
        <v>1031</v>
      </c>
      <c r="D447" s="32" t="s">
        <v>1429</v>
      </c>
      <c r="E447" s="33" t="s">
        <v>20</v>
      </c>
      <c r="F447" s="32" t="s">
        <v>1797</v>
      </c>
      <c r="G447" s="41">
        <v>45706</v>
      </c>
      <c r="H447" s="42">
        <v>94971600</v>
      </c>
      <c r="I447" s="57">
        <v>0</v>
      </c>
      <c r="J447" s="58">
        <v>0</v>
      </c>
      <c r="K447" s="59"/>
      <c r="L447" s="58">
        <v>94971600</v>
      </c>
      <c r="M447" s="41">
        <v>46008</v>
      </c>
      <c r="N447" s="43" t="s">
        <v>2158</v>
      </c>
      <c r="O447" s="44" t="s">
        <v>21</v>
      </c>
      <c r="P447" s="45">
        <v>0.64238410596026485</v>
      </c>
      <c r="Q447" s="46" t="s">
        <v>460</v>
      </c>
      <c r="R447" s="46" t="s">
        <v>461</v>
      </c>
    </row>
    <row r="448" spans="2:18" x14ac:dyDescent="0.25">
      <c r="B448" s="52">
        <v>45701</v>
      </c>
      <c r="C448" s="31" t="s">
        <v>1032</v>
      </c>
      <c r="D448" s="32" t="s">
        <v>1430</v>
      </c>
      <c r="E448" s="33" t="s">
        <v>20</v>
      </c>
      <c r="F448" s="32" t="s">
        <v>1798</v>
      </c>
      <c r="G448" s="41">
        <v>45706</v>
      </c>
      <c r="H448" s="42">
        <v>94971600</v>
      </c>
      <c r="I448" s="57">
        <v>0</v>
      </c>
      <c r="J448" s="58">
        <v>0</v>
      </c>
      <c r="K448" s="59"/>
      <c r="L448" s="58">
        <v>94971600</v>
      </c>
      <c r="M448" s="41">
        <v>46008</v>
      </c>
      <c r="N448" s="43" t="s">
        <v>2159</v>
      </c>
      <c r="O448" s="44" t="s">
        <v>21</v>
      </c>
      <c r="P448" s="45">
        <v>0.64238410596026485</v>
      </c>
      <c r="Q448" s="46" t="s">
        <v>460</v>
      </c>
      <c r="R448" s="46" t="s">
        <v>461</v>
      </c>
    </row>
    <row r="449" spans="2:18" x14ac:dyDescent="0.25">
      <c r="B449" s="52">
        <v>45701</v>
      </c>
      <c r="C449" s="31" t="s">
        <v>1033</v>
      </c>
      <c r="D449" s="32" t="s">
        <v>1431</v>
      </c>
      <c r="E449" s="33" t="s">
        <v>20</v>
      </c>
      <c r="F449" s="32" t="s">
        <v>1799</v>
      </c>
      <c r="G449" s="41">
        <v>45706</v>
      </c>
      <c r="H449" s="42">
        <v>36363800</v>
      </c>
      <c r="I449" s="57">
        <v>0</v>
      </c>
      <c r="J449" s="58">
        <v>0</v>
      </c>
      <c r="K449" s="59"/>
      <c r="L449" s="58">
        <v>36363800</v>
      </c>
      <c r="M449" s="41">
        <v>45877</v>
      </c>
      <c r="N449" s="43" t="s">
        <v>2160</v>
      </c>
      <c r="O449" s="44" t="s">
        <v>21</v>
      </c>
      <c r="P449" s="45">
        <v>1</v>
      </c>
      <c r="Q449" s="46" t="s">
        <v>71</v>
      </c>
      <c r="R449" s="46" t="s">
        <v>72</v>
      </c>
    </row>
    <row r="450" spans="2:18" x14ac:dyDescent="0.25">
      <c r="B450" s="52">
        <v>45701</v>
      </c>
      <c r="C450" s="31" t="s">
        <v>1034</v>
      </c>
      <c r="D450" s="32" t="s">
        <v>1432</v>
      </c>
      <c r="E450" s="33" t="s">
        <v>20</v>
      </c>
      <c r="F450" s="32" t="s">
        <v>1800</v>
      </c>
      <c r="G450" s="41">
        <v>45706</v>
      </c>
      <c r="H450" s="42">
        <v>70196400</v>
      </c>
      <c r="I450" s="57">
        <v>0</v>
      </c>
      <c r="J450" s="58">
        <v>0</v>
      </c>
      <c r="K450" s="59"/>
      <c r="L450" s="58">
        <v>70196400</v>
      </c>
      <c r="M450" s="41">
        <v>45947</v>
      </c>
      <c r="N450" s="43" t="s">
        <v>2161</v>
      </c>
      <c r="O450" s="44" t="s">
        <v>21</v>
      </c>
      <c r="P450" s="45">
        <v>0.80497925311203322</v>
      </c>
      <c r="Q450" s="46" t="s">
        <v>192</v>
      </c>
      <c r="R450" s="46" t="s">
        <v>1254</v>
      </c>
    </row>
    <row r="451" spans="2:18" x14ac:dyDescent="0.25">
      <c r="B451" s="52">
        <v>45701</v>
      </c>
      <c r="C451" s="31" t="s">
        <v>1035</v>
      </c>
      <c r="D451" s="32" t="s">
        <v>1433</v>
      </c>
      <c r="E451" s="33" t="s">
        <v>20</v>
      </c>
      <c r="F451" s="32" t="s">
        <v>1801</v>
      </c>
      <c r="G451" s="41">
        <v>45708</v>
      </c>
      <c r="H451" s="42">
        <v>60286320</v>
      </c>
      <c r="I451" s="57">
        <v>0</v>
      </c>
      <c r="J451" s="58">
        <v>0</v>
      </c>
      <c r="K451" s="59"/>
      <c r="L451" s="58">
        <v>60286320</v>
      </c>
      <c r="M451" s="41">
        <v>45949</v>
      </c>
      <c r="N451" s="43" t="s">
        <v>2162</v>
      </c>
      <c r="O451" s="44" t="s">
        <v>21</v>
      </c>
      <c r="P451" s="45">
        <v>0.79668049792531115</v>
      </c>
      <c r="Q451" s="46" t="s">
        <v>192</v>
      </c>
      <c r="R451" s="46" t="s">
        <v>1254</v>
      </c>
    </row>
    <row r="452" spans="2:18" x14ac:dyDescent="0.25">
      <c r="B452" s="52">
        <v>45702</v>
      </c>
      <c r="C452" s="31" t="s">
        <v>1036</v>
      </c>
      <c r="D452" s="32" t="s">
        <v>1434</v>
      </c>
      <c r="E452" s="33" t="s">
        <v>20</v>
      </c>
      <c r="F452" s="32" t="s">
        <v>1802</v>
      </c>
      <c r="G452" s="41">
        <v>45706</v>
      </c>
      <c r="H452" s="42">
        <v>32827140</v>
      </c>
      <c r="I452" s="57">
        <v>0</v>
      </c>
      <c r="J452" s="58">
        <v>0</v>
      </c>
      <c r="K452" s="59"/>
      <c r="L452" s="58">
        <v>32827140</v>
      </c>
      <c r="M452" s="41">
        <v>45886</v>
      </c>
      <c r="N452" s="43" t="s">
        <v>2163</v>
      </c>
      <c r="O452" s="44" t="s">
        <v>21</v>
      </c>
      <c r="P452" s="45">
        <v>1</v>
      </c>
      <c r="Q452" s="46" t="s">
        <v>192</v>
      </c>
      <c r="R452" s="46" t="s">
        <v>1254</v>
      </c>
    </row>
    <row r="453" spans="2:18" x14ac:dyDescent="0.25">
      <c r="B453" s="52">
        <v>45701</v>
      </c>
      <c r="C453" s="31" t="s">
        <v>1037</v>
      </c>
      <c r="D453" s="32" t="s">
        <v>1435</v>
      </c>
      <c r="E453" s="33" t="s">
        <v>20</v>
      </c>
      <c r="F453" s="32" t="s">
        <v>1655</v>
      </c>
      <c r="G453" s="41">
        <v>45706</v>
      </c>
      <c r="H453" s="42">
        <v>45214740</v>
      </c>
      <c r="I453" s="57">
        <v>0</v>
      </c>
      <c r="J453" s="58">
        <v>0</v>
      </c>
      <c r="K453" s="59"/>
      <c r="L453" s="58">
        <v>45214740</v>
      </c>
      <c r="M453" s="41">
        <v>45886</v>
      </c>
      <c r="N453" s="43" t="s">
        <v>2164</v>
      </c>
      <c r="O453" s="44" t="s">
        <v>21</v>
      </c>
      <c r="P453" s="45">
        <v>1</v>
      </c>
      <c r="Q453" s="46" t="s">
        <v>192</v>
      </c>
      <c r="R453" s="46" t="s">
        <v>1254</v>
      </c>
    </row>
    <row r="454" spans="2:18" x14ac:dyDescent="0.25">
      <c r="B454" s="52">
        <v>45701</v>
      </c>
      <c r="C454" s="31" t="s">
        <v>1038</v>
      </c>
      <c r="D454" s="32" t="s">
        <v>1436</v>
      </c>
      <c r="E454" s="33" t="s">
        <v>20</v>
      </c>
      <c r="F454" s="32" t="s">
        <v>469</v>
      </c>
      <c r="G454" s="41">
        <v>45706</v>
      </c>
      <c r="H454" s="42">
        <v>71594289</v>
      </c>
      <c r="I454" s="57">
        <v>0</v>
      </c>
      <c r="J454" s="58">
        <v>0</v>
      </c>
      <c r="K454" s="59"/>
      <c r="L454" s="58">
        <v>71594289</v>
      </c>
      <c r="M454" s="41">
        <v>45978</v>
      </c>
      <c r="N454" s="43" t="s">
        <v>2165</v>
      </c>
      <c r="O454" s="44" t="s">
        <v>21</v>
      </c>
      <c r="P454" s="45">
        <v>0.71323529411764708</v>
      </c>
      <c r="Q454" s="46" t="s">
        <v>3796</v>
      </c>
      <c r="R454" s="46" t="s">
        <v>3797</v>
      </c>
    </row>
    <row r="455" spans="2:18" x14ac:dyDescent="0.25">
      <c r="B455" s="52">
        <v>45702</v>
      </c>
      <c r="C455" s="31" t="s">
        <v>1039</v>
      </c>
      <c r="D455" s="32" t="s">
        <v>1437</v>
      </c>
      <c r="E455" s="33" t="s">
        <v>20</v>
      </c>
      <c r="F455" s="32" t="s">
        <v>1803</v>
      </c>
      <c r="G455" s="41">
        <v>45706</v>
      </c>
      <c r="H455" s="42">
        <v>32226135</v>
      </c>
      <c r="I455" s="57">
        <v>0</v>
      </c>
      <c r="J455" s="58">
        <v>0</v>
      </c>
      <c r="K455" s="59"/>
      <c r="L455" s="58">
        <v>32226135</v>
      </c>
      <c r="M455" s="41">
        <v>45855</v>
      </c>
      <c r="N455" s="43" t="s">
        <v>2166</v>
      </c>
      <c r="O455" s="44" t="s">
        <v>21</v>
      </c>
      <c r="P455" s="45">
        <v>1</v>
      </c>
      <c r="Q455" s="46" t="s">
        <v>3796</v>
      </c>
      <c r="R455" s="46" t="s">
        <v>3797</v>
      </c>
    </row>
    <row r="456" spans="2:18" x14ac:dyDescent="0.25">
      <c r="B456" s="52">
        <v>45702</v>
      </c>
      <c r="C456" s="31" t="s">
        <v>1040</v>
      </c>
      <c r="D456" s="32" t="s">
        <v>1438</v>
      </c>
      <c r="E456" s="33" t="s">
        <v>20</v>
      </c>
      <c r="F456" s="32" t="s">
        <v>1804</v>
      </c>
      <c r="G456" s="41">
        <v>45706</v>
      </c>
      <c r="H456" s="42">
        <v>123876000</v>
      </c>
      <c r="I456" s="57">
        <v>0</v>
      </c>
      <c r="J456" s="58">
        <v>0</v>
      </c>
      <c r="K456" s="59"/>
      <c r="L456" s="58">
        <v>123876000</v>
      </c>
      <c r="M456" s="41">
        <v>46008</v>
      </c>
      <c r="N456" s="43" t="s">
        <v>2167</v>
      </c>
      <c r="O456" s="44" t="s">
        <v>21</v>
      </c>
      <c r="P456" s="45">
        <v>0.64238410596026485</v>
      </c>
      <c r="Q456" s="46" t="s">
        <v>263</v>
      </c>
      <c r="R456" s="46" t="s">
        <v>264</v>
      </c>
    </row>
    <row r="457" spans="2:18" x14ac:dyDescent="0.25">
      <c r="B457" s="52">
        <v>45705</v>
      </c>
      <c r="C457" s="31" t="s">
        <v>1041</v>
      </c>
      <c r="D457" s="32" t="s">
        <v>1439</v>
      </c>
      <c r="E457" s="33" t="s">
        <v>20</v>
      </c>
      <c r="F457" s="32" t="s">
        <v>475</v>
      </c>
      <c r="G457" s="41">
        <v>45706</v>
      </c>
      <c r="H457" s="42">
        <v>73162040</v>
      </c>
      <c r="I457" s="57">
        <v>0</v>
      </c>
      <c r="J457" s="58">
        <v>0</v>
      </c>
      <c r="K457" s="59"/>
      <c r="L457" s="58">
        <v>73162040</v>
      </c>
      <c r="M457" s="41">
        <v>46008</v>
      </c>
      <c r="N457" s="43" t="s">
        <v>2168</v>
      </c>
      <c r="O457" s="44" t="s">
        <v>21</v>
      </c>
      <c r="P457" s="45">
        <v>0.64238410596026485</v>
      </c>
      <c r="Q457" s="46" t="s">
        <v>3796</v>
      </c>
      <c r="R457" s="46" t="s">
        <v>3797</v>
      </c>
    </row>
    <row r="458" spans="2:18" x14ac:dyDescent="0.25">
      <c r="B458" s="52">
        <v>45702</v>
      </c>
      <c r="C458" s="31" t="s">
        <v>1042</v>
      </c>
      <c r="D458" s="32" t="s">
        <v>1440</v>
      </c>
      <c r="E458" s="33" t="s">
        <v>20</v>
      </c>
      <c r="F458" s="32" t="s">
        <v>1805</v>
      </c>
      <c r="G458" s="41">
        <v>45706</v>
      </c>
      <c r="H458" s="42">
        <v>77422500</v>
      </c>
      <c r="I458" s="57">
        <v>0</v>
      </c>
      <c r="J458" s="58">
        <v>0</v>
      </c>
      <c r="K458" s="59"/>
      <c r="L458" s="58">
        <v>77422500</v>
      </c>
      <c r="M458" s="41">
        <v>46008</v>
      </c>
      <c r="N458" s="43" t="s">
        <v>2169</v>
      </c>
      <c r="O458" s="44" t="s">
        <v>21</v>
      </c>
      <c r="P458" s="45">
        <v>0.64238410596026485</v>
      </c>
      <c r="Q458" s="46" t="s">
        <v>263</v>
      </c>
      <c r="R458" s="46" t="s">
        <v>264</v>
      </c>
    </row>
    <row r="459" spans="2:18" x14ac:dyDescent="0.25">
      <c r="B459" s="52">
        <v>45701</v>
      </c>
      <c r="C459" s="31" t="s">
        <v>1043</v>
      </c>
      <c r="D459" s="32" t="s">
        <v>1441</v>
      </c>
      <c r="E459" s="33" t="s">
        <v>20</v>
      </c>
      <c r="F459" s="32" t="s">
        <v>1631</v>
      </c>
      <c r="G459" s="41">
        <v>45706</v>
      </c>
      <c r="H459" s="42">
        <v>90842400</v>
      </c>
      <c r="I459" s="57">
        <v>0</v>
      </c>
      <c r="J459" s="58">
        <v>0</v>
      </c>
      <c r="K459" s="59"/>
      <c r="L459" s="58">
        <v>90842400</v>
      </c>
      <c r="M459" s="41">
        <v>46008</v>
      </c>
      <c r="N459" s="43" t="s">
        <v>2170</v>
      </c>
      <c r="O459" s="44" t="s">
        <v>21</v>
      </c>
      <c r="P459" s="45">
        <v>0.64238410596026485</v>
      </c>
      <c r="Q459" s="46" t="s">
        <v>460</v>
      </c>
      <c r="R459" s="46" t="s">
        <v>461</v>
      </c>
    </row>
    <row r="460" spans="2:18" x14ac:dyDescent="0.25">
      <c r="B460" s="52">
        <v>45701</v>
      </c>
      <c r="C460" s="31" t="s">
        <v>1044</v>
      </c>
      <c r="D460" s="32" t="s">
        <v>1442</v>
      </c>
      <c r="E460" s="33" t="s">
        <v>20</v>
      </c>
      <c r="F460" s="32" t="s">
        <v>1806</v>
      </c>
      <c r="G460" s="41">
        <v>45706</v>
      </c>
      <c r="H460" s="42">
        <v>89250000</v>
      </c>
      <c r="I460" s="57">
        <v>0</v>
      </c>
      <c r="J460" s="58">
        <v>0</v>
      </c>
      <c r="K460" s="59">
        <v>566667</v>
      </c>
      <c r="L460" s="58">
        <v>88683333</v>
      </c>
      <c r="M460" s="41">
        <v>46022</v>
      </c>
      <c r="N460" s="43" t="s">
        <v>2171</v>
      </c>
      <c r="O460" s="44" t="s">
        <v>21</v>
      </c>
      <c r="P460" s="45">
        <v>0.61392405063291144</v>
      </c>
      <c r="Q460" s="46" t="s">
        <v>275</v>
      </c>
      <c r="R460" s="46" t="s">
        <v>276</v>
      </c>
    </row>
    <row r="461" spans="2:18" x14ac:dyDescent="0.25">
      <c r="B461" s="52">
        <v>45702</v>
      </c>
      <c r="C461" s="31" t="s">
        <v>1045</v>
      </c>
      <c r="D461" s="32" t="s">
        <v>1443</v>
      </c>
      <c r="E461" s="33" t="s">
        <v>20</v>
      </c>
      <c r="F461" s="32" t="s">
        <v>1807</v>
      </c>
      <c r="G461" s="41">
        <v>45706</v>
      </c>
      <c r="H461" s="42">
        <v>94971600</v>
      </c>
      <c r="I461" s="57">
        <v>0</v>
      </c>
      <c r="J461" s="58">
        <v>0</v>
      </c>
      <c r="K461" s="59"/>
      <c r="L461" s="58">
        <v>94971600</v>
      </c>
      <c r="M461" s="41">
        <v>46008</v>
      </c>
      <c r="N461" s="43" t="s">
        <v>2172</v>
      </c>
      <c r="O461" s="44" t="s">
        <v>21</v>
      </c>
      <c r="P461" s="45">
        <v>0.64238410596026485</v>
      </c>
      <c r="Q461" s="46" t="s">
        <v>460</v>
      </c>
      <c r="R461" s="46" t="s">
        <v>461</v>
      </c>
    </row>
    <row r="462" spans="2:18" x14ac:dyDescent="0.25">
      <c r="B462" s="52">
        <v>45701</v>
      </c>
      <c r="C462" s="31" t="s">
        <v>1046</v>
      </c>
      <c r="D462" s="32" t="s">
        <v>1444</v>
      </c>
      <c r="E462" s="33" t="s">
        <v>20</v>
      </c>
      <c r="F462" s="32" t="s">
        <v>1808</v>
      </c>
      <c r="G462" s="41">
        <v>45706</v>
      </c>
      <c r="H462" s="42">
        <v>73365561</v>
      </c>
      <c r="I462" s="57">
        <v>0</v>
      </c>
      <c r="J462" s="58">
        <v>0</v>
      </c>
      <c r="K462" s="59"/>
      <c r="L462" s="58">
        <v>73365561</v>
      </c>
      <c r="M462" s="41">
        <v>46022</v>
      </c>
      <c r="N462" s="43" t="s">
        <v>2173</v>
      </c>
      <c r="O462" s="44" t="s">
        <v>21</v>
      </c>
      <c r="P462" s="45">
        <v>0.61392405063291144</v>
      </c>
      <c r="Q462" s="46" t="s">
        <v>71</v>
      </c>
      <c r="R462" s="46" t="s">
        <v>72</v>
      </c>
    </row>
    <row r="463" spans="2:18" x14ac:dyDescent="0.25">
      <c r="B463" s="52">
        <v>45701</v>
      </c>
      <c r="C463" s="31" t="s">
        <v>1047</v>
      </c>
      <c r="D463" s="32" t="s">
        <v>1445</v>
      </c>
      <c r="E463" s="33" t="s">
        <v>20</v>
      </c>
      <c r="F463" s="32" t="s">
        <v>1612</v>
      </c>
      <c r="G463" s="41">
        <v>45706</v>
      </c>
      <c r="H463" s="42">
        <v>64452270</v>
      </c>
      <c r="I463" s="57">
        <v>0</v>
      </c>
      <c r="J463" s="58">
        <v>0</v>
      </c>
      <c r="K463" s="59"/>
      <c r="L463" s="58">
        <v>64452270</v>
      </c>
      <c r="M463" s="41">
        <v>46008</v>
      </c>
      <c r="N463" s="43" t="s">
        <v>2174</v>
      </c>
      <c r="O463" s="44" t="s">
        <v>21</v>
      </c>
      <c r="P463" s="45">
        <v>0.64238410596026485</v>
      </c>
      <c r="Q463" s="46" t="s">
        <v>449</v>
      </c>
      <c r="R463" s="46" t="s">
        <v>450</v>
      </c>
    </row>
    <row r="464" spans="2:18" x14ac:dyDescent="0.25">
      <c r="B464" s="52">
        <v>45701</v>
      </c>
      <c r="C464" s="31" t="s">
        <v>1048</v>
      </c>
      <c r="D464" s="32" t="s">
        <v>1446</v>
      </c>
      <c r="E464" s="33" t="s">
        <v>20</v>
      </c>
      <c r="F464" s="32" t="s">
        <v>1809</v>
      </c>
      <c r="G464" s="41">
        <v>45706</v>
      </c>
      <c r="H464" s="42">
        <v>79487100</v>
      </c>
      <c r="I464" s="57">
        <v>0</v>
      </c>
      <c r="J464" s="58">
        <v>0</v>
      </c>
      <c r="K464" s="59"/>
      <c r="L464" s="58">
        <v>79487100</v>
      </c>
      <c r="M464" s="41">
        <v>46008</v>
      </c>
      <c r="N464" s="43" t="s">
        <v>2175</v>
      </c>
      <c r="O464" s="44" t="s">
        <v>21</v>
      </c>
      <c r="P464" s="45">
        <v>0.64238410596026485</v>
      </c>
      <c r="Q464" s="46" t="s">
        <v>460</v>
      </c>
      <c r="R464" s="46" t="s">
        <v>461</v>
      </c>
    </row>
    <row r="465" spans="2:18" x14ac:dyDescent="0.25">
      <c r="B465" s="52">
        <v>45702</v>
      </c>
      <c r="C465" s="31" t="s">
        <v>1049</v>
      </c>
      <c r="D465" s="32" t="s">
        <v>1447</v>
      </c>
      <c r="E465" s="33" t="s">
        <v>20</v>
      </c>
      <c r="F465" s="32" t="s">
        <v>1768</v>
      </c>
      <c r="G465" s="41">
        <v>45707</v>
      </c>
      <c r="H465" s="42">
        <v>71538390</v>
      </c>
      <c r="I465" s="57">
        <v>0</v>
      </c>
      <c r="J465" s="58">
        <v>0</v>
      </c>
      <c r="K465" s="59"/>
      <c r="L465" s="58">
        <v>71538390</v>
      </c>
      <c r="M465" s="41">
        <v>45979</v>
      </c>
      <c r="N465" s="43" t="s">
        <v>2176</v>
      </c>
      <c r="O465" s="44" t="s">
        <v>21</v>
      </c>
      <c r="P465" s="45">
        <v>0.7095588235294118</v>
      </c>
      <c r="Q465" s="46" t="s">
        <v>460</v>
      </c>
      <c r="R465" s="46" t="s">
        <v>461</v>
      </c>
    </row>
    <row r="466" spans="2:18" x14ac:dyDescent="0.25">
      <c r="B466" s="52">
        <v>45701</v>
      </c>
      <c r="C466" s="31" t="s">
        <v>1050</v>
      </c>
      <c r="D466" s="32" t="s">
        <v>1448</v>
      </c>
      <c r="E466" s="33" t="s">
        <v>20</v>
      </c>
      <c r="F466" s="32" t="s">
        <v>1810</v>
      </c>
      <c r="G466" s="41">
        <v>45706</v>
      </c>
      <c r="H466" s="42">
        <v>88089600</v>
      </c>
      <c r="I466" s="57">
        <v>0</v>
      </c>
      <c r="J466" s="58">
        <v>0</v>
      </c>
      <c r="K466" s="59"/>
      <c r="L466" s="58">
        <v>88089600</v>
      </c>
      <c r="M466" s="41">
        <v>46022</v>
      </c>
      <c r="N466" s="43" t="s">
        <v>2177</v>
      </c>
      <c r="O466" s="44" t="s">
        <v>21</v>
      </c>
      <c r="P466" s="45">
        <v>0.61392405063291144</v>
      </c>
      <c r="Q466" s="46" t="s">
        <v>281</v>
      </c>
      <c r="R466" s="46" t="s">
        <v>282</v>
      </c>
    </row>
    <row r="467" spans="2:18" x14ac:dyDescent="0.25">
      <c r="B467" s="52">
        <v>45706</v>
      </c>
      <c r="C467" s="31" t="s">
        <v>1051</v>
      </c>
      <c r="D467" s="32" t="s">
        <v>1449</v>
      </c>
      <c r="E467" s="33" t="s">
        <v>20</v>
      </c>
      <c r="F467" s="32" t="s">
        <v>458</v>
      </c>
      <c r="G467" s="41">
        <v>45708</v>
      </c>
      <c r="H467" s="42">
        <v>79487100</v>
      </c>
      <c r="I467" s="57">
        <v>0</v>
      </c>
      <c r="J467" s="58">
        <v>0</v>
      </c>
      <c r="K467" s="59"/>
      <c r="L467" s="58">
        <v>79487100</v>
      </c>
      <c r="M467" s="41">
        <v>46010</v>
      </c>
      <c r="N467" s="43" t="s">
        <v>2178</v>
      </c>
      <c r="O467" s="44" t="s">
        <v>21</v>
      </c>
      <c r="P467" s="45">
        <v>0.63576158940397354</v>
      </c>
      <c r="Q467" s="46" t="s">
        <v>460</v>
      </c>
      <c r="R467" s="46" t="s">
        <v>461</v>
      </c>
    </row>
    <row r="468" spans="2:18" x14ac:dyDescent="0.25">
      <c r="B468" s="52">
        <v>45701</v>
      </c>
      <c r="C468" s="31" t="s">
        <v>1052</v>
      </c>
      <c r="D468" s="32" t="s">
        <v>1450</v>
      </c>
      <c r="E468" s="33" t="s">
        <v>20</v>
      </c>
      <c r="F468" s="32" t="s">
        <v>1811</v>
      </c>
      <c r="G468" s="41">
        <v>45706</v>
      </c>
      <c r="H468" s="42">
        <v>86656418</v>
      </c>
      <c r="I468" s="57">
        <v>0</v>
      </c>
      <c r="J468" s="58">
        <v>0</v>
      </c>
      <c r="K468" s="59"/>
      <c r="L468" s="58">
        <v>86656418</v>
      </c>
      <c r="M468" s="41">
        <v>46022</v>
      </c>
      <c r="N468" s="43" t="s">
        <v>2179</v>
      </c>
      <c r="O468" s="44" t="s">
        <v>21</v>
      </c>
      <c r="P468" s="45">
        <v>0.61392405063291144</v>
      </c>
      <c r="Q468" s="46" t="s">
        <v>281</v>
      </c>
      <c r="R468" s="46" t="s">
        <v>282</v>
      </c>
    </row>
    <row r="469" spans="2:18" x14ac:dyDescent="0.25">
      <c r="B469" s="52">
        <v>45702</v>
      </c>
      <c r="C469" s="31" t="s">
        <v>1053</v>
      </c>
      <c r="D469" s="32" t="s">
        <v>1451</v>
      </c>
      <c r="E469" s="33" t="s">
        <v>20</v>
      </c>
      <c r="F469" s="32" t="s">
        <v>1812</v>
      </c>
      <c r="G469" s="41">
        <v>45706</v>
      </c>
      <c r="H469" s="42">
        <v>58300000</v>
      </c>
      <c r="I469" s="57">
        <v>0</v>
      </c>
      <c r="J469" s="58">
        <v>0</v>
      </c>
      <c r="K469" s="59"/>
      <c r="L469" s="58">
        <v>58300000</v>
      </c>
      <c r="M469" s="41">
        <v>46022</v>
      </c>
      <c r="N469" s="43" t="s">
        <v>2180</v>
      </c>
      <c r="O469" s="44" t="s">
        <v>21</v>
      </c>
      <c r="P469" s="45">
        <v>0.61392405063291144</v>
      </c>
      <c r="Q469" s="46" t="s">
        <v>71</v>
      </c>
      <c r="R469" s="46" t="s">
        <v>72</v>
      </c>
    </row>
    <row r="470" spans="2:18" x14ac:dyDescent="0.25">
      <c r="B470" s="52">
        <v>45701</v>
      </c>
      <c r="C470" s="31" t="s">
        <v>1054</v>
      </c>
      <c r="D470" s="32" t="s">
        <v>1452</v>
      </c>
      <c r="E470" s="33" t="s">
        <v>55</v>
      </c>
      <c r="F470" s="32" t="s">
        <v>1813</v>
      </c>
      <c r="G470" s="41">
        <v>45705</v>
      </c>
      <c r="H470" s="42">
        <v>12632000</v>
      </c>
      <c r="I470" s="57">
        <v>0</v>
      </c>
      <c r="J470" s="58">
        <v>0</v>
      </c>
      <c r="K470" s="59"/>
      <c r="L470" s="58">
        <v>12632000</v>
      </c>
      <c r="M470" s="41">
        <v>45824</v>
      </c>
      <c r="N470" s="43" t="s">
        <v>2181</v>
      </c>
      <c r="O470" s="44" t="s">
        <v>21</v>
      </c>
      <c r="P470" s="45">
        <v>1</v>
      </c>
      <c r="Q470" s="46" t="s">
        <v>32</v>
      </c>
      <c r="R470" s="46" t="s">
        <v>39</v>
      </c>
    </row>
    <row r="471" spans="2:18" x14ac:dyDescent="0.25">
      <c r="B471" s="52">
        <v>45702</v>
      </c>
      <c r="C471" s="31" t="s">
        <v>1055</v>
      </c>
      <c r="D471" s="32" t="s">
        <v>1453</v>
      </c>
      <c r="E471" s="33" t="s">
        <v>20</v>
      </c>
      <c r="F471" s="32" t="s">
        <v>1814</v>
      </c>
      <c r="G471" s="41">
        <v>45706</v>
      </c>
      <c r="H471" s="42">
        <v>66000000</v>
      </c>
      <c r="I471" s="57">
        <v>0</v>
      </c>
      <c r="J471" s="58">
        <v>0</v>
      </c>
      <c r="K471" s="59">
        <v>45400000</v>
      </c>
      <c r="L471" s="58">
        <v>20600000</v>
      </c>
      <c r="M471" s="41">
        <v>45807</v>
      </c>
      <c r="N471" s="43" t="s">
        <v>2182</v>
      </c>
      <c r="O471" s="44" t="s">
        <v>21</v>
      </c>
      <c r="P471" s="45">
        <v>1</v>
      </c>
      <c r="Q471" s="46" t="s">
        <v>112</v>
      </c>
      <c r="R471" s="46" t="s">
        <v>113</v>
      </c>
    </row>
    <row r="472" spans="2:18" x14ac:dyDescent="0.25">
      <c r="B472" s="52">
        <v>45702</v>
      </c>
      <c r="C472" s="31" t="s">
        <v>1056</v>
      </c>
      <c r="D472" s="32" t="s">
        <v>1454</v>
      </c>
      <c r="E472" s="33" t="s">
        <v>20</v>
      </c>
      <c r="F472" s="32" t="s">
        <v>1815</v>
      </c>
      <c r="G472" s="41">
        <v>45708</v>
      </c>
      <c r="H472" s="42">
        <v>34666667</v>
      </c>
      <c r="I472" s="57">
        <v>0</v>
      </c>
      <c r="J472" s="58">
        <v>0</v>
      </c>
      <c r="K472" s="59"/>
      <c r="L472" s="58">
        <v>34666667</v>
      </c>
      <c r="M472" s="41">
        <v>45867</v>
      </c>
      <c r="N472" s="43" t="s">
        <v>2183</v>
      </c>
      <c r="O472" s="44" t="s">
        <v>21</v>
      </c>
      <c r="P472" s="45">
        <v>1</v>
      </c>
      <c r="Q472" s="46" t="s">
        <v>71</v>
      </c>
      <c r="R472" s="46" t="s">
        <v>72</v>
      </c>
    </row>
    <row r="473" spans="2:18" x14ac:dyDescent="0.25">
      <c r="B473" s="52">
        <v>45709</v>
      </c>
      <c r="C473" s="31" t="s">
        <v>1057</v>
      </c>
      <c r="D473" s="32" t="s">
        <v>1455</v>
      </c>
      <c r="E473" s="33" t="s">
        <v>55</v>
      </c>
      <c r="F473" s="32" t="s">
        <v>1816</v>
      </c>
      <c r="G473" s="41">
        <v>45713</v>
      </c>
      <c r="H473" s="42">
        <v>22662426</v>
      </c>
      <c r="I473" s="57">
        <v>0</v>
      </c>
      <c r="J473" s="58">
        <v>0</v>
      </c>
      <c r="K473" s="59"/>
      <c r="L473" s="58">
        <v>22662426</v>
      </c>
      <c r="M473" s="41">
        <v>45891</v>
      </c>
      <c r="N473" s="43" t="s">
        <v>2184</v>
      </c>
      <c r="O473" s="44" t="s">
        <v>21</v>
      </c>
      <c r="P473" s="45">
        <v>1</v>
      </c>
      <c r="Q473" s="46" t="s">
        <v>71</v>
      </c>
      <c r="R473" s="46" t="s">
        <v>72</v>
      </c>
    </row>
    <row r="474" spans="2:18" x14ac:dyDescent="0.25">
      <c r="B474" s="52">
        <v>45715</v>
      </c>
      <c r="C474" s="31" t="s">
        <v>1058</v>
      </c>
      <c r="D474" s="32" t="s">
        <v>1456</v>
      </c>
      <c r="E474" s="33" t="s">
        <v>20</v>
      </c>
      <c r="F474" s="32" t="s">
        <v>1817</v>
      </c>
      <c r="G474" s="41">
        <v>45720</v>
      </c>
      <c r="H474" s="42">
        <v>85370000</v>
      </c>
      <c r="I474" s="57">
        <v>0</v>
      </c>
      <c r="J474" s="58">
        <v>0</v>
      </c>
      <c r="K474" s="59">
        <v>853700</v>
      </c>
      <c r="L474" s="58">
        <v>84516300</v>
      </c>
      <c r="M474" s="41">
        <v>46022</v>
      </c>
      <c r="N474" s="43" t="s">
        <v>2185</v>
      </c>
      <c r="O474" s="44" t="s">
        <v>21</v>
      </c>
      <c r="P474" s="45">
        <v>0.59602649006622521</v>
      </c>
      <c r="Q474" s="46" t="s">
        <v>196</v>
      </c>
      <c r="R474" s="46" t="s">
        <v>197</v>
      </c>
    </row>
    <row r="475" spans="2:18" x14ac:dyDescent="0.25">
      <c r="B475" s="52">
        <v>45702</v>
      </c>
      <c r="C475" s="31" t="s">
        <v>1059</v>
      </c>
      <c r="D475" s="32" t="s">
        <v>1457</v>
      </c>
      <c r="E475" s="33" t="s">
        <v>20</v>
      </c>
      <c r="F475" s="32" t="s">
        <v>1818</v>
      </c>
      <c r="G475" s="41">
        <v>45706</v>
      </c>
      <c r="H475" s="42">
        <v>96388090</v>
      </c>
      <c r="I475" s="57">
        <v>0</v>
      </c>
      <c r="J475" s="58">
        <v>0</v>
      </c>
      <c r="K475" s="59"/>
      <c r="L475" s="58">
        <v>96388090</v>
      </c>
      <c r="M475" s="41">
        <v>46008</v>
      </c>
      <c r="N475" s="43" t="s">
        <v>2186</v>
      </c>
      <c r="O475" s="44" t="s">
        <v>21</v>
      </c>
      <c r="P475" s="45">
        <v>0.64238410596026485</v>
      </c>
      <c r="Q475" s="46" t="s">
        <v>49</v>
      </c>
      <c r="R475" s="46" t="s">
        <v>50</v>
      </c>
    </row>
    <row r="476" spans="2:18" x14ac:dyDescent="0.25">
      <c r="B476" s="52">
        <v>45712</v>
      </c>
      <c r="C476" s="31" t="s">
        <v>1060</v>
      </c>
      <c r="D476" s="32" t="s">
        <v>1458</v>
      </c>
      <c r="E476" s="33" t="s">
        <v>20</v>
      </c>
      <c r="F476" s="32" t="s">
        <v>452</v>
      </c>
      <c r="G476" s="41">
        <v>45713</v>
      </c>
      <c r="H476" s="42">
        <v>32827140</v>
      </c>
      <c r="I476" s="57">
        <v>0</v>
      </c>
      <c r="J476" s="58">
        <v>0</v>
      </c>
      <c r="K476" s="59"/>
      <c r="L476" s="58">
        <v>32827140</v>
      </c>
      <c r="M476" s="41">
        <v>45893</v>
      </c>
      <c r="N476" s="43" t="s">
        <v>2187</v>
      </c>
      <c r="O476" s="44" t="s">
        <v>21</v>
      </c>
      <c r="P476" s="45">
        <v>1</v>
      </c>
      <c r="Q476" s="46" t="s">
        <v>71</v>
      </c>
      <c r="R476" s="46" t="s">
        <v>72</v>
      </c>
    </row>
    <row r="477" spans="2:18" x14ac:dyDescent="0.25">
      <c r="B477" s="52">
        <v>45702</v>
      </c>
      <c r="C477" s="31" t="s">
        <v>1061</v>
      </c>
      <c r="D477" s="32" t="s">
        <v>1459</v>
      </c>
      <c r="E477" s="33" t="s">
        <v>20</v>
      </c>
      <c r="F477" s="32" t="s">
        <v>1819</v>
      </c>
      <c r="G477" s="41">
        <v>45705</v>
      </c>
      <c r="H477" s="42">
        <v>49550400</v>
      </c>
      <c r="I477" s="57">
        <v>0</v>
      </c>
      <c r="J477" s="58">
        <v>0</v>
      </c>
      <c r="K477" s="59"/>
      <c r="L477" s="58">
        <v>49550400</v>
      </c>
      <c r="M477" s="41">
        <v>45885</v>
      </c>
      <c r="N477" s="43" t="s">
        <v>2188</v>
      </c>
      <c r="O477" s="44" t="s">
        <v>21</v>
      </c>
      <c r="P477" s="45">
        <v>1</v>
      </c>
      <c r="Q477" s="46" t="s">
        <v>192</v>
      </c>
      <c r="R477" s="46" t="s">
        <v>1254</v>
      </c>
    </row>
    <row r="478" spans="2:18" x14ac:dyDescent="0.25">
      <c r="B478" s="52">
        <v>45702</v>
      </c>
      <c r="C478" s="31" t="s">
        <v>1062</v>
      </c>
      <c r="D478" s="32" t="s">
        <v>1460</v>
      </c>
      <c r="E478" s="33" t="s">
        <v>55</v>
      </c>
      <c r="F478" s="32" t="s">
        <v>1820</v>
      </c>
      <c r="G478" s="41">
        <v>45707</v>
      </c>
      <c r="H478" s="42">
        <v>21678300</v>
      </c>
      <c r="I478" s="57">
        <v>0</v>
      </c>
      <c r="J478" s="58">
        <v>0</v>
      </c>
      <c r="K478" s="59"/>
      <c r="L478" s="58">
        <v>21678300</v>
      </c>
      <c r="M478" s="41">
        <v>45887</v>
      </c>
      <c r="N478" s="43" t="s">
        <v>2189</v>
      </c>
      <c r="O478" s="44" t="s">
        <v>21</v>
      </c>
      <c r="P478" s="45">
        <v>1</v>
      </c>
      <c r="Q478" s="46" t="s">
        <v>32</v>
      </c>
      <c r="R478" s="46" t="s">
        <v>124</v>
      </c>
    </row>
    <row r="479" spans="2:18" x14ac:dyDescent="0.25">
      <c r="B479" s="52">
        <v>45707</v>
      </c>
      <c r="C479" s="31" t="s">
        <v>1063</v>
      </c>
      <c r="D479" s="32" t="s">
        <v>1461</v>
      </c>
      <c r="E479" s="33" t="s">
        <v>20</v>
      </c>
      <c r="F479" s="32" t="s">
        <v>1631</v>
      </c>
      <c r="G479" s="41">
        <v>45712</v>
      </c>
      <c r="H479" s="42">
        <v>90842400</v>
      </c>
      <c r="I479" s="57">
        <v>0</v>
      </c>
      <c r="J479" s="58">
        <v>0</v>
      </c>
      <c r="K479" s="59"/>
      <c r="L479" s="58">
        <v>90842400</v>
      </c>
      <c r="M479" s="41">
        <v>46014</v>
      </c>
      <c r="N479" s="43" t="s">
        <v>2190</v>
      </c>
      <c r="O479" s="44" t="s">
        <v>21</v>
      </c>
      <c r="P479" s="45">
        <v>0.62251655629139069</v>
      </c>
      <c r="Q479" s="46" t="s">
        <v>460</v>
      </c>
      <c r="R479" s="46" t="s">
        <v>461</v>
      </c>
    </row>
    <row r="480" spans="2:18" x14ac:dyDescent="0.25">
      <c r="B480" s="52">
        <v>45705</v>
      </c>
      <c r="C480" s="31" t="s">
        <v>1064</v>
      </c>
      <c r="D480" s="32" t="s">
        <v>1462</v>
      </c>
      <c r="E480" s="33" t="s">
        <v>20</v>
      </c>
      <c r="F480" s="32" t="s">
        <v>1821</v>
      </c>
      <c r="G480" s="41">
        <v>45706</v>
      </c>
      <c r="H480" s="42">
        <v>91000000</v>
      </c>
      <c r="I480" s="57">
        <v>0</v>
      </c>
      <c r="J480" s="58">
        <v>0</v>
      </c>
      <c r="K480" s="59"/>
      <c r="L480" s="58">
        <v>91000000</v>
      </c>
      <c r="M480" s="41">
        <v>46008</v>
      </c>
      <c r="N480" s="43" t="s">
        <v>2191</v>
      </c>
      <c r="O480" s="44" t="s">
        <v>21</v>
      </c>
      <c r="P480" s="45">
        <v>0.64238410596026485</v>
      </c>
      <c r="Q480" s="46" t="s">
        <v>210</v>
      </c>
      <c r="R480" s="46" t="s">
        <v>211</v>
      </c>
    </row>
    <row r="481" spans="2:18" x14ac:dyDescent="0.25">
      <c r="B481" s="52">
        <v>45705</v>
      </c>
      <c r="C481" s="31" t="s">
        <v>1065</v>
      </c>
      <c r="D481" s="32" t="s">
        <v>3514</v>
      </c>
      <c r="E481" s="33" t="s">
        <v>20</v>
      </c>
      <c r="F481" s="32" t="s">
        <v>1822</v>
      </c>
      <c r="G481" s="41">
        <v>45706</v>
      </c>
      <c r="H481" s="42">
        <v>86437920</v>
      </c>
      <c r="I481" s="57">
        <v>0</v>
      </c>
      <c r="J481" s="58">
        <v>0</v>
      </c>
      <c r="K481" s="59"/>
      <c r="L481" s="58">
        <v>86437920</v>
      </c>
      <c r="M481" s="41">
        <v>46022</v>
      </c>
      <c r="N481" s="43" t="s">
        <v>2192</v>
      </c>
      <c r="O481" s="44" t="s">
        <v>21</v>
      </c>
      <c r="P481" s="45">
        <v>0.61392405063291144</v>
      </c>
      <c r="Q481" s="46" t="s">
        <v>342</v>
      </c>
      <c r="R481" s="46" t="s">
        <v>3156</v>
      </c>
    </row>
    <row r="482" spans="2:18" x14ac:dyDescent="0.25">
      <c r="B482" s="52">
        <v>45702</v>
      </c>
      <c r="C482" s="31" t="s">
        <v>1066</v>
      </c>
      <c r="D482" s="32" t="s">
        <v>1463</v>
      </c>
      <c r="E482" s="33" t="s">
        <v>20</v>
      </c>
      <c r="F482" s="32" t="s">
        <v>1823</v>
      </c>
      <c r="G482" s="41">
        <v>45706</v>
      </c>
      <c r="H482" s="42">
        <v>65034900</v>
      </c>
      <c r="I482" s="57">
        <v>0</v>
      </c>
      <c r="J482" s="58">
        <v>0</v>
      </c>
      <c r="K482" s="59"/>
      <c r="L482" s="58">
        <v>65034900</v>
      </c>
      <c r="M482" s="41">
        <v>45886</v>
      </c>
      <c r="N482" s="43" t="s">
        <v>2193</v>
      </c>
      <c r="O482" s="44" t="s">
        <v>21</v>
      </c>
      <c r="P482" s="45">
        <v>1</v>
      </c>
      <c r="Q482" s="46" t="s">
        <v>192</v>
      </c>
      <c r="R482" s="46" t="s">
        <v>1254</v>
      </c>
    </row>
    <row r="483" spans="2:18" x14ac:dyDescent="0.25">
      <c r="B483" s="52">
        <v>45712</v>
      </c>
      <c r="C483" s="31" t="s">
        <v>1067</v>
      </c>
      <c r="D483" s="32" t="s">
        <v>1464</v>
      </c>
      <c r="E483" s="33" t="s">
        <v>20</v>
      </c>
      <c r="F483" s="32" t="s">
        <v>1824</v>
      </c>
      <c r="G483" s="41">
        <v>45719</v>
      </c>
      <c r="H483" s="42">
        <v>56100000</v>
      </c>
      <c r="I483" s="57">
        <v>0</v>
      </c>
      <c r="J483" s="58">
        <v>0</v>
      </c>
      <c r="K483" s="59">
        <v>1466667</v>
      </c>
      <c r="L483" s="58">
        <v>54633333</v>
      </c>
      <c r="M483" s="41">
        <v>46022</v>
      </c>
      <c r="N483" s="43" t="s">
        <v>2194</v>
      </c>
      <c r="O483" s="44" t="s">
        <v>21</v>
      </c>
      <c r="P483" s="45">
        <v>0.59735973597359737</v>
      </c>
      <c r="Q483" s="46" t="s">
        <v>120</v>
      </c>
      <c r="R483" s="46" t="s">
        <v>121</v>
      </c>
    </row>
    <row r="484" spans="2:18" x14ac:dyDescent="0.25">
      <c r="B484" s="52">
        <v>45702</v>
      </c>
      <c r="C484" s="31" t="s">
        <v>1068</v>
      </c>
      <c r="D484" s="32" t="s">
        <v>1465</v>
      </c>
      <c r="E484" s="33" t="s">
        <v>20</v>
      </c>
      <c r="F484" s="32" t="s">
        <v>1825</v>
      </c>
      <c r="G484" s="41">
        <v>45706</v>
      </c>
      <c r="H484" s="42">
        <v>45421200</v>
      </c>
      <c r="I484" s="57">
        <v>0</v>
      </c>
      <c r="J484" s="58">
        <v>0</v>
      </c>
      <c r="K484" s="59"/>
      <c r="L484" s="58">
        <v>45421200</v>
      </c>
      <c r="M484" s="41">
        <v>45947</v>
      </c>
      <c r="N484" s="43" t="s">
        <v>2195</v>
      </c>
      <c r="O484" s="44" t="s">
        <v>21</v>
      </c>
      <c r="P484" s="45">
        <v>0.80497925311203322</v>
      </c>
      <c r="Q484" s="46" t="s">
        <v>192</v>
      </c>
      <c r="R484" s="46" t="s">
        <v>1254</v>
      </c>
    </row>
    <row r="485" spans="2:18" x14ac:dyDescent="0.25">
      <c r="B485" s="52">
        <v>45705</v>
      </c>
      <c r="C485" s="31" t="s">
        <v>1069</v>
      </c>
      <c r="D485" s="32" t="s">
        <v>3240</v>
      </c>
      <c r="E485" s="33" t="s">
        <v>20</v>
      </c>
      <c r="F485" s="32" t="s">
        <v>1826</v>
      </c>
      <c r="G485" s="41">
        <v>45708</v>
      </c>
      <c r="H485" s="42">
        <v>35960000</v>
      </c>
      <c r="I485" s="57">
        <v>0</v>
      </c>
      <c r="J485" s="58">
        <v>0</v>
      </c>
      <c r="K485" s="59">
        <v>826667</v>
      </c>
      <c r="L485" s="58">
        <v>35133333</v>
      </c>
      <c r="M485" s="41">
        <v>45882</v>
      </c>
      <c r="N485" s="43" t="s">
        <v>2196</v>
      </c>
      <c r="O485" s="44" t="s">
        <v>21</v>
      </c>
      <c r="P485" s="45">
        <v>1</v>
      </c>
      <c r="Q485" s="46" t="s">
        <v>71</v>
      </c>
      <c r="R485" s="46" t="s">
        <v>72</v>
      </c>
    </row>
    <row r="486" spans="2:18" x14ac:dyDescent="0.25">
      <c r="B486" s="52">
        <v>45702</v>
      </c>
      <c r="C486" s="31" t="s">
        <v>1070</v>
      </c>
      <c r="D486" s="32" t="s">
        <v>1466</v>
      </c>
      <c r="E486" s="33" t="s">
        <v>20</v>
      </c>
      <c r="F486" s="32" t="s">
        <v>1827</v>
      </c>
      <c r="G486" s="41">
        <v>45706</v>
      </c>
      <c r="H486" s="42">
        <v>49550400</v>
      </c>
      <c r="I486" s="57">
        <v>0</v>
      </c>
      <c r="J486" s="58">
        <v>0</v>
      </c>
      <c r="K486" s="59"/>
      <c r="L486" s="58">
        <v>49550400</v>
      </c>
      <c r="M486" s="41">
        <v>45886</v>
      </c>
      <c r="N486" s="43" t="s">
        <v>2197</v>
      </c>
      <c r="O486" s="44" t="s">
        <v>21</v>
      </c>
      <c r="P486" s="45">
        <v>1</v>
      </c>
      <c r="Q486" s="46" t="s">
        <v>192</v>
      </c>
      <c r="R486" s="46" t="s">
        <v>1254</v>
      </c>
    </row>
    <row r="487" spans="2:18" x14ac:dyDescent="0.25">
      <c r="B487" s="52">
        <v>45729</v>
      </c>
      <c r="C487" s="31" t="s">
        <v>2318</v>
      </c>
      <c r="D487" s="32" t="s">
        <v>3515</v>
      </c>
      <c r="E487" s="33" t="s">
        <v>20</v>
      </c>
      <c r="F487" s="32" t="s">
        <v>2762</v>
      </c>
      <c r="G487" s="41">
        <v>45730</v>
      </c>
      <c r="H487" s="42">
        <v>65034900</v>
      </c>
      <c r="I487" s="57">
        <v>0</v>
      </c>
      <c r="J487" s="58">
        <v>0</v>
      </c>
      <c r="K487" s="59"/>
      <c r="L487" s="58">
        <v>65034900</v>
      </c>
      <c r="M487" s="41">
        <v>45913</v>
      </c>
      <c r="N487" s="43" t="s">
        <v>2930</v>
      </c>
      <c r="O487" s="44" t="s">
        <v>21</v>
      </c>
      <c r="P487" s="45">
        <v>0.92896174863387981</v>
      </c>
      <c r="Q487" s="46" t="s">
        <v>192</v>
      </c>
      <c r="R487" s="46" t="s">
        <v>1254</v>
      </c>
    </row>
    <row r="488" spans="2:18" x14ac:dyDescent="0.25">
      <c r="B488" s="52">
        <v>45702</v>
      </c>
      <c r="C488" s="31" t="s">
        <v>1071</v>
      </c>
      <c r="D488" s="32" t="s">
        <v>1467</v>
      </c>
      <c r="E488" s="33" t="s">
        <v>20</v>
      </c>
      <c r="F488" s="32" t="s">
        <v>3322</v>
      </c>
      <c r="G488" s="41">
        <v>45708</v>
      </c>
      <c r="H488" s="42">
        <v>73162040</v>
      </c>
      <c r="I488" s="57">
        <v>0</v>
      </c>
      <c r="J488" s="58">
        <v>0</v>
      </c>
      <c r="K488" s="59"/>
      <c r="L488" s="58">
        <v>73162040</v>
      </c>
      <c r="M488" s="41">
        <v>46010</v>
      </c>
      <c r="N488" s="43" t="s">
        <v>2198</v>
      </c>
      <c r="O488" s="44" t="s">
        <v>21</v>
      </c>
      <c r="P488" s="45">
        <v>0.63576158940397354</v>
      </c>
      <c r="Q488" s="46" t="s">
        <v>449</v>
      </c>
      <c r="R488" s="46" t="s">
        <v>450</v>
      </c>
    </row>
    <row r="489" spans="2:18" x14ac:dyDescent="0.25">
      <c r="B489" s="52">
        <v>45705</v>
      </c>
      <c r="C489" s="31" t="s">
        <v>1072</v>
      </c>
      <c r="D489" s="32" t="s">
        <v>1468</v>
      </c>
      <c r="E489" s="33" t="s">
        <v>20</v>
      </c>
      <c r="F489" s="32" t="s">
        <v>1828</v>
      </c>
      <c r="G489" s="41">
        <v>45712</v>
      </c>
      <c r="H489" s="42">
        <v>69600000</v>
      </c>
      <c r="I489" s="57">
        <v>0</v>
      </c>
      <c r="J489" s="58">
        <v>0</v>
      </c>
      <c r="K489" s="59">
        <v>6800000</v>
      </c>
      <c r="L489" s="58">
        <v>62800000</v>
      </c>
      <c r="M489" s="41">
        <v>45880</v>
      </c>
      <c r="N489" s="43" t="s">
        <v>2199</v>
      </c>
      <c r="O489" s="44" t="s">
        <v>21</v>
      </c>
      <c r="P489" s="45">
        <v>1</v>
      </c>
      <c r="Q489" s="46" t="s">
        <v>112</v>
      </c>
      <c r="R489" s="46" t="s">
        <v>113</v>
      </c>
    </row>
    <row r="490" spans="2:18" x14ac:dyDescent="0.25">
      <c r="B490" s="52">
        <v>45702</v>
      </c>
      <c r="C490" s="31" t="s">
        <v>1073</v>
      </c>
      <c r="D490" s="32" t="s">
        <v>1469</v>
      </c>
      <c r="E490" s="33" t="s">
        <v>20</v>
      </c>
      <c r="F490" s="32" t="s">
        <v>1829</v>
      </c>
      <c r="G490" s="41">
        <v>45706</v>
      </c>
      <c r="H490" s="42">
        <v>60286320</v>
      </c>
      <c r="I490" s="57">
        <v>0</v>
      </c>
      <c r="J490" s="58">
        <v>0</v>
      </c>
      <c r="K490" s="59"/>
      <c r="L490" s="58">
        <v>60286320</v>
      </c>
      <c r="M490" s="41">
        <v>45947</v>
      </c>
      <c r="N490" s="43" t="s">
        <v>2200</v>
      </c>
      <c r="O490" s="44" t="s">
        <v>21</v>
      </c>
      <c r="P490" s="45">
        <v>0.80497925311203322</v>
      </c>
      <c r="Q490" s="46" t="s">
        <v>192</v>
      </c>
      <c r="R490" s="46" t="s">
        <v>1254</v>
      </c>
    </row>
    <row r="491" spans="2:18" x14ac:dyDescent="0.25">
      <c r="B491" s="52">
        <v>45705</v>
      </c>
      <c r="C491" s="31" t="s">
        <v>1074</v>
      </c>
      <c r="D491" s="32" t="s">
        <v>1470</v>
      </c>
      <c r="E491" s="33" t="s">
        <v>20</v>
      </c>
      <c r="F491" s="32" t="s">
        <v>213</v>
      </c>
      <c r="G491" s="41">
        <v>45707</v>
      </c>
      <c r="H491" s="42">
        <v>69112490</v>
      </c>
      <c r="I491" s="57">
        <v>0</v>
      </c>
      <c r="J491" s="58">
        <v>0</v>
      </c>
      <c r="K491" s="59"/>
      <c r="L491" s="58">
        <v>69112490</v>
      </c>
      <c r="M491" s="41">
        <v>46009</v>
      </c>
      <c r="N491" s="43" t="s">
        <v>2201</v>
      </c>
      <c r="O491" s="44" t="s">
        <v>21</v>
      </c>
      <c r="P491" s="45">
        <v>0.63907284768211925</v>
      </c>
      <c r="Q491" s="46" t="s">
        <v>210</v>
      </c>
      <c r="R491" s="46" t="s">
        <v>211</v>
      </c>
    </row>
    <row r="492" spans="2:18" x14ac:dyDescent="0.25">
      <c r="B492" s="52">
        <v>45707</v>
      </c>
      <c r="C492" s="31" t="s">
        <v>1075</v>
      </c>
      <c r="D492" s="32" t="s">
        <v>1471</v>
      </c>
      <c r="E492" s="33" t="s">
        <v>20</v>
      </c>
      <c r="F492" s="32" t="s">
        <v>1830</v>
      </c>
      <c r="G492" s="41">
        <v>45709</v>
      </c>
      <c r="H492" s="42">
        <v>69112480</v>
      </c>
      <c r="I492" s="57">
        <v>0</v>
      </c>
      <c r="J492" s="58">
        <v>0</v>
      </c>
      <c r="K492" s="59"/>
      <c r="L492" s="58">
        <v>69112480</v>
      </c>
      <c r="M492" s="41">
        <v>46011</v>
      </c>
      <c r="N492" s="43" t="s">
        <v>2202</v>
      </c>
      <c r="O492" s="44" t="s">
        <v>21</v>
      </c>
      <c r="P492" s="45">
        <v>0.63245033112582782</v>
      </c>
      <c r="Q492" s="46" t="s">
        <v>210</v>
      </c>
      <c r="R492" s="46" t="s">
        <v>211</v>
      </c>
    </row>
    <row r="493" spans="2:18" x14ac:dyDescent="0.25">
      <c r="B493" s="52">
        <v>45707</v>
      </c>
      <c r="C493" s="31" t="s">
        <v>1076</v>
      </c>
      <c r="D493" s="32" t="s">
        <v>1472</v>
      </c>
      <c r="E493" s="33" t="s">
        <v>55</v>
      </c>
      <c r="F493" s="32" t="s">
        <v>222</v>
      </c>
      <c r="G493" s="41">
        <v>45709</v>
      </c>
      <c r="H493" s="42">
        <v>40000000</v>
      </c>
      <c r="I493" s="57">
        <v>0</v>
      </c>
      <c r="J493" s="58">
        <v>0</v>
      </c>
      <c r="K493" s="59"/>
      <c r="L493" s="58">
        <v>40000000</v>
      </c>
      <c r="M493" s="41">
        <v>46011</v>
      </c>
      <c r="N493" s="43" t="s">
        <v>2203</v>
      </c>
      <c r="O493" s="44" t="s">
        <v>21</v>
      </c>
      <c r="P493" s="45">
        <v>0.63245033112582782</v>
      </c>
      <c r="Q493" s="46" t="s">
        <v>210</v>
      </c>
      <c r="R493" s="46" t="s">
        <v>211</v>
      </c>
    </row>
    <row r="494" spans="2:18" x14ac:dyDescent="0.25">
      <c r="B494" s="52">
        <v>45705</v>
      </c>
      <c r="C494" s="31" t="s">
        <v>1077</v>
      </c>
      <c r="D494" s="32" t="s">
        <v>1473</v>
      </c>
      <c r="E494" s="33" t="s">
        <v>20</v>
      </c>
      <c r="F494" s="32" t="s">
        <v>1831</v>
      </c>
      <c r="G494" s="41">
        <v>45707</v>
      </c>
      <c r="H494" s="42">
        <v>19200780</v>
      </c>
      <c r="I494" s="57">
        <v>0</v>
      </c>
      <c r="J494" s="58">
        <v>0</v>
      </c>
      <c r="K494" s="59"/>
      <c r="L494" s="58">
        <v>19200780</v>
      </c>
      <c r="M494" s="41">
        <v>45795</v>
      </c>
      <c r="N494" s="43" t="s">
        <v>2204</v>
      </c>
      <c r="O494" s="44" t="s">
        <v>21</v>
      </c>
      <c r="P494" s="45">
        <v>1</v>
      </c>
      <c r="Q494" s="46" t="s">
        <v>32</v>
      </c>
      <c r="R494" s="46" t="s">
        <v>39</v>
      </c>
    </row>
    <row r="495" spans="2:18" x14ac:dyDescent="0.25">
      <c r="B495" s="52">
        <v>45705</v>
      </c>
      <c r="C495" s="31" t="s">
        <v>1078</v>
      </c>
      <c r="D495" s="32" t="s">
        <v>1474</v>
      </c>
      <c r="E495" s="33" t="s">
        <v>20</v>
      </c>
      <c r="F495" s="32" t="s">
        <v>1832</v>
      </c>
      <c r="G495" s="41">
        <v>45706</v>
      </c>
      <c r="H495" s="42">
        <v>80000000</v>
      </c>
      <c r="I495" s="57">
        <v>0</v>
      </c>
      <c r="J495" s="58">
        <v>0</v>
      </c>
      <c r="K495" s="59"/>
      <c r="L495" s="58">
        <v>80000000</v>
      </c>
      <c r="M495" s="41">
        <v>46008</v>
      </c>
      <c r="N495" s="43" t="s">
        <v>2205</v>
      </c>
      <c r="O495" s="44" t="s">
        <v>21</v>
      </c>
      <c r="P495" s="45">
        <v>0.64238410596026485</v>
      </c>
      <c r="Q495" s="46" t="s">
        <v>275</v>
      </c>
      <c r="R495" s="46" t="s">
        <v>276</v>
      </c>
    </row>
    <row r="496" spans="2:18" x14ac:dyDescent="0.25">
      <c r="B496" s="52">
        <v>45705</v>
      </c>
      <c r="C496" s="31" t="s">
        <v>1079</v>
      </c>
      <c r="D496" s="32" t="s">
        <v>1475</v>
      </c>
      <c r="E496" s="33" t="s">
        <v>20</v>
      </c>
      <c r="F496" s="32" t="s">
        <v>1833</v>
      </c>
      <c r="G496" s="41">
        <v>45707</v>
      </c>
      <c r="H496" s="42">
        <v>74669700</v>
      </c>
      <c r="I496" s="57">
        <v>0</v>
      </c>
      <c r="J496" s="58">
        <v>0</v>
      </c>
      <c r="K496" s="59"/>
      <c r="L496" s="58">
        <v>74669700</v>
      </c>
      <c r="M496" s="41">
        <v>46019</v>
      </c>
      <c r="N496" s="43" t="s">
        <v>2206</v>
      </c>
      <c r="O496" s="44" t="s">
        <v>21</v>
      </c>
      <c r="P496" s="45">
        <v>0.61858974358974361</v>
      </c>
      <c r="Q496" s="46" t="s">
        <v>275</v>
      </c>
      <c r="R496" s="46" t="s">
        <v>276</v>
      </c>
    </row>
    <row r="497" spans="2:18" x14ac:dyDescent="0.25">
      <c r="B497" s="52">
        <v>45709</v>
      </c>
      <c r="C497" s="31" t="s">
        <v>1080</v>
      </c>
      <c r="D497" s="32" t="s">
        <v>1476</v>
      </c>
      <c r="E497" s="33" t="s">
        <v>20</v>
      </c>
      <c r="F497" s="32" t="s">
        <v>1834</v>
      </c>
      <c r="G497" s="41">
        <v>45713</v>
      </c>
      <c r="H497" s="42">
        <v>60000000</v>
      </c>
      <c r="I497" s="57">
        <v>0</v>
      </c>
      <c r="J497" s="58">
        <v>0</v>
      </c>
      <c r="K497" s="59"/>
      <c r="L497" s="58">
        <v>60000000</v>
      </c>
      <c r="M497" s="41">
        <v>45954</v>
      </c>
      <c r="N497" s="43" t="s">
        <v>2207</v>
      </c>
      <c r="O497" s="44" t="s">
        <v>21</v>
      </c>
      <c r="P497" s="45">
        <v>0.77593360995850624</v>
      </c>
      <c r="Q497" s="46" t="s">
        <v>192</v>
      </c>
      <c r="R497" s="46" t="s">
        <v>1254</v>
      </c>
    </row>
    <row r="498" spans="2:18" x14ac:dyDescent="0.25">
      <c r="B498" s="52">
        <v>45705</v>
      </c>
      <c r="C498" s="31" t="s">
        <v>1081</v>
      </c>
      <c r="D498" s="32" t="s">
        <v>1477</v>
      </c>
      <c r="E498" s="33" t="s">
        <v>20</v>
      </c>
      <c r="F498" s="32" t="s">
        <v>1835</v>
      </c>
      <c r="G498" s="41">
        <v>45706</v>
      </c>
      <c r="H498" s="42">
        <v>96760000</v>
      </c>
      <c r="I498" s="57">
        <v>0</v>
      </c>
      <c r="J498" s="58">
        <v>0</v>
      </c>
      <c r="K498" s="59"/>
      <c r="L498" s="58">
        <v>96760000</v>
      </c>
      <c r="M498" s="41">
        <v>46022</v>
      </c>
      <c r="N498" s="43" t="s">
        <v>2208</v>
      </c>
      <c r="O498" s="44" t="s">
        <v>21</v>
      </c>
      <c r="P498" s="45">
        <v>0.61392405063291144</v>
      </c>
      <c r="Q498" s="46" t="s">
        <v>71</v>
      </c>
      <c r="R498" s="46" t="s">
        <v>72</v>
      </c>
    </row>
    <row r="499" spans="2:18" x14ac:dyDescent="0.25">
      <c r="B499" s="52">
        <v>45706</v>
      </c>
      <c r="C499" s="31" t="s">
        <v>1082</v>
      </c>
      <c r="D499" s="32" t="s">
        <v>1478</v>
      </c>
      <c r="E499" s="33" t="s">
        <v>20</v>
      </c>
      <c r="F499" s="32" t="s">
        <v>1836</v>
      </c>
      <c r="G499" s="41">
        <v>45707</v>
      </c>
      <c r="H499" s="42">
        <v>64452270</v>
      </c>
      <c r="I499" s="57">
        <v>0</v>
      </c>
      <c r="J499" s="58">
        <v>0</v>
      </c>
      <c r="K499" s="59"/>
      <c r="L499" s="58">
        <v>64452270</v>
      </c>
      <c r="M499" s="41">
        <v>46009</v>
      </c>
      <c r="N499" s="43" t="s">
        <v>2209</v>
      </c>
      <c r="O499" s="44" t="s">
        <v>21</v>
      </c>
      <c r="P499" s="45">
        <v>0.63907284768211925</v>
      </c>
      <c r="Q499" s="46" t="s">
        <v>49</v>
      </c>
      <c r="R499" s="46" t="s">
        <v>50</v>
      </c>
    </row>
    <row r="500" spans="2:18" x14ac:dyDescent="0.25">
      <c r="B500" s="52">
        <v>45702</v>
      </c>
      <c r="C500" s="31" t="s">
        <v>1083</v>
      </c>
      <c r="D500" s="32" t="s">
        <v>1479</v>
      </c>
      <c r="E500" s="33" t="s">
        <v>20</v>
      </c>
      <c r="F500" s="32" t="s">
        <v>1837</v>
      </c>
      <c r="G500" s="41">
        <v>45706</v>
      </c>
      <c r="H500" s="42">
        <v>53834445</v>
      </c>
      <c r="I500" s="57">
        <v>0</v>
      </c>
      <c r="J500" s="58">
        <v>0</v>
      </c>
      <c r="K500" s="59"/>
      <c r="L500" s="58">
        <v>53834445</v>
      </c>
      <c r="M500" s="41">
        <v>45917</v>
      </c>
      <c r="N500" s="43" t="s">
        <v>2210</v>
      </c>
      <c r="O500" s="44" t="s">
        <v>21</v>
      </c>
      <c r="P500" s="45">
        <v>0.91943127962085303</v>
      </c>
      <c r="Q500" s="46" t="s">
        <v>162</v>
      </c>
      <c r="R500" s="46" t="s">
        <v>163</v>
      </c>
    </row>
    <row r="501" spans="2:18" x14ac:dyDescent="0.25">
      <c r="B501" s="52">
        <v>45707</v>
      </c>
      <c r="C501" s="31" t="s">
        <v>1084</v>
      </c>
      <c r="D501" s="32" t="s">
        <v>1480</v>
      </c>
      <c r="E501" s="33" t="s">
        <v>20</v>
      </c>
      <c r="F501" s="32" t="s">
        <v>469</v>
      </c>
      <c r="G501" s="41">
        <v>45708</v>
      </c>
      <c r="H501" s="42">
        <v>47729526</v>
      </c>
      <c r="I501" s="57">
        <v>0</v>
      </c>
      <c r="J501" s="58">
        <v>0</v>
      </c>
      <c r="K501" s="59"/>
      <c r="L501" s="58">
        <v>47729526</v>
      </c>
      <c r="M501" s="41">
        <v>45888</v>
      </c>
      <c r="N501" s="43" t="s">
        <v>2211</v>
      </c>
      <c r="O501" s="44" t="s">
        <v>21</v>
      </c>
      <c r="P501" s="45">
        <v>1</v>
      </c>
      <c r="Q501" s="46" t="s">
        <v>263</v>
      </c>
      <c r="R501" s="46" t="s">
        <v>264</v>
      </c>
    </row>
    <row r="502" spans="2:18" x14ac:dyDescent="0.25">
      <c r="B502" s="52">
        <v>45707</v>
      </c>
      <c r="C502" s="31" t="s">
        <v>1085</v>
      </c>
      <c r="D502" s="32" t="s">
        <v>1481</v>
      </c>
      <c r="E502" s="33" t="s">
        <v>20</v>
      </c>
      <c r="F502" s="32" t="s">
        <v>1838</v>
      </c>
      <c r="G502" s="41">
        <v>45708</v>
      </c>
      <c r="H502" s="42">
        <v>102900000</v>
      </c>
      <c r="I502" s="57">
        <v>0</v>
      </c>
      <c r="J502" s="58">
        <v>0</v>
      </c>
      <c r="K502" s="59"/>
      <c r="L502" s="58">
        <v>102900000</v>
      </c>
      <c r="M502" s="41">
        <v>46022</v>
      </c>
      <c r="N502" s="43" t="s">
        <v>2212</v>
      </c>
      <c r="O502" s="44" t="s">
        <v>21</v>
      </c>
      <c r="P502" s="45">
        <v>0.61146496815286622</v>
      </c>
      <c r="Q502" s="46" t="s">
        <v>281</v>
      </c>
      <c r="R502" s="46" t="s">
        <v>282</v>
      </c>
    </row>
    <row r="503" spans="2:18" x14ac:dyDescent="0.25">
      <c r="B503" s="52">
        <v>45702</v>
      </c>
      <c r="C503" s="31" t="s">
        <v>1086</v>
      </c>
      <c r="D503" s="32" t="s">
        <v>1482</v>
      </c>
      <c r="E503" s="33" t="s">
        <v>20</v>
      </c>
      <c r="F503" s="32" t="s">
        <v>2826</v>
      </c>
      <c r="G503" s="41">
        <v>45706</v>
      </c>
      <c r="H503" s="42">
        <v>38401560</v>
      </c>
      <c r="I503" s="57">
        <v>0</v>
      </c>
      <c r="J503" s="58">
        <v>0</v>
      </c>
      <c r="K503" s="59"/>
      <c r="L503" s="58">
        <v>38401560</v>
      </c>
      <c r="M503" s="41">
        <v>45886</v>
      </c>
      <c r="N503" s="43" t="s">
        <v>2213</v>
      </c>
      <c r="O503" s="44" t="s">
        <v>21</v>
      </c>
      <c r="P503" s="45">
        <v>1</v>
      </c>
      <c r="Q503" s="46" t="s">
        <v>192</v>
      </c>
      <c r="R503" s="46" t="s">
        <v>1254</v>
      </c>
    </row>
    <row r="504" spans="2:18" x14ac:dyDescent="0.25">
      <c r="B504" s="52">
        <v>45705</v>
      </c>
      <c r="C504" s="31" t="s">
        <v>1087</v>
      </c>
      <c r="D504" s="32" t="s">
        <v>1483</v>
      </c>
      <c r="E504" s="33" t="s">
        <v>20</v>
      </c>
      <c r="F504" s="32" t="s">
        <v>1839</v>
      </c>
      <c r="G504" s="41">
        <v>45706</v>
      </c>
      <c r="H504" s="42">
        <v>67674884</v>
      </c>
      <c r="I504" s="57">
        <v>0</v>
      </c>
      <c r="J504" s="58">
        <v>0</v>
      </c>
      <c r="K504" s="59">
        <v>429682</v>
      </c>
      <c r="L504" s="58">
        <v>67245202</v>
      </c>
      <c r="M504" s="41">
        <v>46022</v>
      </c>
      <c r="N504" s="43" t="s">
        <v>2214</v>
      </c>
      <c r="O504" s="44" t="s">
        <v>21</v>
      </c>
      <c r="P504" s="45">
        <v>0.61392405063291144</v>
      </c>
      <c r="Q504" s="46" t="s">
        <v>449</v>
      </c>
      <c r="R504" s="46" t="s">
        <v>450</v>
      </c>
    </row>
    <row r="505" spans="2:18" x14ac:dyDescent="0.25">
      <c r="B505" s="52">
        <v>45705</v>
      </c>
      <c r="C505" s="31" t="s">
        <v>1088</v>
      </c>
      <c r="D505" s="32" t="s">
        <v>1484</v>
      </c>
      <c r="E505" s="33" t="s">
        <v>20</v>
      </c>
      <c r="F505" s="32" t="s">
        <v>1840</v>
      </c>
      <c r="G505" s="41">
        <v>45707</v>
      </c>
      <c r="H505" s="42">
        <v>68474524</v>
      </c>
      <c r="I505" s="57">
        <v>0</v>
      </c>
      <c r="J505" s="58">
        <v>0</v>
      </c>
      <c r="K505" s="59"/>
      <c r="L505" s="58">
        <v>68474524</v>
      </c>
      <c r="M505" s="41">
        <v>46022</v>
      </c>
      <c r="N505" s="43" t="s">
        <v>2215</v>
      </c>
      <c r="O505" s="44" t="s">
        <v>21</v>
      </c>
      <c r="P505" s="45">
        <v>0.61269841269841274</v>
      </c>
      <c r="Q505" s="46" t="s">
        <v>281</v>
      </c>
      <c r="R505" s="46" t="s">
        <v>282</v>
      </c>
    </row>
    <row r="506" spans="2:18" x14ac:dyDescent="0.25">
      <c r="B506" s="52">
        <v>45706</v>
      </c>
      <c r="C506" s="31" t="s">
        <v>1089</v>
      </c>
      <c r="D506" s="32" t="s">
        <v>1485</v>
      </c>
      <c r="E506" s="33" t="s">
        <v>55</v>
      </c>
      <c r="F506" s="32" t="s">
        <v>1841</v>
      </c>
      <c r="G506" s="41">
        <v>45708</v>
      </c>
      <c r="H506" s="42">
        <v>28904400</v>
      </c>
      <c r="I506" s="57">
        <v>0</v>
      </c>
      <c r="J506" s="58">
        <v>0</v>
      </c>
      <c r="K506" s="59"/>
      <c r="L506" s="58">
        <v>28904400</v>
      </c>
      <c r="M506" s="41">
        <v>45949</v>
      </c>
      <c r="N506" s="43" t="s">
        <v>2216</v>
      </c>
      <c r="O506" s="44" t="s">
        <v>21</v>
      </c>
      <c r="P506" s="45">
        <v>0.79668049792531115</v>
      </c>
      <c r="Q506" s="46" t="s">
        <v>192</v>
      </c>
      <c r="R506" s="46" t="s">
        <v>1254</v>
      </c>
    </row>
    <row r="507" spans="2:18" x14ac:dyDescent="0.25">
      <c r="B507" s="52">
        <v>45705</v>
      </c>
      <c r="C507" s="31" t="s">
        <v>1090</v>
      </c>
      <c r="D507" s="32" t="s">
        <v>1486</v>
      </c>
      <c r="E507" s="33" t="s">
        <v>20</v>
      </c>
      <c r="F507" s="32" t="s">
        <v>1842</v>
      </c>
      <c r="G507" s="41">
        <v>45706</v>
      </c>
      <c r="H507" s="42">
        <v>83466622</v>
      </c>
      <c r="I507" s="57">
        <v>0</v>
      </c>
      <c r="J507" s="58">
        <v>0</v>
      </c>
      <c r="K507" s="59">
        <v>265817</v>
      </c>
      <c r="L507" s="58">
        <v>83200805</v>
      </c>
      <c r="M507" s="41">
        <v>46022</v>
      </c>
      <c r="N507" s="43" t="s">
        <v>2217</v>
      </c>
      <c r="O507" s="44" t="s">
        <v>21</v>
      </c>
      <c r="P507" s="45">
        <v>0.61392405063291144</v>
      </c>
      <c r="Q507" s="46" t="s">
        <v>107</v>
      </c>
      <c r="R507" s="46" t="s">
        <v>108</v>
      </c>
    </row>
    <row r="508" spans="2:18" x14ac:dyDescent="0.25">
      <c r="B508" s="52">
        <v>45706</v>
      </c>
      <c r="C508" s="31" t="s">
        <v>1091</v>
      </c>
      <c r="D508" s="32" t="s">
        <v>1487</v>
      </c>
      <c r="E508" s="33" t="s">
        <v>20</v>
      </c>
      <c r="F508" s="32" t="s">
        <v>1843</v>
      </c>
      <c r="G508" s="41">
        <v>45708</v>
      </c>
      <c r="H508" s="42">
        <v>75279445</v>
      </c>
      <c r="I508" s="57">
        <v>0</v>
      </c>
      <c r="J508" s="58">
        <v>0</v>
      </c>
      <c r="K508" s="59"/>
      <c r="L508" s="58">
        <v>75279445</v>
      </c>
      <c r="M508" s="41">
        <v>46022</v>
      </c>
      <c r="N508" s="43" t="s">
        <v>2218</v>
      </c>
      <c r="O508" s="44" t="s">
        <v>21</v>
      </c>
      <c r="P508" s="45">
        <v>0.61146496815286622</v>
      </c>
      <c r="Q508" s="46" t="s">
        <v>71</v>
      </c>
      <c r="R508" s="46" t="s">
        <v>72</v>
      </c>
    </row>
    <row r="509" spans="2:18" x14ac:dyDescent="0.25">
      <c r="B509" s="52">
        <v>45706</v>
      </c>
      <c r="C509" s="31" t="s">
        <v>1092</v>
      </c>
      <c r="D509" s="32" t="s">
        <v>1488</v>
      </c>
      <c r="E509" s="33" t="s">
        <v>55</v>
      </c>
      <c r="F509" s="32" t="s">
        <v>1844</v>
      </c>
      <c r="G509" s="41">
        <v>45707</v>
      </c>
      <c r="H509" s="42">
        <v>18891090</v>
      </c>
      <c r="I509" s="57">
        <v>0</v>
      </c>
      <c r="J509" s="58">
        <v>0</v>
      </c>
      <c r="K509" s="59"/>
      <c r="L509" s="58">
        <v>18891090</v>
      </c>
      <c r="M509" s="41">
        <v>45887</v>
      </c>
      <c r="N509" s="43" t="s">
        <v>2219</v>
      </c>
      <c r="O509" s="44" t="s">
        <v>21</v>
      </c>
      <c r="P509" s="45">
        <v>1</v>
      </c>
      <c r="Q509" s="46" t="s">
        <v>3796</v>
      </c>
      <c r="R509" s="46" t="s">
        <v>3797</v>
      </c>
    </row>
    <row r="510" spans="2:18" x14ac:dyDescent="0.25">
      <c r="B510" s="52">
        <v>45706</v>
      </c>
      <c r="C510" s="31" t="s">
        <v>1093</v>
      </c>
      <c r="D510" s="32" t="s">
        <v>1489</v>
      </c>
      <c r="E510" s="33" t="s">
        <v>20</v>
      </c>
      <c r="F510" s="32" t="s">
        <v>1790</v>
      </c>
      <c r="G510" s="41">
        <v>45708</v>
      </c>
      <c r="H510" s="42">
        <v>38401560</v>
      </c>
      <c r="I510" s="57">
        <v>0</v>
      </c>
      <c r="J510" s="58">
        <v>0</v>
      </c>
      <c r="K510" s="59"/>
      <c r="L510" s="58">
        <v>38401560</v>
      </c>
      <c r="M510" s="41">
        <v>45888</v>
      </c>
      <c r="N510" s="43" t="s">
        <v>2220</v>
      </c>
      <c r="O510" s="44" t="s">
        <v>21</v>
      </c>
      <c r="P510" s="45">
        <v>1</v>
      </c>
      <c r="Q510" s="46" t="s">
        <v>192</v>
      </c>
      <c r="R510" s="46" t="s">
        <v>1254</v>
      </c>
    </row>
    <row r="511" spans="2:18" x14ac:dyDescent="0.25">
      <c r="B511" s="52">
        <v>45714</v>
      </c>
      <c r="C511" s="31" t="s">
        <v>1094</v>
      </c>
      <c r="D511" s="32" t="s">
        <v>1490</v>
      </c>
      <c r="E511" s="33" t="s">
        <v>20</v>
      </c>
      <c r="F511" s="32" t="s">
        <v>1790</v>
      </c>
      <c r="G511" s="41">
        <v>45716</v>
      </c>
      <c r="H511" s="42">
        <v>38401560</v>
      </c>
      <c r="I511" s="57">
        <v>0</v>
      </c>
      <c r="J511" s="58">
        <v>0</v>
      </c>
      <c r="K511" s="59"/>
      <c r="L511" s="58">
        <v>38401560</v>
      </c>
      <c r="M511" s="41">
        <v>45896</v>
      </c>
      <c r="N511" s="43" t="s">
        <v>2221</v>
      </c>
      <c r="O511" s="44" t="s">
        <v>21</v>
      </c>
      <c r="P511" s="45">
        <v>1</v>
      </c>
      <c r="Q511" s="46" t="s">
        <v>192</v>
      </c>
      <c r="R511" s="46" t="s">
        <v>1254</v>
      </c>
    </row>
    <row r="512" spans="2:18" x14ac:dyDescent="0.25">
      <c r="B512" s="52">
        <v>45706</v>
      </c>
      <c r="C512" s="31" t="s">
        <v>1095</v>
      </c>
      <c r="D512" s="32" t="s">
        <v>1491</v>
      </c>
      <c r="E512" s="33" t="s">
        <v>20</v>
      </c>
      <c r="F512" s="32" t="s">
        <v>469</v>
      </c>
      <c r="G512" s="41">
        <v>45707</v>
      </c>
      <c r="H512" s="42">
        <v>71594289</v>
      </c>
      <c r="I512" s="57">
        <v>0</v>
      </c>
      <c r="J512" s="58">
        <v>0</v>
      </c>
      <c r="K512" s="59"/>
      <c r="L512" s="58">
        <v>71594289</v>
      </c>
      <c r="M512" s="41">
        <v>45979</v>
      </c>
      <c r="N512" s="43" t="s">
        <v>2222</v>
      </c>
      <c r="O512" s="44" t="s">
        <v>21</v>
      </c>
      <c r="P512" s="45">
        <v>0.7095588235294118</v>
      </c>
      <c r="Q512" s="46" t="s">
        <v>3796</v>
      </c>
      <c r="R512" s="46" t="s">
        <v>3797</v>
      </c>
    </row>
    <row r="513" spans="2:18" x14ac:dyDescent="0.25">
      <c r="B513" s="52">
        <v>45707</v>
      </c>
      <c r="C513" s="31" t="s">
        <v>1096</v>
      </c>
      <c r="D513" s="32" t="s">
        <v>1492</v>
      </c>
      <c r="E513" s="33" t="s">
        <v>20</v>
      </c>
      <c r="F513" s="32" t="s">
        <v>1815</v>
      </c>
      <c r="G513" s="41">
        <v>45713</v>
      </c>
      <c r="H513" s="42">
        <v>34883333</v>
      </c>
      <c r="I513" s="57">
        <v>0</v>
      </c>
      <c r="J513" s="58">
        <v>0</v>
      </c>
      <c r="K513" s="59"/>
      <c r="L513" s="58">
        <v>34883333</v>
      </c>
      <c r="M513" s="41">
        <v>45874</v>
      </c>
      <c r="N513" s="43" t="s">
        <v>2223</v>
      </c>
      <c r="O513" s="44" t="s">
        <v>21</v>
      </c>
      <c r="P513" s="45">
        <v>1</v>
      </c>
      <c r="Q513" s="46" t="s">
        <v>71</v>
      </c>
      <c r="R513" s="46" t="s">
        <v>72</v>
      </c>
    </row>
    <row r="514" spans="2:18" x14ac:dyDescent="0.25">
      <c r="B514" s="52">
        <v>45707</v>
      </c>
      <c r="C514" s="31" t="s">
        <v>1097</v>
      </c>
      <c r="D514" s="32" t="s">
        <v>1493</v>
      </c>
      <c r="E514" s="33" t="s">
        <v>55</v>
      </c>
      <c r="F514" s="32" t="s">
        <v>1845</v>
      </c>
      <c r="G514" s="41">
        <v>45708</v>
      </c>
      <c r="H514" s="42">
        <v>32403000</v>
      </c>
      <c r="I514" s="57">
        <v>0</v>
      </c>
      <c r="J514" s="58">
        <v>0</v>
      </c>
      <c r="K514" s="59"/>
      <c r="L514" s="58">
        <v>32403000</v>
      </c>
      <c r="M514" s="41">
        <v>46022</v>
      </c>
      <c r="N514" s="43" t="s">
        <v>2224</v>
      </c>
      <c r="O514" s="44" t="s">
        <v>21</v>
      </c>
      <c r="P514" s="45">
        <v>0.61146496815286622</v>
      </c>
      <c r="Q514" s="46" t="s">
        <v>71</v>
      </c>
      <c r="R514" s="46" t="s">
        <v>72</v>
      </c>
    </row>
    <row r="515" spans="2:18" x14ac:dyDescent="0.25">
      <c r="B515" s="52">
        <v>45707</v>
      </c>
      <c r="C515" s="31" t="s">
        <v>1098</v>
      </c>
      <c r="D515" s="32" t="s">
        <v>1494</v>
      </c>
      <c r="E515" s="33" t="s">
        <v>20</v>
      </c>
      <c r="F515" s="32" t="s">
        <v>1846</v>
      </c>
      <c r="G515" s="41">
        <v>45708</v>
      </c>
      <c r="H515" s="42">
        <v>58007043</v>
      </c>
      <c r="I515" s="57">
        <v>0</v>
      </c>
      <c r="J515" s="58">
        <v>0</v>
      </c>
      <c r="K515" s="59"/>
      <c r="L515" s="58">
        <v>58007043</v>
      </c>
      <c r="M515" s="41">
        <v>45980</v>
      </c>
      <c r="N515" s="43" t="s">
        <v>2225</v>
      </c>
      <c r="O515" s="44" t="s">
        <v>21</v>
      </c>
      <c r="P515" s="45">
        <v>0.70588235294117652</v>
      </c>
      <c r="Q515" s="46" t="s">
        <v>449</v>
      </c>
      <c r="R515" s="46" t="s">
        <v>450</v>
      </c>
    </row>
    <row r="516" spans="2:18" x14ac:dyDescent="0.25">
      <c r="B516" s="52">
        <v>45707</v>
      </c>
      <c r="C516" s="31" t="s">
        <v>1099</v>
      </c>
      <c r="D516" s="32" t="s">
        <v>1495</v>
      </c>
      <c r="E516" s="33" t="s">
        <v>20</v>
      </c>
      <c r="F516" s="32" t="s">
        <v>1847</v>
      </c>
      <c r="G516" s="41">
        <v>45708</v>
      </c>
      <c r="H516" s="42">
        <v>57792202</v>
      </c>
      <c r="I516" s="57">
        <v>0</v>
      </c>
      <c r="J516" s="58">
        <v>0</v>
      </c>
      <c r="K516" s="59">
        <v>214841</v>
      </c>
      <c r="L516" s="58">
        <v>57577361</v>
      </c>
      <c r="M516" s="41">
        <v>45979</v>
      </c>
      <c r="N516" s="43" t="s">
        <v>2226</v>
      </c>
      <c r="O516" s="44" t="s">
        <v>21</v>
      </c>
      <c r="P516" s="45">
        <v>0.70848708487084866</v>
      </c>
      <c r="Q516" s="46" t="s">
        <v>49</v>
      </c>
      <c r="R516" s="46" t="s">
        <v>50</v>
      </c>
    </row>
    <row r="517" spans="2:18" x14ac:dyDescent="0.25">
      <c r="B517" s="52">
        <v>45713</v>
      </c>
      <c r="C517" s="31" t="s">
        <v>1100</v>
      </c>
      <c r="D517" s="32" t="s">
        <v>1496</v>
      </c>
      <c r="E517" s="33" t="s">
        <v>20</v>
      </c>
      <c r="F517" s="32" t="s">
        <v>540</v>
      </c>
      <c r="G517" s="41">
        <v>45714</v>
      </c>
      <c r="H517" s="42">
        <v>32226135</v>
      </c>
      <c r="I517" s="57">
        <v>0</v>
      </c>
      <c r="J517" s="58">
        <v>0</v>
      </c>
      <c r="K517" s="59"/>
      <c r="L517" s="58">
        <v>32226135</v>
      </c>
      <c r="M517" s="41">
        <v>45863</v>
      </c>
      <c r="N517" s="43" t="s">
        <v>2227</v>
      </c>
      <c r="O517" s="44" t="s">
        <v>21</v>
      </c>
      <c r="P517" s="45">
        <v>1</v>
      </c>
      <c r="Q517" s="46" t="s">
        <v>449</v>
      </c>
      <c r="R517" s="46" t="s">
        <v>450</v>
      </c>
    </row>
    <row r="518" spans="2:18" x14ac:dyDescent="0.25">
      <c r="B518" s="52">
        <v>45708</v>
      </c>
      <c r="C518" s="31" t="s">
        <v>1101</v>
      </c>
      <c r="D518" s="32" t="s">
        <v>1497</v>
      </c>
      <c r="E518" s="33" t="s">
        <v>20</v>
      </c>
      <c r="F518" s="32" t="s">
        <v>1848</v>
      </c>
      <c r="G518" s="41">
        <v>45708</v>
      </c>
      <c r="H518" s="42">
        <v>23226750</v>
      </c>
      <c r="I518" s="57">
        <v>0</v>
      </c>
      <c r="J518" s="58">
        <v>0</v>
      </c>
      <c r="K518" s="59"/>
      <c r="L518" s="58">
        <v>23226750</v>
      </c>
      <c r="M518" s="41">
        <v>45857</v>
      </c>
      <c r="N518" s="43" t="s">
        <v>2228</v>
      </c>
      <c r="O518" s="44" t="s">
        <v>21</v>
      </c>
      <c r="P518" s="45">
        <v>1</v>
      </c>
      <c r="Q518" s="46" t="s">
        <v>32</v>
      </c>
      <c r="R518" s="46" t="s">
        <v>39</v>
      </c>
    </row>
    <row r="519" spans="2:18" x14ac:dyDescent="0.25">
      <c r="B519" s="52">
        <v>45707</v>
      </c>
      <c r="C519" s="31" t="s">
        <v>1102</v>
      </c>
      <c r="D519" s="32" t="s">
        <v>1498</v>
      </c>
      <c r="E519" s="33" t="s">
        <v>20</v>
      </c>
      <c r="F519" s="32" t="s">
        <v>1849</v>
      </c>
      <c r="G519" s="41">
        <v>45709</v>
      </c>
      <c r="H519" s="42">
        <v>79549210</v>
      </c>
      <c r="I519" s="57">
        <v>0</v>
      </c>
      <c r="J519" s="58">
        <v>0</v>
      </c>
      <c r="K519" s="59"/>
      <c r="L519" s="58">
        <v>79549210</v>
      </c>
      <c r="M519" s="41">
        <v>46011</v>
      </c>
      <c r="N519" s="43" t="s">
        <v>2229</v>
      </c>
      <c r="O519" s="44" t="s">
        <v>21</v>
      </c>
      <c r="P519" s="45">
        <v>0.63245033112582782</v>
      </c>
      <c r="Q519" s="46" t="s">
        <v>263</v>
      </c>
      <c r="R519" s="46" t="s">
        <v>264</v>
      </c>
    </row>
    <row r="520" spans="2:18" x14ac:dyDescent="0.25">
      <c r="B520" s="52">
        <v>45709</v>
      </c>
      <c r="C520" s="31" t="s">
        <v>1103</v>
      </c>
      <c r="D520" s="32" t="s">
        <v>1499</v>
      </c>
      <c r="E520" s="33" t="s">
        <v>20</v>
      </c>
      <c r="F520" s="32" t="s">
        <v>1850</v>
      </c>
      <c r="G520" s="41">
        <v>45713</v>
      </c>
      <c r="H520" s="42">
        <v>31898070</v>
      </c>
      <c r="I520" s="57">
        <v>0</v>
      </c>
      <c r="J520" s="58">
        <v>0</v>
      </c>
      <c r="K520" s="59">
        <v>17862919</v>
      </c>
      <c r="L520" s="58">
        <v>14035151</v>
      </c>
      <c r="M520" s="41">
        <v>45777</v>
      </c>
      <c r="N520" s="43" t="s">
        <v>2230</v>
      </c>
      <c r="O520" s="44" t="s">
        <v>21</v>
      </c>
      <c r="P520" s="45">
        <v>1</v>
      </c>
      <c r="Q520" s="46" t="s">
        <v>32</v>
      </c>
      <c r="R520" s="46" t="s">
        <v>3637</v>
      </c>
    </row>
    <row r="521" spans="2:18" x14ac:dyDescent="0.25">
      <c r="B521" s="52">
        <v>45715</v>
      </c>
      <c r="C521" s="31" t="s">
        <v>1104</v>
      </c>
      <c r="D521" s="32" t="s">
        <v>1500</v>
      </c>
      <c r="E521" s="33" t="s">
        <v>20</v>
      </c>
      <c r="F521" s="32" t="s">
        <v>1851</v>
      </c>
      <c r="G521" s="41">
        <v>45721</v>
      </c>
      <c r="H521" s="42">
        <v>28000000</v>
      </c>
      <c r="I521" s="57">
        <v>0</v>
      </c>
      <c r="J521" s="58">
        <v>0</v>
      </c>
      <c r="K521" s="59"/>
      <c r="L521" s="58">
        <v>28000000</v>
      </c>
      <c r="M521" s="41">
        <v>45873</v>
      </c>
      <c r="N521" s="43" t="s">
        <v>2231</v>
      </c>
      <c r="O521" s="44" t="s">
        <v>21</v>
      </c>
      <c r="P521" s="45">
        <v>1</v>
      </c>
      <c r="Q521" s="46" t="s">
        <v>32</v>
      </c>
      <c r="R521" s="46" t="s">
        <v>3637</v>
      </c>
    </row>
    <row r="522" spans="2:18" x14ac:dyDescent="0.25">
      <c r="B522" s="52">
        <v>45708</v>
      </c>
      <c r="C522" s="31" t="s">
        <v>1105</v>
      </c>
      <c r="D522" s="32" t="s">
        <v>1501</v>
      </c>
      <c r="E522" s="33" t="s">
        <v>20</v>
      </c>
      <c r="F522" s="32" t="s">
        <v>1852</v>
      </c>
      <c r="G522" s="41">
        <v>45719</v>
      </c>
      <c r="H522" s="42">
        <v>41533333</v>
      </c>
      <c r="I522" s="57">
        <v>0</v>
      </c>
      <c r="J522" s="58">
        <v>0</v>
      </c>
      <c r="K522" s="59"/>
      <c r="L522" s="58">
        <v>41533333</v>
      </c>
      <c r="M522" s="41">
        <v>45900</v>
      </c>
      <c r="N522" s="43" t="s">
        <v>2232</v>
      </c>
      <c r="O522" s="44" t="s">
        <v>21</v>
      </c>
      <c r="P522" s="45">
        <v>1</v>
      </c>
      <c r="Q522" s="46" t="s">
        <v>71</v>
      </c>
      <c r="R522" s="46" t="s">
        <v>72</v>
      </c>
    </row>
    <row r="523" spans="2:18" x14ac:dyDescent="0.25">
      <c r="B523" s="52">
        <v>45715</v>
      </c>
      <c r="C523" s="31" t="s">
        <v>1106</v>
      </c>
      <c r="D523" s="32" t="s">
        <v>1502</v>
      </c>
      <c r="E523" s="33" t="s">
        <v>20</v>
      </c>
      <c r="F523" s="32" t="s">
        <v>452</v>
      </c>
      <c r="G523" s="41">
        <v>45723</v>
      </c>
      <c r="H523" s="42">
        <v>55623765</v>
      </c>
      <c r="I523" s="57">
        <v>0</v>
      </c>
      <c r="J523" s="58">
        <v>0</v>
      </c>
      <c r="K523" s="59"/>
      <c r="L523" s="58">
        <v>55623765</v>
      </c>
      <c r="M523" s="41">
        <v>46022</v>
      </c>
      <c r="N523" s="43" t="s">
        <v>2233</v>
      </c>
      <c r="O523" s="44" t="s">
        <v>21</v>
      </c>
      <c r="P523" s="45">
        <v>0.59197324414715724</v>
      </c>
      <c r="Q523" s="46" t="s">
        <v>71</v>
      </c>
      <c r="R523" s="46" t="s">
        <v>72</v>
      </c>
    </row>
    <row r="524" spans="2:18" x14ac:dyDescent="0.25">
      <c r="B524" s="52">
        <v>45712</v>
      </c>
      <c r="C524" s="31" t="s">
        <v>1107</v>
      </c>
      <c r="D524" s="32" t="s">
        <v>1503</v>
      </c>
      <c r="E524" s="33" t="s">
        <v>20</v>
      </c>
      <c r="F524" s="32" t="s">
        <v>1853</v>
      </c>
      <c r="G524" s="41">
        <v>45714</v>
      </c>
      <c r="H524" s="42">
        <v>54236667</v>
      </c>
      <c r="I524" s="57">
        <v>0</v>
      </c>
      <c r="J524" s="58">
        <v>0</v>
      </c>
      <c r="K524" s="59"/>
      <c r="L524" s="58">
        <v>54236667</v>
      </c>
      <c r="M524" s="41">
        <v>46022</v>
      </c>
      <c r="N524" s="43" t="s">
        <v>2234</v>
      </c>
      <c r="O524" s="44" t="s">
        <v>21</v>
      </c>
      <c r="P524" s="45">
        <v>0.60389610389610393</v>
      </c>
      <c r="Q524" s="46" t="s">
        <v>71</v>
      </c>
      <c r="R524" s="46" t="s">
        <v>72</v>
      </c>
    </row>
    <row r="525" spans="2:18" x14ac:dyDescent="0.25">
      <c r="B525" s="52">
        <v>45713</v>
      </c>
      <c r="C525" s="31" t="s">
        <v>1108</v>
      </c>
      <c r="D525" s="32" t="s">
        <v>1504</v>
      </c>
      <c r="E525" s="33" t="s">
        <v>20</v>
      </c>
      <c r="F525" s="32" t="s">
        <v>1854</v>
      </c>
      <c r="G525" s="41">
        <v>45714</v>
      </c>
      <c r="H525" s="42">
        <v>77261667</v>
      </c>
      <c r="I525" s="57">
        <v>0</v>
      </c>
      <c r="J525" s="58">
        <v>0</v>
      </c>
      <c r="K525" s="59">
        <v>503334</v>
      </c>
      <c r="L525" s="58">
        <v>76758333</v>
      </c>
      <c r="M525" s="41">
        <v>46022</v>
      </c>
      <c r="N525" s="43" t="s">
        <v>2235</v>
      </c>
      <c r="O525" s="44" t="s">
        <v>21</v>
      </c>
      <c r="P525" s="45">
        <v>0.60389610389610393</v>
      </c>
      <c r="Q525" s="46" t="s">
        <v>176</v>
      </c>
      <c r="R525" s="46" t="s">
        <v>1468</v>
      </c>
    </row>
    <row r="526" spans="2:18" x14ac:dyDescent="0.25">
      <c r="B526" s="52">
        <v>45714</v>
      </c>
      <c r="C526" s="31" t="s">
        <v>1109</v>
      </c>
      <c r="D526" s="32" t="s">
        <v>1505</v>
      </c>
      <c r="E526" s="33" t="s">
        <v>20</v>
      </c>
      <c r="F526" s="32" t="s">
        <v>1855</v>
      </c>
      <c r="G526" s="41">
        <v>45719</v>
      </c>
      <c r="H526" s="42">
        <v>34800000</v>
      </c>
      <c r="I526" s="57">
        <v>0</v>
      </c>
      <c r="J526" s="58">
        <v>0</v>
      </c>
      <c r="K526" s="59"/>
      <c r="L526" s="58">
        <v>34800000</v>
      </c>
      <c r="M526" s="41">
        <v>45902</v>
      </c>
      <c r="N526" s="43" t="s">
        <v>2236</v>
      </c>
      <c r="O526" s="44" t="s">
        <v>21</v>
      </c>
      <c r="P526" s="45">
        <v>0.98907103825136611</v>
      </c>
      <c r="Q526" s="46" t="s">
        <v>275</v>
      </c>
      <c r="R526" s="46" t="s">
        <v>276</v>
      </c>
    </row>
    <row r="527" spans="2:18" x14ac:dyDescent="0.25">
      <c r="B527" s="52">
        <v>45715</v>
      </c>
      <c r="C527" s="31" t="s">
        <v>1110</v>
      </c>
      <c r="D527" s="32" t="s">
        <v>1506</v>
      </c>
      <c r="E527" s="33" t="s">
        <v>20</v>
      </c>
      <c r="F527" s="32" t="s">
        <v>1856</v>
      </c>
      <c r="G527" s="41">
        <v>45721</v>
      </c>
      <c r="H527" s="42">
        <v>35520000</v>
      </c>
      <c r="I527" s="57">
        <v>0</v>
      </c>
      <c r="J527" s="58">
        <v>0</v>
      </c>
      <c r="K527" s="59"/>
      <c r="L527" s="58">
        <v>35520000</v>
      </c>
      <c r="M527" s="41">
        <v>45904</v>
      </c>
      <c r="N527" s="43" t="s">
        <v>2237</v>
      </c>
      <c r="O527" s="44" t="s">
        <v>21</v>
      </c>
      <c r="P527" s="45">
        <v>0.97814207650273222</v>
      </c>
      <c r="Q527" s="46" t="s">
        <v>275</v>
      </c>
      <c r="R527" s="46" t="s">
        <v>276</v>
      </c>
    </row>
    <row r="528" spans="2:18" x14ac:dyDescent="0.25">
      <c r="B528" s="52">
        <v>45712</v>
      </c>
      <c r="C528" s="31" t="s">
        <v>1111</v>
      </c>
      <c r="D528" s="32" t="s">
        <v>1507</v>
      </c>
      <c r="E528" s="33" t="s">
        <v>20</v>
      </c>
      <c r="F528" s="32" t="s">
        <v>1857</v>
      </c>
      <c r="G528" s="41">
        <v>45715</v>
      </c>
      <c r="H528" s="42">
        <v>45214740</v>
      </c>
      <c r="I528" s="57">
        <v>0</v>
      </c>
      <c r="J528" s="58">
        <v>0</v>
      </c>
      <c r="K528" s="59"/>
      <c r="L528" s="58">
        <v>45214740</v>
      </c>
      <c r="M528" s="41">
        <v>45895</v>
      </c>
      <c r="N528" s="43" t="s">
        <v>2238</v>
      </c>
      <c r="O528" s="44" t="s">
        <v>21</v>
      </c>
      <c r="P528" s="45">
        <v>1</v>
      </c>
      <c r="Q528" s="46" t="s">
        <v>192</v>
      </c>
      <c r="R528" s="46" t="s">
        <v>1254</v>
      </c>
    </row>
    <row r="529" spans="2:18" x14ac:dyDescent="0.25">
      <c r="B529" s="52">
        <v>45727</v>
      </c>
      <c r="C529" s="31" t="s">
        <v>2319</v>
      </c>
      <c r="D529" s="32" t="s">
        <v>2546</v>
      </c>
      <c r="E529" s="33" t="s">
        <v>20</v>
      </c>
      <c r="F529" s="32" t="s">
        <v>2763</v>
      </c>
      <c r="G529" s="41">
        <v>45728</v>
      </c>
      <c r="H529" s="42">
        <v>70196400</v>
      </c>
      <c r="I529" s="57">
        <v>0</v>
      </c>
      <c r="J529" s="58">
        <v>0</v>
      </c>
      <c r="K529" s="59"/>
      <c r="L529" s="58">
        <v>70196400</v>
      </c>
      <c r="M529" s="41">
        <v>45972</v>
      </c>
      <c r="N529" s="43" t="s">
        <v>2931</v>
      </c>
      <c r="O529" s="44" t="s">
        <v>21</v>
      </c>
      <c r="P529" s="45">
        <v>0.70491803278688525</v>
      </c>
      <c r="Q529" s="46" t="s">
        <v>192</v>
      </c>
      <c r="R529" s="46" t="s">
        <v>1254</v>
      </c>
    </row>
    <row r="530" spans="2:18" x14ac:dyDescent="0.25">
      <c r="B530" s="52">
        <v>45708</v>
      </c>
      <c r="C530" s="31" t="s">
        <v>1112</v>
      </c>
      <c r="D530" s="32" t="s">
        <v>1508</v>
      </c>
      <c r="E530" s="33" t="s">
        <v>20</v>
      </c>
      <c r="F530" s="32" t="s">
        <v>1858</v>
      </c>
      <c r="G530" s="41">
        <v>45709</v>
      </c>
      <c r="H530" s="42">
        <v>96388090</v>
      </c>
      <c r="I530" s="57">
        <v>0</v>
      </c>
      <c r="J530" s="58">
        <v>0</v>
      </c>
      <c r="K530" s="59"/>
      <c r="L530" s="58">
        <v>96388090</v>
      </c>
      <c r="M530" s="41">
        <v>46011</v>
      </c>
      <c r="N530" s="43" t="s">
        <v>2239</v>
      </c>
      <c r="O530" s="44" t="s">
        <v>21</v>
      </c>
      <c r="P530" s="45">
        <v>0.63245033112582782</v>
      </c>
      <c r="Q530" s="46" t="s">
        <v>449</v>
      </c>
      <c r="R530" s="46" t="s">
        <v>450</v>
      </c>
    </row>
    <row r="531" spans="2:18" x14ac:dyDescent="0.25">
      <c r="B531" s="52">
        <v>45713</v>
      </c>
      <c r="C531" s="31" t="s">
        <v>1113</v>
      </c>
      <c r="D531" s="32" t="s">
        <v>1509</v>
      </c>
      <c r="E531" s="33" t="s">
        <v>20</v>
      </c>
      <c r="F531" s="32" t="s">
        <v>1859</v>
      </c>
      <c r="G531" s="41">
        <v>45714</v>
      </c>
      <c r="H531" s="42">
        <v>44657298</v>
      </c>
      <c r="I531" s="57">
        <v>0</v>
      </c>
      <c r="J531" s="58">
        <v>0</v>
      </c>
      <c r="K531" s="59"/>
      <c r="L531" s="58">
        <v>44657298</v>
      </c>
      <c r="M531" s="41">
        <v>45894</v>
      </c>
      <c r="N531" s="43" t="s">
        <v>2240</v>
      </c>
      <c r="O531" s="44" t="s">
        <v>21</v>
      </c>
      <c r="P531" s="45">
        <v>1</v>
      </c>
      <c r="Q531" s="46" t="s">
        <v>42</v>
      </c>
      <c r="R531" s="46" t="s">
        <v>4233</v>
      </c>
    </row>
    <row r="532" spans="2:18" x14ac:dyDescent="0.25">
      <c r="B532" s="52">
        <v>45712</v>
      </c>
      <c r="C532" s="31" t="s">
        <v>1114</v>
      </c>
      <c r="D532" s="32" t="s">
        <v>1510</v>
      </c>
      <c r="E532" s="33" t="s">
        <v>20</v>
      </c>
      <c r="F532" s="32" t="s">
        <v>1860</v>
      </c>
      <c r="G532" s="41">
        <v>45719</v>
      </c>
      <c r="H532" s="42">
        <v>136360000</v>
      </c>
      <c r="I532" s="57">
        <v>0</v>
      </c>
      <c r="J532" s="58">
        <v>0</v>
      </c>
      <c r="K532" s="59"/>
      <c r="L532" s="58">
        <v>136360000</v>
      </c>
      <c r="M532" s="41">
        <v>46022</v>
      </c>
      <c r="N532" s="43" t="s">
        <v>2241</v>
      </c>
      <c r="O532" s="44" t="s">
        <v>21</v>
      </c>
      <c r="P532" s="45">
        <v>0.59735973597359737</v>
      </c>
      <c r="Q532" s="46" t="s">
        <v>97</v>
      </c>
      <c r="R532" s="46" t="s">
        <v>124</v>
      </c>
    </row>
    <row r="533" spans="2:18" x14ac:dyDescent="0.25">
      <c r="B533" s="52">
        <v>45707</v>
      </c>
      <c r="C533" s="31" t="s">
        <v>1115</v>
      </c>
      <c r="D533" s="32" t="s">
        <v>1511</v>
      </c>
      <c r="E533" s="33" t="s">
        <v>20</v>
      </c>
      <c r="F533" s="32" t="s">
        <v>1861</v>
      </c>
      <c r="G533" s="41">
        <v>45708</v>
      </c>
      <c r="H533" s="42">
        <v>96388090</v>
      </c>
      <c r="I533" s="57">
        <v>0</v>
      </c>
      <c r="J533" s="58">
        <v>0</v>
      </c>
      <c r="K533" s="59"/>
      <c r="L533" s="58">
        <v>96388090</v>
      </c>
      <c r="M533" s="41">
        <v>46010</v>
      </c>
      <c r="N533" s="43" t="s">
        <v>2242</v>
      </c>
      <c r="O533" s="44" t="s">
        <v>21</v>
      </c>
      <c r="P533" s="45">
        <v>0.63576158940397354</v>
      </c>
      <c r="Q533" s="46" t="s">
        <v>49</v>
      </c>
      <c r="R533" s="46" t="s">
        <v>50</v>
      </c>
    </row>
    <row r="534" spans="2:18" x14ac:dyDescent="0.25">
      <c r="B534" s="52">
        <v>45708</v>
      </c>
      <c r="C534" s="31" t="s">
        <v>1116</v>
      </c>
      <c r="D534" s="32" t="s">
        <v>1512</v>
      </c>
      <c r="E534" s="33" t="s">
        <v>20</v>
      </c>
      <c r="F534" s="32" t="s">
        <v>1862</v>
      </c>
      <c r="G534" s="41">
        <v>45709</v>
      </c>
      <c r="H534" s="42">
        <v>75224333</v>
      </c>
      <c r="I534" s="57">
        <v>0</v>
      </c>
      <c r="J534" s="58">
        <v>0</v>
      </c>
      <c r="K534" s="59"/>
      <c r="L534" s="58">
        <v>75224333</v>
      </c>
      <c r="M534" s="41">
        <v>46022</v>
      </c>
      <c r="N534" s="43" t="s">
        <v>2243</v>
      </c>
      <c r="O534" s="44" t="s">
        <v>21</v>
      </c>
      <c r="P534" s="45">
        <v>0.61022364217252401</v>
      </c>
      <c r="Q534" s="46" t="s">
        <v>42</v>
      </c>
      <c r="R534" s="46" t="s">
        <v>4233</v>
      </c>
    </row>
    <row r="535" spans="2:18" x14ac:dyDescent="0.25">
      <c r="B535" s="52">
        <v>45709</v>
      </c>
      <c r="C535" s="31" t="s">
        <v>1117</v>
      </c>
      <c r="D535" s="32" t="s">
        <v>1513</v>
      </c>
      <c r="E535" s="33" t="s">
        <v>20</v>
      </c>
      <c r="F535" s="32" t="s">
        <v>1863</v>
      </c>
      <c r="G535" s="41">
        <v>45719</v>
      </c>
      <c r="H535" s="42">
        <v>72000000</v>
      </c>
      <c r="I535" s="57">
        <v>0</v>
      </c>
      <c r="J535" s="58">
        <v>0</v>
      </c>
      <c r="K535" s="59"/>
      <c r="L535" s="58">
        <v>72000000</v>
      </c>
      <c r="M535" s="41">
        <v>45902</v>
      </c>
      <c r="N535" s="43" t="s">
        <v>2244</v>
      </c>
      <c r="O535" s="44" t="s">
        <v>21</v>
      </c>
      <c r="P535" s="45">
        <v>0.98907103825136611</v>
      </c>
      <c r="Q535" s="46" t="s">
        <v>275</v>
      </c>
      <c r="R535" s="46" t="s">
        <v>276</v>
      </c>
    </row>
    <row r="536" spans="2:18" x14ac:dyDescent="0.25">
      <c r="B536" s="52">
        <v>45709</v>
      </c>
      <c r="C536" s="31" t="s">
        <v>1118</v>
      </c>
      <c r="D536" s="32" t="s">
        <v>1514</v>
      </c>
      <c r="E536" s="33" t="s">
        <v>20</v>
      </c>
      <c r="F536" s="32" t="s">
        <v>4092</v>
      </c>
      <c r="G536" s="41">
        <v>45712</v>
      </c>
      <c r="H536" s="42">
        <v>80000000</v>
      </c>
      <c r="I536" s="57">
        <v>0</v>
      </c>
      <c r="J536" s="58">
        <v>0</v>
      </c>
      <c r="K536" s="59"/>
      <c r="L536" s="58">
        <v>80000000</v>
      </c>
      <c r="M536" s="41">
        <v>45953</v>
      </c>
      <c r="N536" s="43" t="s">
        <v>2245</v>
      </c>
      <c r="O536" s="44" t="s">
        <v>21</v>
      </c>
      <c r="P536" s="45">
        <v>0.78008298755186722</v>
      </c>
      <c r="Q536" s="46" t="s">
        <v>460</v>
      </c>
      <c r="R536" s="46" t="s">
        <v>461</v>
      </c>
    </row>
    <row r="537" spans="2:18" x14ac:dyDescent="0.25">
      <c r="B537" s="52">
        <v>45713</v>
      </c>
      <c r="C537" s="31" t="s">
        <v>1119</v>
      </c>
      <c r="D537" s="32" t="s">
        <v>1515</v>
      </c>
      <c r="E537" s="33" t="s">
        <v>20</v>
      </c>
      <c r="F537" s="32" t="s">
        <v>1864</v>
      </c>
      <c r="G537" s="41">
        <v>45714</v>
      </c>
      <c r="H537" s="42">
        <v>32226135</v>
      </c>
      <c r="I537" s="57">
        <v>0</v>
      </c>
      <c r="J537" s="58">
        <v>0</v>
      </c>
      <c r="K537" s="59"/>
      <c r="L537" s="58">
        <v>32226135</v>
      </c>
      <c r="M537" s="41">
        <v>45863</v>
      </c>
      <c r="N537" s="43" t="s">
        <v>2246</v>
      </c>
      <c r="O537" s="44" t="s">
        <v>21</v>
      </c>
      <c r="P537" s="45">
        <v>1</v>
      </c>
      <c r="Q537" s="46" t="s">
        <v>3796</v>
      </c>
      <c r="R537" s="46" t="s">
        <v>3797</v>
      </c>
    </row>
    <row r="538" spans="2:18" x14ac:dyDescent="0.25">
      <c r="B538" s="52">
        <v>45709</v>
      </c>
      <c r="C538" s="31" t="s">
        <v>1120</v>
      </c>
      <c r="D538" s="32" t="s">
        <v>1516</v>
      </c>
      <c r="E538" s="33" t="s">
        <v>20</v>
      </c>
      <c r="F538" s="32" t="s">
        <v>1612</v>
      </c>
      <c r="G538" s="41">
        <v>45713</v>
      </c>
      <c r="H538" s="42">
        <v>64452270</v>
      </c>
      <c r="I538" s="57">
        <v>0</v>
      </c>
      <c r="J538" s="58">
        <v>0</v>
      </c>
      <c r="K538" s="59"/>
      <c r="L538" s="58">
        <v>64452270</v>
      </c>
      <c r="M538" s="41">
        <v>46015</v>
      </c>
      <c r="N538" s="43" t="s">
        <v>2247</v>
      </c>
      <c r="O538" s="44" t="s">
        <v>21</v>
      </c>
      <c r="P538" s="45">
        <v>0.61920529801324509</v>
      </c>
      <c r="Q538" s="46" t="s">
        <v>449</v>
      </c>
      <c r="R538" s="46" t="s">
        <v>450</v>
      </c>
    </row>
    <row r="539" spans="2:18" x14ac:dyDescent="0.25">
      <c r="B539" s="52">
        <v>45713</v>
      </c>
      <c r="C539" s="31" t="s">
        <v>1121</v>
      </c>
      <c r="D539" s="32" t="s">
        <v>1517</v>
      </c>
      <c r="E539" s="33" t="s">
        <v>55</v>
      </c>
      <c r="F539" s="32" t="s">
        <v>531</v>
      </c>
      <c r="G539" s="41">
        <v>45714</v>
      </c>
      <c r="H539" s="42">
        <v>19820160</v>
      </c>
      <c r="I539" s="57">
        <v>0</v>
      </c>
      <c r="J539" s="58">
        <v>0</v>
      </c>
      <c r="K539" s="59">
        <v>9029184</v>
      </c>
      <c r="L539" s="58">
        <v>10790976</v>
      </c>
      <c r="M539" s="41">
        <v>45811</v>
      </c>
      <c r="N539" s="43" t="s">
        <v>2248</v>
      </c>
      <c r="O539" s="44" t="s">
        <v>21</v>
      </c>
      <c r="P539" s="45">
        <v>1</v>
      </c>
      <c r="Q539" s="46" t="s">
        <v>449</v>
      </c>
      <c r="R539" s="46" t="s">
        <v>450</v>
      </c>
    </row>
    <row r="540" spans="2:18" x14ac:dyDescent="0.25">
      <c r="B540" s="52">
        <v>45708</v>
      </c>
      <c r="C540" s="31" t="s">
        <v>1122</v>
      </c>
      <c r="D540" s="32" t="s">
        <v>1518</v>
      </c>
      <c r="E540" s="33" t="s">
        <v>20</v>
      </c>
      <c r="F540" s="32" t="s">
        <v>540</v>
      </c>
      <c r="G540" s="41">
        <v>45708</v>
      </c>
      <c r="H540" s="42">
        <v>58007043</v>
      </c>
      <c r="I540" s="57">
        <v>0</v>
      </c>
      <c r="J540" s="58">
        <v>0</v>
      </c>
      <c r="K540" s="59"/>
      <c r="L540" s="58">
        <v>58007043</v>
      </c>
      <c r="M540" s="41">
        <v>45980</v>
      </c>
      <c r="N540" s="43" t="s">
        <v>2249</v>
      </c>
      <c r="O540" s="44" t="s">
        <v>21</v>
      </c>
      <c r="P540" s="45">
        <v>0.70588235294117652</v>
      </c>
      <c r="Q540" s="46" t="s">
        <v>449</v>
      </c>
      <c r="R540" s="46" t="s">
        <v>450</v>
      </c>
    </row>
    <row r="541" spans="2:18" x14ac:dyDescent="0.25">
      <c r="B541" s="52">
        <v>45709</v>
      </c>
      <c r="C541" s="31" t="s">
        <v>1123</v>
      </c>
      <c r="D541" s="32" t="s">
        <v>1519</v>
      </c>
      <c r="E541" s="33" t="s">
        <v>55</v>
      </c>
      <c r="F541" s="32" t="s">
        <v>1865</v>
      </c>
      <c r="G541" s="41">
        <v>45713</v>
      </c>
      <c r="H541" s="42">
        <v>46450000</v>
      </c>
      <c r="I541" s="57">
        <v>0</v>
      </c>
      <c r="J541" s="58">
        <v>0</v>
      </c>
      <c r="K541" s="59"/>
      <c r="L541" s="58">
        <v>46450000</v>
      </c>
      <c r="M541" s="41">
        <v>46015</v>
      </c>
      <c r="N541" s="43" t="s">
        <v>2250</v>
      </c>
      <c r="O541" s="44" t="s">
        <v>21</v>
      </c>
      <c r="P541" s="45">
        <v>0.61920529801324509</v>
      </c>
      <c r="Q541" s="46" t="s">
        <v>97</v>
      </c>
      <c r="R541" s="46" t="s">
        <v>124</v>
      </c>
    </row>
    <row r="542" spans="2:18" x14ac:dyDescent="0.25">
      <c r="B542" s="52">
        <v>45708</v>
      </c>
      <c r="C542" s="31" t="s">
        <v>1124</v>
      </c>
      <c r="D542" s="32" t="s">
        <v>1520</v>
      </c>
      <c r="E542" s="33" t="s">
        <v>20</v>
      </c>
      <c r="F542" s="32" t="s">
        <v>1866</v>
      </c>
      <c r="G542" s="41">
        <v>45712</v>
      </c>
      <c r="H542" s="42">
        <v>59818344</v>
      </c>
      <c r="I542" s="57">
        <v>0</v>
      </c>
      <c r="J542" s="58">
        <v>0</v>
      </c>
      <c r="K542" s="59"/>
      <c r="L542" s="58">
        <v>59818344</v>
      </c>
      <c r="M542" s="41">
        <v>46022</v>
      </c>
      <c r="N542" s="43" t="s">
        <v>2251</v>
      </c>
      <c r="O542" s="44" t="s">
        <v>21</v>
      </c>
      <c r="P542" s="45">
        <v>0.6064516129032258</v>
      </c>
      <c r="Q542" s="46" t="s">
        <v>281</v>
      </c>
      <c r="R542" s="46" t="s">
        <v>282</v>
      </c>
    </row>
    <row r="543" spans="2:18" x14ac:dyDescent="0.25">
      <c r="B543" s="52">
        <v>45707</v>
      </c>
      <c r="C543" s="31" t="s">
        <v>1125</v>
      </c>
      <c r="D543" s="32" t="s">
        <v>1521</v>
      </c>
      <c r="E543" s="33" t="s">
        <v>20</v>
      </c>
      <c r="F543" s="32" t="s">
        <v>1612</v>
      </c>
      <c r="G543" s="41">
        <v>45709</v>
      </c>
      <c r="H543" s="42">
        <v>64452270</v>
      </c>
      <c r="I543" s="57">
        <v>0</v>
      </c>
      <c r="J543" s="58">
        <v>0</v>
      </c>
      <c r="K543" s="59"/>
      <c r="L543" s="58">
        <v>64452270</v>
      </c>
      <c r="M543" s="41">
        <v>46011</v>
      </c>
      <c r="N543" s="43" t="s">
        <v>2252</v>
      </c>
      <c r="O543" s="44" t="s">
        <v>21</v>
      </c>
      <c r="P543" s="45">
        <v>0.63245033112582782</v>
      </c>
      <c r="Q543" s="46" t="s">
        <v>449</v>
      </c>
      <c r="R543" s="46" t="s">
        <v>450</v>
      </c>
    </row>
    <row r="544" spans="2:18" x14ac:dyDescent="0.25">
      <c r="B544" s="52">
        <v>45708</v>
      </c>
      <c r="C544" s="31" t="s">
        <v>1126</v>
      </c>
      <c r="D544" s="32" t="s">
        <v>1522</v>
      </c>
      <c r="E544" s="33" t="s">
        <v>55</v>
      </c>
      <c r="F544" s="32" t="s">
        <v>1867</v>
      </c>
      <c r="G544" s="41">
        <v>45712</v>
      </c>
      <c r="H544" s="42">
        <v>28163208</v>
      </c>
      <c r="I544" s="57">
        <v>0</v>
      </c>
      <c r="J544" s="58">
        <v>0</v>
      </c>
      <c r="K544" s="59"/>
      <c r="L544" s="58">
        <v>28163208</v>
      </c>
      <c r="M544" s="41">
        <v>45892</v>
      </c>
      <c r="N544" s="43" t="s">
        <v>2253</v>
      </c>
      <c r="O544" s="44" t="s">
        <v>21</v>
      </c>
      <c r="P544" s="45">
        <v>1</v>
      </c>
      <c r="Q544" s="46" t="s">
        <v>275</v>
      </c>
      <c r="R544" s="46" t="s">
        <v>276</v>
      </c>
    </row>
    <row r="545" spans="2:18" x14ac:dyDescent="0.25">
      <c r="B545" s="52">
        <v>45713</v>
      </c>
      <c r="C545" s="31" t="s">
        <v>1127</v>
      </c>
      <c r="D545" s="32" t="s">
        <v>1523</v>
      </c>
      <c r="E545" s="33" t="s">
        <v>20</v>
      </c>
      <c r="F545" s="32" t="s">
        <v>1868</v>
      </c>
      <c r="G545" s="41">
        <v>45715</v>
      </c>
      <c r="H545" s="42">
        <v>80000000</v>
      </c>
      <c r="I545" s="57">
        <v>0</v>
      </c>
      <c r="J545" s="58">
        <v>0</v>
      </c>
      <c r="K545" s="59"/>
      <c r="L545" s="58">
        <v>80000000</v>
      </c>
      <c r="M545" s="41">
        <v>46017</v>
      </c>
      <c r="N545" s="43" t="s">
        <v>2254</v>
      </c>
      <c r="O545" s="44" t="s">
        <v>21</v>
      </c>
      <c r="P545" s="45">
        <v>0.61258278145695366</v>
      </c>
      <c r="Q545" s="46" t="s">
        <v>176</v>
      </c>
      <c r="R545" s="46" t="s">
        <v>1468</v>
      </c>
    </row>
    <row r="546" spans="2:18" x14ac:dyDescent="0.25">
      <c r="B546" s="52">
        <v>45709</v>
      </c>
      <c r="C546" s="31" t="s">
        <v>1128</v>
      </c>
      <c r="D546" s="32" t="s">
        <v>1524</v>
      </c>
      <c r="E546" s="33" t="s">
        <v>20</v>
      </c>
      <c r="F546" s="32" t="s">
        <v>1869</v>
      </c>
      <c r="G546" s="41">
        <v>45713</v>
      </c>
      <c r="H546" s="42">
        <v>105000000</v>
      </c>
      <c r="I546" s="57">
        <v>0</v>
      </c>
      <c r="J546" s="58">
        <v>0</v>
      </c>
      <c r="K546" s="59"/>
      <c r="L546" s="58">
        <v>105000000</v>
      </c>
      <c r="M546" s="41">
        <v>46022</v>
      </c>
      <c r="N546" s="43" t="s">
        <v>2255</v>
      </c>
      <c r="O546" s="44" t="s">
        <v>21</v>
      </c>
      <c r="P546" s="45">
        <v>0.60517799352750812</v>
      </c>
      <c r="Q546" s="46" t="s">
        <v>210</v>
      </c>
      <c r="R546" s="46" t="s">
        <v>211</v>
      </c>
    </row>
    <row r="547" spans="2:18" x14ac:dyDescent="0.25">
      <c r="B547" s="52">
        <v>45708</v>
      </c>
      <c r="C547" s="31" t="s">
        <v>1129</v>
      </c>
      <c r="D547" s="32" t="s">
        <v>1525</v>
      </c>
      <c r="E547" s="33" t="s">
        <v>20</v>
      </c>
      <c r="F547" s="32" t="s">
        <v>1870</v>
      </c>
      <c r="G547" s="41">
        <v>45713</v>
      </c>
      <c r="H547" s="42">
        <v>69112480</v>
      </c>
      <c r="I547" s="57">
        <v>0</v>
      </c>
      <c r="J547" s="58">
        <v>0</v>
      </c>
      <c r="K547" s="59"/>
      <c r="L547" s="58">
        <v>69112480</v>
      </c>
      <c r="M547" s="41">
        <v>46015</v>
      </c>
      <c r="N547" s="43" t="s">
        <v>2256</v>
      </c>
      <c r="O547" s="44" t="s">
        <v>21</v>
      </c>
      <c r="P547" s="45">
        <v>0.61920529801324509</v>
      </c>
      <c r="Q547" s="46" t="s">
        <v>210</v>
      </c>
      <c r="R547" s="46" t="s">
        <v>211</v>
      </c>
    </row>
    <row r="548" spans="2:18" x14ac:dyDescent="0.25">
      <c r="B548" s="52">
        <v>45713</v>
      </c>
      <c r="C548" s="31" t="s">
        <v>1130</v>
      </c>
      <c r="D548" s="32" t="s">
        <v>1526</v>
      </c>
      <c r="E548" s="33" t="s">
        <v>20</v>
      </c>
      <c r="F548" s="32" t="s">
        <v>1871</v>
      </c>
      <c r="G548" s="41">
        <v>45715</v>
      </c>
      <c r="H548" s="42">
        <v>108800800</v>
      </c>
      <c r="I548" s="57">
        <v>0</v>
      </c>
      <c r="J548" s="58">
        <v>0</v>
      </c>
      <c r="K548" s="59"/>
      <c r="L548" s="58">
        <v>108800800</v>
      </c>
      <c r="M548" s="41">
        <v>46022</v>
      </c>
      <c r="N548" s="43" t="s">
        <v>2257</v>
      </c>
      <c r="O548" s="44" t="s">
        <v>21</v>
      </c>
      <c r="P548" s="45">
        <v>0.60260586319218246</v>
      </c>
      <c r="Q548" s="46" t="s">
        <v>176</v>
      </c>
      <c r="R548" s="46" t="s">
        <v>1468</v>
      </c>
    </row>
    <row r="549" spans="2:18" x14ac:dyDescent="0.25">
      <c r="B549" s="52">
        <v>45708</v>
      </c>
      <c r="C549" s="31" t="s">
        <v>1131</v>
      </c>
      <c r="D549" s="32" t="s">
        <v>1527</v>
      </c>
      <c r="E549" s="33" t="s">
        <v>20</v>
      </c>
      <c r="F549" s="32" t="s">
        <v>1849</v>
      </c>
      <c r="G549" s="41">
        <v>45709</v>
      </c>
      <c r="H549" s="42">
        <v>63639368</v>
      </c>
      <c r="I549" s="57">
        <v>0</v>
      </c>
      <c r="J549" s="58">
        <v>0</v>
      </c>
      <c r="K549" s="59"/>
      <c r="L549" s="58">
        <v>63639368</v>
      </c>
      <c r="M549" s="41">
        <v>45950</v>
      </c>
      <c r="N549" s="43" t="s">
        <v>2258</v>
      </c>
      <c r="O549" s="44" t="s">
        <v>21</v>
      </c>
      <c r="P549" s="45">
        <v>0.79253112033195017</v>
      </c>
      <c r="Q549" s="46" t="s">
        <v>263</v>
      </c>
      <c r="R549" s="46" t="s">
        <v>264</v>
      </c>
    </row>
    <row r="550" spans="2:18" x14ac:dyDescent="0.25">
      <c r="B550" s="52">
        <v>45708</v>
      </c>
      <c r="C550" s="31" t="s">
        <v>1132</v>
      </c>
      <c r="D550" s="32" t="s">
        <v>1528</v>
      </c>
      <c r="E550" s="33" t="s">
        <v>20</v>
      </c>
      <c r="F550" s="32" t="s">
        <v>1872</v>
      </c>
      <c r="G550" s="41">
        <v>45709</v>
      </c>
      <c r="H550" s="42">
        <v>34065900</v>
      </c>
      <c r="I550" s="57">
        <v>0</v>
      </c>
      <c r="J550" s="58">
        <v>0</v>
      </c>
      <c r="K550" s="59"/>
      <c r="L550" s="58">
        <v>34065900</v>
      </c>
      <c r="M550" s="41">
        <v>45889</v>
      </c>
      <c r="N550" s="43" t="s">
        <v>2259</v>
      </c>
      <c r="O550" s="44" t="s">
        <v>21</v>
      </c>
      <c r="P550" s="45">
        <v>1</v>
      </c>
      <c r="Q550" s="46" t="s">
        <v>192</v>
      </c>
      <c r="R550" s="46" t="s">
        <v>1254</v>
      </c>
    </row>
    <row r="551" spans="2:18" x14ac:dyDescent="0.25">
      <c r="B551" s="52">
        <v>45708</v>
      </c>
      <c r="C551" s="31" t="s">
        <v>1133</v>
      </c>
      <c r="D551" s="32" t="s">
        <v>1529</v>
      </c>
      <c r="E551" s="33" t="s">
        <v>20</v>
      </c>
      <c r="F551" s="32" t="s">
        <v>540</v>
      </c>
      <c r="G551" s="41">
        <v>45709</v>
      </c>
      <c r="H551" s="42">
        <v>58007043</v>
      </c>
      <c r="I551" s="57">
        <v>0</v>
      </c>
      <c r="J551" s="58">
        <v>0</v>
      </c>
      <c r="K551" s="59"/>
      <c r="L551" s="58">
        <v>58007043</v>
      </c>
      <c r="M551" s="41">
        <v>45981</v>
      </c>
      <c r="N551" s="43" t="s">
        <v>2260</v>
      </c>
      <c r="O551" s="44" t="s">
        <v>21</v>
      </c>
      <c r="P551" s="45">
        <v>0.70220588235294112</v>
      </c>
      <c r="Q551" s="46" t="s">
        <v>449</v>
      </c>
      <c r="R551" s="46" t="s">
        <v>450</v>
      </c>
    </row>
    <row r="552" spans="2:18" x14ac:dyDescent="0.25">
      <c r="B552" s="52">
        <v>45709</v>
      </c>
      <c r="C552" s="31" t="s">
        <v>1134</v>
      </c>
      <c r="D552" s="32" t="s">
        <v>1530</v>
      </c>
      <c r="E552" s="33" t="s">
        <v>20</v>
      </c>
      <c r="F552" s="32" t="s">
        <v>1873</v>
      </c>
      <c r="G552" s="41">
        <v>45713</v>
      </c>
      <c r="H552" s="42">
        <v>99100800</v>
      </c>
      <c r="I552" s="57">
        <v>0</v>
      </c>
      <c r="J552" s="58">
        <v>0</v>
      </c>
      <c r="K552" s="59"/>
      <c r="L552" s="58">
        <v>99100800</v>
      </c>
      <c r="M552" s="41">
        <v>45903</v>
      </c>
      <c r="N552" s="43" t="s">
        <v>2261</v>
      </c>
      <c r="O552" s="44" t="s">
        <v>21</v>
      </c>
      <c r="P552" s="45">
        <v>0.98421052631578942</v>
      </c>
      <c r="Q552" s="46" t="s">
        <v>449</v>
      </c>
      <c r="R552" s="46" t="s">
        <v>450</v>
      </c>
    </row>
    <row r="553" spans="2:18" x14ac:dyDescent="0.25">
      <c r="B553" s="52">
        <v>45716</v>
      </c>
      <c r="C553" s="31" t="s">
        <v>1135</v>
      </c>
      <c r="D553" s="32" t="s">
        <v>1531</v>
      </c>
      <c r="E553" s="33" t="s">
        <v>20</v>
      </c>
      <c r="F553" s="32" t="s">
        <v>1874</v>
      </c>
      <c r="G553" s="41">
        <v>45721</v>
      </c>
      <c r="H553" s="42">
        <v>35600000</v>
      </c>
      <c r="I553" s="57">
        <v>0</v>
      </c>
      <c r="J553" s="58">
        <v>0</v>
      </c>
      <c r="K553" s="59"/>
      <c r="L553" s="58">
        <v>35600000</v>
      </c>
      <c r="M553" s="41">
        <v>45902</v>
      </c>
      <c r="N553" s="43" t="s">
        <v>2262</v>
      </c>
      <c r="O553" s="44" t="s">
        <v>21</v>
      </c>
      <c r="P553" s="45">
        <v>0.98895027624309395</v>
      </c>
      <c r="Q553" s="46" t="s">
        <v>71</v>
      </c>
      <c r="R553" s="46" t="s">
        <v>72</v>
      </c>
    </row>
    <row r="554" spans="2:18" x14ac:dyDescent="0.25">
      <c r="B554" s="52">
        <v>45708</v>
      </c>
      <c r="C554" s="31" t="s">
        <v>1136</v>
      </c>
      <c r="D554" s="32" t="s">
        <v>1532</v>
      </c>
      <c r="E554" s="33" t="s">
        <v>20</v>
      </c>
      <c r="F554" s="32" t="s">
        <v>1875</v>
      </c>
      <c r="G554" s="41">
        <v>45712</v>
      </c>
      <c r="H554" s="42">
        <v>38277684</v>
      </c>
      <c r="I554" s="57">
        <v>0</v>
      </c>
      <c r="J554" s="58">
        <v>0</v>
      </c>
      <c r="K554" s="59"/>
      <c r="L554" s="58">
        <v>38277684</v>
      </c>
      <c r="M554" s="41">
        <v>45892</v>
      </c>
      <c r="N554" s="43" t="s">
        <v>2263</v>
      </c>
      <c r="O554" s="44" t="s">
        <v>21</v>
      </c>
      <c r="P554" s="45">
        <v>1</v>
      </c>
      <c r="Q554" s="46" t="s">
        <v>275</v>
      </c>
      <c r="R554" s="46" t="s">
        <v>276</v>
      </c>
    </row>
    <row r="555" spans="2:18" x14ac:dyDescent="0.25">
      <c r="B555" s="52">
        <v>45708</v>
      </c>
      <c r="C555" s="31" t="s">
        <v>1137</v>
      </c>
      <c r="D555" s="32" t="s">
        <v>1533</v>
      </c>
      <c r="E555" s="33" t="s">
        <v>55</v>
      </c>
      <c r="F555" s="32" t="s">
        <v>1876</v>
      </c>
      <c r="G555" s="41">
        <v>45713</v>
      </c>
      <c r="H555" s="42">
        <v>21643890</v>
      </c>
      <c r="I555" s="57">
        <v>0</v>
      </c>
      <c r="J555" s="58">
        <v>0</v>
      </c>
      <c r="K555" s="59"/>
      <c r="L555" s="58">
        <v>21643890</v>
      </c>
      <c r="M555" s="41">
        <v>45883</v>
      </c>
      <c r="N555" s="43" t="s">
        <v>2264</v>
      </c>
      <c r="O555" s="44" t="s">
        <v>21</v>
      </c>
      <c r="P555" s="45">
        <v>1</v>
      </c>
      <c r="Q555" s="46" t="s">
        <v>71</v>
      </c>
      <c r="R555" s="46" t="s">
        <v>72</v>
      </c>
    </row>
    <row r="556" spans="2:18" x14ac:dyDescent="0.25">
      <c r="B556" s="52">
        <v>45709</v>
      </c>
      <c r="C556" s="31" t="s">
        <v>1138</v>
      </c>
      <c r="D556" s="32" t="s">
        <v>1534</v>
      </c>
      <c r="E556" s="33" t="s">
        <v>20</v>
      </c>
      <c r="F556" s="32" t="s">
        <v>1877</v>
      </c>
      <c r="G556" s="41">
        <v>45713</v>
      </c>
      <c r="H556" s="42">
        <v>32462394</v>
      </c>
      <c r="I556" s="57">
        <v>0</v>
      </c>
      <c r="J556" s="58">
        <v>0</v>
      </c>
      <c r="K556" s="59"/>
      <c r="L556" s="58">
        <v>32462394</v>
      </c>
      <c r="M556" s="41">
        <v>45891</v>
      </c>
      <c r="N556" s="43" t="s">
        <v>2265</v>
      </c>
      <c r="O556" s="44" t="s">
        <v>21</v>
      </c>
      <c r="P556" s="45">
        <v>1</v>
      </c>
      <c r="Q556" s="46" t="s">
        <v>71</v>
      </c>
      <c r="R556" s="46" t="s">
        <v>72</v>
      </c>
    </row>
    <row r="557" spans="2:18" x14ac:dyDescent="0.25">
      <c r="B557" s="52">
        <v>45709</v>
      </c>
      <c r="C557" s="31" t="s">
        <v>1139</v>
      </c>
      <c r="D557" s="32" t="s">
        <v>1535</v>
      </c>
      <c r="E557" s="33" t="s">
        <v>20</v>
      </c>
      <c r="F557" s="32" t="s">
        <v>1760</v>
      </c>
      <c r="G557" s="41">
        <v>45712</v>
      </c>
      <c r="H557" s="42">
        <v>47692260</v>
      </c>
      <c r="I557" s="57">
        <v>0</v>
      </c>
      <c r="J557" s="58">
        <v>0</v>
      </c>
      <c r="K557" s="59"/>
      <c r="L557" s="58">
        <v>47692260</v>
      </c>
      <c r="M557" s="41">
        <v>45892</v>
      </c>
      <c r="N557" s="43" t="s">
        <v>2266</v>
      </c>
      <c r="O557" s="44" t="s">
        <v>21</v>
      </c>
      <c r="P557" s="45">
        <v>1</v>
      </c>
      <c r="Q557" s="46" t="s">
        <v>460</v>
      </c>
      <c r="R557" s="46" t="s">
        <v>461</v>
      </c>
    </row>
    <row r="558" spans="2:18" x14ac:dyDescent="0.25">
      <c r="B558" s="52">
        <v>45709</v>
      </c>
      <c r="C558" s="31" t="s">
        <v>1140</v>
      </c>
      <c r="D558" s="32" t="s">
        <v>1536</v>
      </c>
      <c r="E558" s="33" t="s">
        <v>20</v>
      </c>
      <c r="F558" s="32" t="s">
        <v>1760</v>
      </c>
      <c r="G558" s="41">
        <v>45712</v>
      </c>
      <c r="H558" s="42">
        <v>71538390</v>
      </c>
      <c r="I558" s="57">
        <v>0</v>
      </c>
      <c r="J558" s="58">
        <v>0</v>
      </c>
      <c r="K558" s="59"/>
      <c r="L558" s="58">
        <v>71538390</v>
      </c>
      <c r="M558" s="41">
        <v>45984</v>
      </c>
      <c r="N558" s="43" t="s">
        <v>2267</v>
      </c>
      <c r="O558" s="44" t="s">
        <v>21</v>
      </c>
      <c r="P558" s="45">
        <v>0.69117647058823528</v>
      </c>
      <c r="Q558" s="46" t="s">
        <v>460</v>
      </c>
      <c r="R558" s="46" t="s">
        <v>461</v>
      </c>
    </row>
    <row r="559" spans="2:18" x14ac:dyDescent="0.25">
      <c r="B559" s="52">
        <v>45709</v>
      </c>
      <c r="C559" s="31" t="s">
        <v>1141</v>
      </c>
      <c r="D559" s="32" t="s">
        <v>3241</v>
      </c>
      <c r="E559" s="33" t="s">
        <v>20</v>
      </c>
      <c r="F559" s="32" t="s">
        <v>1878</v>
      </c>
      <c r="G559" s="41">
        <v>45715</v>
      </c>
      <c r="H559" s="42">
        <v>81885000</v>
      </c>
      <c r="I559" s="57">
        <v>0</v>
      </c>
      <c r="J559" s="58">
        <v>0</v>
      </c>
      <c r="K559" s="59"/>
      <c r="L559" s="58">
        <v>81885000</v>
      </c>
      <c r="M559" s="41">
        <v>46022</v>
      </c>
      <c r="N559" s="43" t="s">
        <v>2268</v>
      </c>
      <c r="O559" s="44" t="s">
        <v>21</v>
      </c>
      <c r="P559" s="45">
        <v>0.60260586319218246</v>
      </c>
      <c r="Q559" s="46" t="s">
        <v>281</v>
      </c>
      <c r="R559" s="46" t="s">
        <v>282</v>
      </c>
    </row>
    <row r="560" spans="2:18" x14ac:dyDescent="0.25">
      <c r="B560" s="52">
        <v>45709</v>
      </c>
      <c r="C560" s="31" t="s">
        <v>1142</v>
      </c>
      <c r="D560" s="32" t="s">
        <v>1537</v>
      </c>
      <c r="E560" s="33" t="s">
        <v>55</v>
      </c>
      <c r="F560" s="32" t="s">
        <v>1879</v>
      </c>
      <c r="G560" s="41">
        <v>45713</v>
      </c>
      <c r="H560" s="42">
        <v>39468270</v>
      </c>
      <c r="I560" s="57">
        <v>0</v>
      </c>
      <c r="J560" s="58">
        <v>0</v>
      </c>
      <c r="K560" s="59"/>
      <c r="L560" s="58">
        <v>39468270</v>
      </c>
      <c r="M560" s="41">
        <v>46022</v>
      </c>
      <c r="N560" s="43" t="s">
        <v>2269</v>
      </c>
      <c r="O560" s="44" t="s">
        <v>21</v>
      </c>
      <c r="P560" s="45">
        <v>0.60517799352750812</v>
      </c>
      <c r="Q560" s="46" t="s">
        <v>71</v>
      </c>
      <c r="R560" s="46" t="s">
        <v>72</v>
      </c>
    </row>
    <row r="561" spans="2:18" x14ac:dyDescent="0.25">
      <c r="B561" s="52">
        <v>45709</v>
      </c>
      <c r="C561" s="31" t="s">
        <v>1143</v>
      </c>
      <c r="D561" s="32" t="s">
        <v>1538</v>
      </c>
      <c r="E561" s="33" t="s">
        <v>20</v>
      </c>
      <c r="F561" s="32" t="s">
        <v>1880</v>
      </c>
      <c r="G561" s="41">
        <v>45713</v>
      </c>
      <c r="H561" s="42">
        <v>57600000</v>
      </c>
      <c r="I561" s="57">
        <v>0</v>
      </c>
      <c r="J561" s="58">
        <v>0</v>
      </c>
      <c r="K561" s="59"/>
      <c r="L561" s="58">
        <v>57600000</v>
      </c>
      <c r="M561" s="41">
        <v>46003</v>
      </c>
      <c r="N561" s="43" t="s">
        <v>2270</v>
      </c>
      <c r="O561" s="44" t="s">
        <v>21</v>
      </c>
      <c r="P561" s="45">
        <v>0.64482758620689651</v>
      </c>
      <c r="Q561" s="46" t="s">
        <v>176</v>
      </c>
      <c r="R561" s="46" t="s">
        <v>1468</v>
      </c>
    </row>
    <row r="562" spans="2:18" x14ac:dyDescent="0.25">
      <c r="B562" s="52">
        <v>45709</v>
      </c>
      <c r="C562" s="31" t="s">
        <v>1144</v>
      </c>
      <c r="D562" s="32" t="s">
        <v>1539</v>
      </c>
      <c r="E562" s="33" t="s">
        <v>20</v>
      </c>
      <c r="F562" s="32" t="s">
        <v>1881</v>
      </c>
      <c r="G562" s="41">
        <v>45713</v>
      </c>
      <c r="H562" s="42">
        <v>105000000</v>
      </c>
      <c r="I562" s="57">
        <v>0</v>
      </c>
      <c r="J562" s="58">
        <v>0</v>
      </c>
      <c r="K562" s="59">
        <v>3000000</v>
      </c>
      <c r="L562" s="58">
        <v>102000000</v>
      </c>
      <c r="M562" s="41">
        <v>46022</v>
      </c>
      <c r="N562" s="43" t="s">
        <v>2271</v>
      </c>
      <c r="O562" s="44" t="s">
        <v>21</v>
      </c>
      <c r="P562" s="45">
        <v>0.60517799352750812</v>
      </c>
      <c r="Q562" s="46" t="s">
        <v>176</v>
      </c>
      <c r="R562" s="46" t="s">
        <v>1468</v>
      </c>
    </row>
    <row r="563" spans="2:18" x14ac:dyDescent="0.25">
      <c r="B563" s="52">
        <v>45709</v>
      </c>
      <c r="C563" s="31" t="s">
        <v>1145</v>
      </c>
      <c r="D563" s="32" t="s">
        <v>1540</v>
      </c>
      <c r="E563" s="33" t="s">
        <v>20</v>
      </c>
      <c r="F563" s="32" t="s">
        <v>1882</v>
      </c>
      <c r="G563" s="41">
        <v>45712</v>
      </c>
      <c r="H563" s="42">
        <v>23923554</v>
      </c>
      <c r="I563" s="57">
        <v>0</v>
      </c>
      <c r="J563" s="58">
        <v>0</v>
      </c>
      <c r="K563" s="59"/>
      <c r="L563" s="58">
        <v>23923554</v>
      </c>
      <c r="M563" s="41">
        <v>45800</v>
      </c>
      <c r="N563" s="43" t="s">
        <v>2272</v>
      </c>
      <c r="O563" s="44" t="s">
        <v>21</v>
      </c>
      <c r="P563" s="45">
        <v>1</v>
      </c>
      <c r="Q563" s="46" t="s">
        <v>107</v>
      </c>
      <c r="R563" s="46" t="s">
        <v>108</v>
      </c>
    </row>
    <row r="564" spans="2:18" x14ac:dyDescent="0.25">
      <c r="B564" s="52" t="s">
        <v>3638</v>
      </c>
      <c r="C564" s="31" t="s">
        <v>3639</v>
      </c>
      <c r="D564" s="32" t="s">
        <v>1547</v>
      </c>
      <c r="E564" s="33"/>
      <c r="F564" s="32"/>
      <c r="G564" s="41">
        <v>45712</v>
      </c>
      <c r="H564" s="42">
        <v>92907000</v>
      </c>
      <c r="I564" s="57">
        <v>0</v>
      </c>
      <c r="J564" s="58">
        <v>0</v>
      </c>
      <c r="K564" s="59">
        <v>92907000</v>
      </c>
      <c r="L564" s="58">
        <v>0</v>
      </c>
      <c r="M564" s="41">
        <v>45709</v>
      </c>
      <c r="N564" s="43" t="s">
        <v>2280</v>
      </c>
      <c r="O564" s="44" t="s">
        <v>3457</v>
      </c>
      <c r="P564" s="45">
        <v>1</v>
      </c>
      <c r="Q564" s="46" t="s">
        <v>192</v>
      </c>
      <c r="R564" s="46" t="s">
        <v>1254</v>
      </c>
    </row>
    <row r="565" spans="2:18" x14ac:dyDescent="0.25">
      <c r="B565" s="52">
        <v>45709</v>
      </c>
      <c r="C565" s="31" t="s">
        <v>1146</v>
      </c>
      <c r="D565" s="32" t="s">
        <v>1541</v>
      </c>
      <c r="E565" s="33" t="s">
        <v>20</v>
      </c>
      <c r="F565" s="32" t="s">
        <v>1883</v>
      </c>
      <c r="G565" s="41">
        <v>45715</v>
      </c>
      <c r="H565" s="42">
        <v>32226135</v>
      </c>
      <c r="I565" s="57">
        <v>0</v>
      </c>
      <c r="J565" s="58">
        <v>0</v>
      </c>
      <c r="K565" s="59"/>
      <c r="L565" s="58">
        <v>32226135</v>
      </c>
      <c r="M565" s="41">
        <v>45864</v>
      </c>
      <c r="N565" s="43" t="s">
        <v>2273</v>
      </c>
      <c r="O565" s="44" t="s">
        <v>21</v>
      </c>
      <c r="P565" s="45">
        <v>1</v>
      </c>
      <c r="Q565" s="46" t="s">
        <v>449</v>
      </c>
      <c r="R565" s="46" t="s">
        <v>450</v>
      </c>
    </row>
    <row r="566" spans="2:18" x14ac:dyDescent="0.25">
      <c r="B566" s="52">
        <v>45713</v>
      </c>
      <c r="C566" s="31" t="s">
        <v>1147</v>
      </c>
      <c r="D566" s="32" t="s">
        <v>1542</v>
      </c>
      <c r="E566" s="33" t="s">
        <v>20</v>
      </c>
      <c r="F566" s="32" t="s">
        <v>1884</v>
      </c>
      <c r="G566" s="41">
        <v>45713</v>
      </c>
      <c r="H566" s="42">
        <v>68296000</v>
      </c>
      <c r="I566" s="57">
        <v>0</v>
      </c>
      <c r="J566" s="58">
        <v>0</v>
      </c>
      <c r="K566" s="59"/>
      <c r="L566" s="58">
        <v>68296000</v>
      </c>
      <c r="M566" s="41">
        <v>45954</v>
      </c>
      <c r="N566" s="43" t="s">
        <v>2274</v>
      </c>
      <c r="O566" s="44" t="s">
        <v>21</v>
      </c>
      <c r="P566" s="45">
        <v>0.77593360995850624</v>
      </c>
      <c r="Q566" s="46" t="s">
        <v>196</v>
      </c>
      <c r="R566" s="46" t="s">
        <v>197</v>
      </c>
    </row>
    <row r="567" spans="2:18" x14ac:dyDescent="0.25">
      <c r="B567" s="52">
        <v>45712</v>
      </c>
      <c r="C567" s="31" t="s">
        <v>1148</v>
      </c>
      <c r="D567" s="32" t="s">
        <v>1543</v>
      </c>
      <c r="E567" s="33" t="s">
        <v>20</v>
      </c>
      <c r="F567" s="32" t="s">
        <v>1885</v>
      </c>
      <c r="G567" s="41">
        <v>45714</v>
      </c>
      <c r="H567" s="42">
        <v>60286320</v>
      </c>
      <c r="I567" s="57">
        <v>0</v>
      </c>
      <c r="J567" s="58">
        <v>0</v>
      </c>
      <c r="K567" s="59"/>
      <c r="L567" s="58">
        <v>60286320</v>
      </c>
      <c r="M567" s="41">
        <v>45955</v>
      </c>
      <c r="N567" s="43" t="s">
        <v>2275</v>
      </c>
      <c r="O567" s="44" t="s">
        <v>21</v>
      </c>
      <c r="P567" s="45">
        <v>0.77178423236514526</v>
      </c>
      <c r="Q567" s="46" t="s">
        <v>192</v>
      </c>
      <c r="R567" s="46" t="s">
        <v>1254</v>
      </c>
    </row>
    <row r="568" spans="2:18" x14ac:dyDescent="0.25">
      <c r="B568" s="52">
        <v>45713</v>
      </c>
      <c r="C568" s="31" t="s">
        <v>1149</v>
      </c>
      <c r="D568" s="32" t="s">
        <v>1544</v>
      </c>
      <c r="E568" s="33" t="s">
        <v>20</v>
      </c>
      <c r="F568" s="32" t="s">
        <v>1886</v>
      </c>
      <c r="G568" s="41">
        <v>45715</v>
      </c>
      <c r="H568" s="42">
        <v>124800000</v>
      </c>
      <c r="I568" s="57">
        <v>0</v>
      </c>
      <c r="J568" s="58">
        <v>0</v>
      </c>
      <c r="K568" s="59"/>
      <c r="L568" s="58">
        <v>124800000</v>
      </c>
      <c r="M568" s="41">
        <v>46022</v>
      </c>
      <c r="N568" s="43" t="s">
        <v>2276</v>
      </c>
      <c r="O568" s="44" t="s">
        <v>21</v>
      </c>
      <c r="P568" s="45">
        <v>0.60260586319218246</v>
      </c>
      <c r="Q568" s="46" t="s">
        <v>281</v>
      </c>
      <c r="R568" s="46" t="s">
        <v>282</v>
      </c>
    </row>
    <row r="569" spans="2:18" x14ac:dyDescent="0.25">
      <c r="B569" s="52">
        <v>45715</v>
      </c>
      <c r="C569" s="31" t="s">
        <v>1150</v>
      </c>
      <c r="D569" s="32" t="s">
        <v>1545</v>
      </c>
      <c r="E569" s="33" t="s">
        <v>20</v>
      </c>
      <c r="F569" s="32" t="s">
        <v>1887</v>
      </c>
      <c r="G569" s="41">
        <v>45721</v>
      </c>
      <c r="H569" s="42">
        <v>93567672</v>
      </c>
      <c r="I569" s="57">
        <v>0</v>
      </c>
      <c r="J569" s="58">
        <v>0</v>
      </c>
      <c r="K569" s="59"/>
      <c r="L569" s="58">
        <v>93567672</v>
      </c>
      <c r="M569" s="41">
        <v>45965</v>
      </c>
      <c r="N569" s="43" t="s">
        <v>2277</v>
      </c>
      <c r="O569" s="44" t="s">
        <v>21</v>
      </c>
      <c r="P569" s="45">
        <v>0.73360655737704916</v>
      </c>
      <c r="Q569" s="46" t="s">
        <v>192</v>
      </c>
      <c r="R569" s="46" t="s">
        <v>1254</v>
      </c>
    </row>
    <row r="570" spans="2:18" x14ac:dyDescent="0.25">
      <c r="B570" s="52">
        <v>45712</v>
      </c>
      <c r="C570" s="31" t="s">
        <v>1151</v>
      </c>
      <c r="D570" s="32" t="s">
        <v>1546</v>
      </c>
      <c r="E570" s="33" t="s">
        <v>20</v>
      </c>
      <c r="F570" s="32" t="s">
        <v>469</v>
      </c>
      <c r="G570" s="41">
        <v>45713</v>
      </c>
      <c r="H570" s="42">
        <v>71594289</v>
      </c>
      <c r="I570" s="57">
        <v>0</v>
      </c>
      <c r="J570" s="58">
        <v>0</v>
      </c>
      <c r="K570" s="59"/>
      <c r="L570" s="58">
        <v>71594289</v>
      </c>
      <c r="M570" s="41">
        <v>45985</v>
      </c>
      <c r="N570" s="43" t="s">
        <v>2278</v>
      </c>
      <c r="O570" s="44" t="s">
        <v>21</v>
      </c>
      <c r="P570" s="45">
        <v>0.6875</v>
      </c>
      <c r="Q570" s="46" t="s">
        <v>3796</v>
      </c>
      <c r="R570" s="46" t="s">
        <v>3797</v>
      </c>
    </row>
    <row r="571" spans="2:18" x14ac:dyDescent="0.25">
      <c r="B571" s="52">
        <v>45709</v>
      </c>
      <c r="C571" s="31" t="s">
        <v>1152</v>
      </c>
      <c r="D571" s="32" t="s">
        <v>3242</v>
      </c>
      <c r="E571" s="33" t="s">
        <v>20</v>
      </c>
      <c r="F571" s="32" t="s">
        <v>1655</v>
      </c>
      <c r="G571" s="41">
        <v>45716</v>
      </c>
      <c r="H571" s="42">
        <v>37678950</v>
      </c>
      <c r="I571" s="57">
        <v>0</v>
      </c>
      <c r="J571" s="58">
        <v>0</v>
      </c>
      <c r="K571" s="59"/>
      <c r="L571" s="58">
        <v>37678950</v>
      </c>
      <c r="M571" s="41">
        <v>45865</v>
      </c>
      <c r="N571" s="43" t="s">
        <v>2279</v>
      </c>
      <c r="O571" s="44" t="s">
        <v>21</v>
      </c>
      <c r="P571" s="45">
        <v>1</v>
      </c>
      <c r="Q571" s="46" t="s">
        <v>192</v>
      </c>
      <c r="R571" s="46" t="s">
        <v>1254</v>
      </c>
    </row>
    <row r="572" spans="2:18" x14ac:dyDescent="0.25">
      <c r="B572" s="52">
        <v>45713</v>
      </c>
      <c r="C572" s="31" t="s">
        <v>1153</v>
      </c>
      <c r="D572" s="32" t="s">
        <v>1547</v>
      </c>
      <c r="E572" s="33" t="s">
        <v>20</v>
      </c>
      <c r="F572" s="32" t="s">
        <v>1888</v>
      </c>
      <c r="G572" s="41">
        <v>45713</v>
      </c>
      <c r="H572" s="42">
        <v>92907000</v>
      </c>
      <c r="I572" s="57">
        <v>0</v>
      </c>
      <c r="J572" s="58">
        <v>0</v>
      </c>
      <c r="K572" s="59">
        <v>44595360</v>
      </c>
      <c r="L572" s="58">
        <v>48311640</v>
      </c>
      <c r="M572" s="41">
        <v>45868</v>
      </c>
      <c r="N572" s="43" t="s">
        <v>2280</v>
      </c>
      <c r="O572" s="44" t="s">
        <v>21</v>
      </c>
      <c r="P572" s="45">
        <v>1</v>
      </c>
      <c r="Q572" s="46" t="s">
        <v>192</v>
      </c>
      <c r="R572" s="46" t="s">
        <v>1254</v>
      </c>
    </row>
    <row r="573" spans="2:18" x14ac:dyDescent="0.25">
      <c r="B573" s="52">
        <v>45713</v>
      </c>
      <c r="C573" s="31" t="s">
        <v>1154</v>
      </c>
      <c r="D573" s="32" t="s">
        <v>1548</v>
      </c>
      <c r="E573" s="33" t="s">
        <v>20</v>
      </c>
      <c r="F573" s="32" t="s">
        <v>1889</v>
      </c>
      <c r="G573" s="41">
        <v>45715</v>
      </c>
      <c r="H573" s="42">
        <v>58007043</v>
      </c>
      <c r="I573" s="57">
        <v>0</v>
      </c>
      <c r="J573" s="58">
        <v>0</v>
      </c>
      <c r="K573" s="59"/>
      <c r="L573" s="58">
        <v>58007043</v>
      </c>
      <c r="M573" s="41">
        <v>45987</v>
      </c>
      <c r="N573" s="43" t="s">
        <v>2281</v>
      </c>
      <c r="O573" s="44" t="s">
        <v>21</v>
      </c>
      <c r="P573" s="45">
        <v>0.68014705882352944</v>
      </c>
      <c r="Q573" s="46" t="s">
        <v>49</v>
      </c>
      <c r="R573" s="46" t="s">
        <v>50</v>
      </c>
    </row>
    <row r="574" spans="2:18" x14ac:dyDescent="0.25">
      <c r="B574" s="52">
        <v>45720</v>
      </c>
      <c r="C574" s="31" t="s">
        <v>2320</v>
      </c>
      <c r="D574" s="32" t="s">
        <v>2547</v>
      </c>
      <c r="E574" s="33" t="s">
        <v>20</v>
      </c>
      <c r="F574" s="32" t="s">
        <v>2764</v>
      </c>
      <c r="G574" s="41">
        <v>45721</v>
      </c>
      <c r="H574" s="42">
        <v>90973292</v>
      </c>
      <c r="I574" s="57">
        <v>0</v>
      </c>
      <c r="J574" s="58">
        <v>0</v>
      </c>
      <c r="K574" s="59">
        <v>4108470</v>
      </c>
      <c r="L574" s="58">
        <v>86864822</v>
      </c>
      <c r="M574" s="41">
        <v>46022</v>
      </c>
      <c r="N574" s="43" t="s">
        <v>2932</v>
      </c>
      <c r="O574" s="44" t="s">
        <v>21</v>
      </c>
      <c r="P574" s="45">
        <v>0.59468438538205981</v>
      </c>
      <c r="Q574" s="46" t="s">
        <v>107</v>
      </c>
      <c r="R574" s="46" t="s">
        <v>108</v>
      </c>
    </row>
    <row r="575" spans="2:18" x14ac:dyDescent="0.25">
      <c r="B575" s="52">
        <v>45714</v>
      </c>
      <c r="C575" s="31" t="s">
        <v>1155</v>
      </c>
      <c r="D575" s="32" t="s">
        <v>1549</v>
      </c>
      <c r="E575" s="33" t="s">
        <v>20</v>
      </c>
      <c r="F575" s="32" t="s">
        <v>1650</v>
      </c>
      <c r="G575" s="41">
        <v>45716</v>
      </c>
      <c r="H575" s="42">
        <v>64452270</v>
      </c>
      <c r="I575" s="57">
        <v>0</v>
      </c>
      <c r="J575" s="58">
        <v>0</v>
      </c>
      <c r="K575" s="59"/>
      <c r="L575" s="58">
        <v>64452270</v>
      </c>
      <c r="M575" s="41">
        <v>46018</v>
      </c>
      <c r="N575" s="43" t="s">
        <v>2282</v>
      </c>
      <c r="O575" s="44" t="s">
        <v>21</v>
      </c>
      <c r="P575" s="45">
        <v>0.60927152317880795</v>
      </c>
      <c r="Q575" s="46" t="s">
        <v>49</v>
      </c>
      <c r="R575" s="46" t="s">
        <v>50</v>
      </c>
    </row>
    <row r="576" spans="2:18" x14ac:dyDescent="0.25">
      <c r="B576" s="52">
        <v>45713</v>
      </c>
      <c r="C576" s="31" t="s">
        <v>1156</v>
      </c>
      <c r="D576" s="32" t="s">
        <v>1550</v>
      </c>
      <c r="E576" s="33" t="s">
        <v>20</v>
      </c>
      <c r="F576" s="32" t="s">
        <v>1890</v>
      </c>
      <c r="G576" s="41">
        <v>45721</v>
      </c>
      <c r="H576" s="42">
        <v>29333333</v>
      </c>
      <c r="I576" s="57">
        <v>0</v>
      </c>
      <c r="J576" s="58">
        <v>0</v>
      </c>
      <c r="K576" s="59"/>
      <c r="L576" s="58">
        <v>29333333</v>
      </c>
      <c r="M576" s="41">
        <v>45883</v>
      </c>
      <c r="N576" s="43" t="s">
        <v>2283</v>
      </c>
      <c r="O576" s="44" t="s">
        <v>21</v>
      </c>
      <c r="P576" s="45">
        <v>1</v>
      </c>
      <c r="Q576" s="46" t="s">
        <v>71</v>
      </c>
      <c r="R576" s="46" t="s">
        <v>72</v>
      </c>
    </row>
    <row r="577" spans="2:18" x14ac:dyDescent="0.25">
      <c r="B577" s="52">
        <v>45714</v>
      </c>
      <c r="C577" s="31" t="s">
        <v>1157</v>
      </c>
      <c r="D577" s="32" t="s">
        <v>1551</v>
      </c>
      <c r="E577" s="33" t="s">
        <v>20</v>
      </c>
      <c r="F577" s="32" t="s">
        <v>1891</v>
      </c>
      <c r="G577" s="41">
        <v>45716</v>
      </c>
      <c r="H577" s="42">
        <v>41292000</v>
      </c>
      <c r="I577" s="57">
        <v>0</v>
      </c>
      <c r="J577" s="58">
        <v>0</v>
      </c>
      <c r="K577" s="59"/>
      <c r="L577" s="58">
        <v>41292000</v>
      </c>
      <c r="M577" s="41">
        <v>45865</v>
      </c>
      <c r="N577" s="43" t="s">
        <v>2284</v>
      </c>
      <c r="O577" s="44" t="s">
        <v>21</v>
      </c>
      <c r="P577" s="45">
        <v>1</v>
      </c>
      <c r="Q577" s="46" t="s">
        <v>196</v>
      </c>
      <c r="R577" s="46" t="s">
        <v>197</v>
      </c>
    </row>
    <row r="578" spans="2:18" x14ac:dyDescent="0.25">
      <c r="B578" s="52">
        <v>45713</v>
      </c>
      <c r="C578" s="31" t="s">
        <v>1158</v>
      </c>
      <c r="D578" s="32" t="s">
        <v>1552</v>
      </c>
      <c r="E578" s="33" t="s">
        <v>20</v>
      </c>
      <c r="F578" s="32" t="s">
        <v>2798</v>
      </c>
      <c r="G578" s="41">
        <v>45714</v>
      </c>
      <c r="H578" s="42">
        <v>30349620</v>
      </c>
      <c r="I578" s="57">
        <v>0</v>
      </c>
      <c r="J578" s="58">
        <v>0</v>
      </c>
      <c r="K578" s="59"/>
      <c r="L578" s="58">
        <v>30349620</v>
      </c>
      <c r="M578" s="41">
        <v>45894</v>
      </c>
      <c r="N578" s="43" t="s">
        <v>2285</v>
      </c>
      <c r="O578" s="44" t="s">
        <v>21</v>
      </c>
      <c r="P578" s="45">
        <v>1</v>
      </c>
      <c r="Q578" s="46" t="s">
        <v>449</v>
      </c>
      <c r="R578" s="46" t="s">
        <v>450</v>
      </c>
    </row>
    <row r="579" spans="2:18" x14ac:dyDescent="0.25">
      <c r="B579" s="52">
        <v>45713</v>
      </c>
      <c r="C579" s="31" t="s">
        <v>1159</v>
      </c>
      <c r="D579" s="32" t="s">
        <v>1553</v>
      </c>
      <c r="E579" s="33" t="s">
        <v>20</v>
      </c>
      <c r="F579" s="32" t="s">
        <v>1892</v>
      </c>
      <c r="G579" s="41">
        <v>45719</v>
      </c>
      <c r="H579" s="42">
        <v>36786667</v>
      </c>
      <c r="I579" s="57">
        <v>0</v>
      </c>
      <c r="J579" s="58">
        <v>0</v>
      </c>
      <c r="K579" s="59"/>
      <c r="L579" s="58">
        <v>36786667</v>
      </c>
      <c r="M579" s="41">
        <v>45900</v>
      </c>
      <c r="N579" s="43" t="s">
        <v>2286</v>
      </c>
      <c r="O579" s="44" t="s">
        <v>21</v>
      </c>
      <c r="P579" s="45">
        <v>1</v>
      </c>
      <c r="Q579" s="46" t="s">
        <v>71</v>
      </c>
      <c r="R579" s="46" t="s">
        <v>72</v>
      </c>
    </row>
    <row r="580" spans="2:18" x14ac:dyDescent="0.25">
      <c r="B580" s="52">
        <v>45715</v>
      </c>
      <c r="C580" s="31" t="s">
        <v>1160</v>
      </c>
      <c r="D580" s="32" t="s">
        <v>1554</v>
      </c>
      <c r="E580" s="33" t="s">
        <v>20</v>
      </c>
      <c r="F580" s="32" t="s">
        <v>1893</v>
      </c>
      <c r="G580" s="41">
        <v>45720</v>
      </c>
      <c r="H580" s="42">
        <v>83700000</v>
      </c>
      <c r="I580" s="57">
        <v>0</v>
      </c>
      <c r="J580" s="58">
        <v>0</v>
      </c>
      <c r="K580" s="59"/>
      <c r="L580" s="58">
        <v>83700000</v>
      </c>
      <c r="M580" s="41">
        <v>45994</v>
      </c>
      <c r="N580" s="43" t="s">
        <v>2287</v>
      </c>
      <c r="O580" s="44" t="s">
        <v>21</v>
      </c>
      <c r="P580" s="45">
        <v>0.65693430656934304</v>
      </c>
      <c r="Q580" s="46" t="s">
        <v>27</v>
      </c>
      <c r="R580" s="46" t="s">
        <v>28</v>
      </c>
    </row>
    <row r="581" spans="2:18" x14ac:dyDescent="0.25">
      <c r="B581" s="52">
        <v>45715</v>
      </c>
      <c r="C581" s="31" t="s">
        <v>1161</v>
      </c>
      <c r="D581" s="32" t="s">
        <v>1555</v>
      </c>
      <c r="E581" s="33" t="s">
        <v>20</v>
      </c>
      <c r="F581" s="32" t="s">
        <v>1894</v>
      </c>
      <c r="G581" s="41">
        <v>45722</v>
      </c>
      <c r="H581" s="42">
        <v>102333333</v>
      </c>
      <c r="I581" s="57">
        <v>0</v>
      </c>
      <c r="J581" s="58">
        <v>0</v>
      </c>
      <c r="K581" s="59"/>
      <c r="L581" s="58">
        <v>102333333</v>
      </c>
      <c r="M581" s="41">
        <v>46022</v>
      </c>
      <c r="N581" s="43" t="s">
        <v>2288</v>
      </c>
      <c r="O581" s="44" t="s">
        <v>21</v>
      </c>
      <c r="P581" s="45">
        <v>0.59333333333333338</v>
      </c>
      <c r="Q581" s="46" t="s">
        <v>112</v>
      </c>
      <c r="R581" s="46" t="s">
        <v>113</v>
      </c>
    </row>
    <row r="582" spans="2:18" x14ac:dyDescent="0.25">
      <c r="B582" s="52">
        <v>45716</v>
      </c>
      <c r="C582" s="31" t="s">
        <v>1162</v>
      </c>
      <c r="D582" s="32" t="s">
        <v>1556</v>
      </c>
      <c r="E582" s="33" t="s">
        <v>20</v>
      </c>
      <c r="F582" s="32" t="s">
        <v>1895</v>
      </c>
      <c r="G582" s="41">
        <v>45720</v>
      </c>
      <c r="H582" s="42">
        <v>61400000</v>
      </c>
      <c r="I582" s="57">
        <v>0</v>
      </c>
      <c r="J582" s="58">
        <v>0</v>
      </c>
      <c r="K582" s="59"/>
      <c r="L582" s="58">
        <v>61400000</v>
      </c>
      <c r="M582" s="41">
        <v>46022</v>
      </c>
      <c r="N582" s="43" t="s">
        <v>2289</v>
      </c>
      <c r="O582" s="44" t="s">
        <v>21</v>
      </c>
      <c r="P582" s="45">
        <v>0.59602649006622521</v>
      </c>
      <c r="Q582" s="46" t="s">
        <v>112</v>
      </c>
      <c r="R582" s="46" t="s">
        <v>113</v>
      </c>
    </row>
    <row r="583" spans="2:18" x14ac:dyDescent="0.25">
      <c r="B583" s="52">
        <v>45747</v>
      </c>
      <c r="C583" s="31" t="s">
        <v>3159</v>
      </c>
      <c r="D583" s="32" t="s">
        <v>3243</v>
      </c>
      <c r="E583" s="33" t="s">
        <v>20</v>
      </c>
      <c r="F583" s="32" t="s">
        <v>3323</v>
      </c>
      <c r="G583" s="41">
        <v>45749</v>
      </c>
      <c r="H583" s="42">
        <v>63700000</v>
      </c>
      <c r="I583" s="57">
        <v>0</v>
      </c>
      <c r="J583" s="58">
        <v>0</v>
      </c>
      <c r="K583" s="59"/>
      <c r="L583" s="58">
        <v>63700000</v>
      </c>
      <c r="M583" s="41">
        <v>46022</v>
      </c>
      <c r="N583" s="43" t="s">
        <v>3386</v>
      </c>
      <c r="O583" s="44" t="s">
        <v>21</v>
      </c>
      <c r="P583" s="45">
        <v>0.55311355311355315</v>
      </c>
      <c r="Q583" s="46" t="s">
        <v>71</v>
      </c>
      <c r="R583" s="46" t="s">
        <v>72</v>
      </c>
    </row>
    <row r="584" spans="2:18" x14ac:dyDescent="0.25">
      <c r="B584" s="52">
        <v>45713</v>
      </c>
      <c r="C584" s="31" t="s">
        <v>1163</v>
      </c>
      <c r="D584" s="32" t="s">
        <v>1557</v>
      </c>
      <c r="E584" s="33" t="s">
        <v>20</v>
      </c>
      <c r="F584" s="32" t="s">
        <v>1896</v>
      </c>
      <c r="G584" s="41">
        <v>45715</v>
      </c>
      <c r="H584" s="42">
        <v>61400000</v>
      </c>
      <c r="I584" s="57">
        <v>0</v>
      </c>
      <c r="J584" s="58">
        <v>0</v>
      </c>
      <c r="K584" s="59"/>
      <c r="L584" s="58">
        <v>61400000</v>
      </c>
      <c r="M584" s="41">
        <v>46022</v>
      </c>
      <c r="N584" s="43" t="s">
        <v>2290</v>
      </c>
      <c r="O584" s="44" t="s">
        <v>21</v>
      </c>
      <c r="P584" s="45">
        <v>0.60260586319218246</v>
      </c>
      <c r="Q584" s="46" t="s">
        <v>112</v>
      </c>
      <c r="R584" s="46" t="s">
        <v>113</v>
      </c>
    </row>
    <row r="585" spans="2:18" x14ac:dyDescent="0.25">
      <c r="B585" s="52">
        <v>45715</v>
      </c>
      <c r="C585" s="31" t="s">
        <v>1164</v>
      </c>
      <c r="D585" s="32" t="s">
        <v>1558</v>
      </c>
      <c r="E585" s="33" t="s">
        <v>20</v>
      </c>
      <c r="F585" s="32" t="s">
        <v>1897</v>
      </c>
      <c r="G585" s="41">
        <v>45720</v>
      </c>
      <c r="H585" s="42">
        <v>108000000</v>
      </c>
      <c r="I585" s="57">
        <v>0</v>
      </c>
      <c r="J585" s="58">
        <v>0</v>
      </c>
      <c r="K585" s="59"/>
      <c r="L585" s="58">
        <v>108000000</v>
      </c>
      <c r="M585" s="41">
        <v>46022</v>
      </c>
      <c r="N585" s="43" t="s">
        <v>2291</v>
      </c>
      <c r="O585" s="44" t="s">
        <v>21</v>
      </c>
      <c r="P585" s="45">
        <v>0.59602649006622521</v>
      </c>
      <c r="Q585" s="46" t="s">
        <v>112</v>
      </c>
      <c r="R585" s="46" t="s">
        <v>113</v>
      </c>
    </row>
    <row r="586" spans="2:18" x14ac:dyDescent="0.25">
      <c r="B586" s="52">
        <v>45720</v>
      </c>
      <c r="C586" s="31" t="s">
        <v>2321</v>
      </c>
      <c r="D586" s="32" t="s">
        <v>2548</v>
      </c>
      <c r="E586" s="33" t="s">
        <v>20</v>
      </c>
      <c r="F586" s="32" t="s">
        <v>2765</v>
      </c>
      <c r="G586" s="41">
        <v>45722</v>
      </c>
      <c r="H586" s="42">
        <v>105000000</v>
      </c>
      <c r="I586" s="57">
        <v>0</v>
      </c>
      <c r="J586" s="58">
        <v>0</v>
      </c>
      <c r="K586" s="59"/>
      <c r="L586" s="58">
        <v>105000000</v>
      </c>
      <c r="M586" s="41">
        <v>46022</v>
      </c>
      <c r="N586" s="43" t="s">
        <v>2933</v>
      </c>
      <c r="O586" s="44" t="s">
        <v>21</v>
      </c>
      <c r="P586" s="45">
        <v>0.59333333333333338</v>
      </c>
      <c r="Q586" s="46" t="s">
        <v>176</v>
      </c>
      <c r="R586" s="46" t="s">
        <v>1468</v>
      </c>
    </row>
    <row r="587" spans="2:18" x14ac:dyDescent="0.25">
      <c r="B587" s="52">
        <v>45713</v>
      </c>
      <c r="C587" s="31" t="s">
        <v>1165</v>
      </c>
      <c r="D587" s="32" t="s">
        <v>1559</v>
      </c>
      <c r="E587" s="33" t="s">
        <v>20</v>
      </c>
      <c r="F587" s="32" t="s">
        <v>1898</v>
      </c>
      <c r="G587" s="41">
        <v>45716</v>
      </c>
      <c r="H587" s="42">
        <v>86713200</v>
      </c>
      <c r="I587" s="57">
        <v>0</v>
      </c>
      <c r="J587" s="58">
        <v>0</v>
      </c>
      <c r="K587" s="59"/>
      <c r="L587" s="58">
        <v>86713200</v>
      </c>
      <c r="M587" s="41">
        <v>45957</v>
      </c>
      <c r="N587" s="43" t="s">
        <v>2292</v>
      </c>
      <c r="O587" s="44" t="s">
        <v>21</v>
      </c>
      <c r="P587" s="45">
        <v>0.76348547717842319</v>
      </c>
      <c r="Q587" s="46" t="s">
        <v>192</v>
      </c>
      <c r="R587" s="46" t="s">
        <v>1254</v>
      </c>
    </row>
    <row r="588" spans="2:18" x14ac:dyDescent="0.25">
      <c r="B588" s="52">
        <v>45713</v>
      </c>
      <c r="C588" s="31" t="s">
        <v>1166</v>
      </c>
      <c r="D588" s="32" t="s">
        <v>1560</v>
      </c>
      <c r="E588" s="33" t="s">
        <v>20</v>
      </c>
      <c r="F588" s="32" t="s">
        <v>1899</v>
      </c>
      <c r="G588" s="41">
        <v>45715</v>
      </c>
      <c r="H588" s="42">
        <v>45214740</v>
      </c>
      <c r="I588" s="57">
        <v>0</v>
      </c>
      <c r="J588" s="58">
        <v>0</v>
      </c>
      <c r="K588" s="59"/>
      <c r="L588" s="58">
        <v>45214740</v>
      </c>
      <c r="M588" s="41">
        <v>45895</v>
      </c>
      <c r="N588" s="43" t="s">
        <v>2293</v>
      </c>
      <c r="O588" s="44" t="s">
        <v>21</v>
      </c>
      <c r="P588" s="45">
        <v>1</v>
      </c>
      <c r="Q588" s="46" t="s">
        <v>192</v>
      </c>
      <c r="R588" s="46" t="s">
        <v>1254</v>
      </c>
    </row>
    <row r="589" spans="2:18" x14ac:dyDescent="0.25">
      <c r="B589" s="52">
        <v>45714</v>
      </c>
      <c r="C589" s="31" t="s">
        <v>1167</v>
      </c>
      <c r="D589" s="32" t="s">
        <v>1561</v>
      </c>
      <c r="E589" s="33" t="s">
        <v>55</v>
      </c>
      <c r="F589" s="32" t="s">
        <v>478</v>
      </c>
      <c r="G589" s="41">
        <v>45720</v>
      </c>
      <c r="H589" s="42">
        <v>21678300</v>
      </c>
      <c r="I589" s="57">
        <v>0</v>
      </c>
      <c r="J589" s="58">
        <v>0</v>
      </c>
      <c r="K589" s="59"/>
      <c r="L589" s="58">
        <v>21678300</v>
      </c>
      <c r="M589" s="41">
        <v>45903</v>
      </c>
      <c r="N589" s="43" t="s">
        <v>2294</v>
      </c>
      <c r="O589" s="44" t="s">
        <v>21</v>
      </c>
      <c r="P589" s="45">
        <v>0.98360655737704916</v>
      </c>
      <c r="Q589" s="46" t="s">
        <v>32</v>
      </c>
      <c r="R589" s="46" t="s">
        <v>124</v>
      </c>
    </row>
    <row r="590" spans="2:18" x14ac:dyDescent="0.25">
      <c r="B590" s="52">
        <v>45716</v>
      </c>
      <c r="C590" s="31" t="s">
        <v>1168</v>
      </c>
      <c r="D590" s="32" t="s">
        <v>1562</v>
      </c>
      <c r="E590" s="33" t="s">
        <v>55</v>
      </c>
      <c r="F590" s="32" t="s">
        <v>1900</v>
      </c>
      <c r="G590" s="41">
        <v>45721</v>
      </c>
      <c r="H590" s="42">
        <v>29515865</v>
      </c>
      <c r="I590" s="57">
        <v>0</v>
      </c>
      <c r="J590" s="58">
        <v>0</v>
      </c>
      <c r="K590" s="59"/>
      <c r="L590" s="58">
        <v>29515865</v>
      </c>
      <c r="M590" s="41">
        <v>46022</v>
      </c>
      <c r="N590" s="43" t="s">
        <v>2295</v>
      </c>
      <c r="O590" s="44" t="s">
        <v>21</v>
      </c>
      <c r="P590" s="45">
        <v>0.59468438538205981</v>
      </c>
      <c r="Q590" s="46" t="s">
        <v>71</v>
      </c>
      <c r="R590" s="46" t="s">
        <v>72</v>
      </c>
    </row>
    <row r="591" spans="2:18" x14ac:dyDescent="0.25">
      <c r="B591" s="52">
        <v>45715</v>
      </c>
      <c r="C591" s="31" t="s">
        <v>1169</v>
      </c>
      <c r="D591" s="32" t="s">
        <v>1563</v>
      </c>
      <c r="E591" s="33" t="s">
        <v>20</v>
      </c>
      <c r="F591" s="32" t="s">
        <v>1901</v>
      </c>
      <c r="G591" s="41">
        <v>45722</v>
      </c>
      <c r="H591" s="42">
        <v>67674884</v>
      </c>
      <c r="I591" s="57">
        <v>0</v>
      </c>
      <c r="J591" s="58">
        <v>0</v>
      </c>
      <c r="K591" s="59">
        <v>4296819</v>
      </c>
      <c r="L591" s="58">
        <v>63378065</v>
      </c>
      <c r="M591" s="41">
        <v>46022</v>
      </c>
      <c r="N591" s="43" t="s">
        <v>2296</v>
      </c>
      <c r="O591" s="44" t="s">
        <v>21</v>
      </c>
      <c r="P591" s="45">
        <v>0.59333333333333338</v>
      </c>
      <c r="Q591" s="46" t="s">
        <v>449</v>
      </c>
      <c r="R591" s="46" t="s">
        <v>450</v>
      </c>
    </row>
    <row r="592" spans="2:18" x14ac:dyDescent="0.25">
      <c r="B592" s="52">
        <v>45715</v>
      </c>
      <c r="C592" s="31" t="s">
        <v>1170</v>
      </c>
      <c r="D592" s="32" t="s">
        <v>1564</v>
      </c>
      <c r="E592" s="33" t="s">
        <v>20</v>
      </c>
      <c r="F592" s="32" t="s">
        <v>1902</v>
      </c>
      <c r="G592" s="41">
        <v>45722</v>
      </c>
      <c r="H592" s="42">
        <v>78750000</v>
      </c>
      <c r="I592" s="57">
        <v>0</v>
      </c>
      <c r="J592" s="58">
        <v>0</v>
      </c>
      <c r="K592" s="59">
        <v>5000000</v>
      </c>
      <c r="L592" s="58">
        <v>73750000</v>
      </c>
      <c r="M592" s="41">
        <v>46022</v>
      </c>
      <c r="N592" s="43" t="s">
        <v>2297</v>
      </c>
      <c r="O592" s="44" t="s">
        <v>21</v>
      </c>
      <c r="P592" s="45">
        <v>0.59333333333333338</v>
      </c>
      <c r="Q592" s="46" t="s">
        <v>176</v>
      </c>
      <c r="R592" s="46" t="s">
        <v>1468</v>
      </c>
    </row>
    <row r="593" spans="2:18" x14ac:dyDescent="0.25">
      <c r="B593" s="52">
        <v>45715</v>
      </c>
      <c r="C593" s="31" t="s">
        <v>1171</v>
      </c>
      <c r="D593" s="32" t="s">
        <v>1565</v>
      </c>
      <c r="E593" s="33" t="s">
        <v>20</v>
      </c>
      <c r="F593" s="32" t="s">
        <v>500</v>
      </c>
      <c r="G593" s="41">
        <v>45720</v>
      </c>
      <c r="H593" s="42">
        <v>58007043</v>
      </c>
      <c r="I593" s="57">
        <v>0</v>
      </c>
      <c r="J593" s="58">
        <v>0</v>
      </c>
      <c r="K593" s="59"/>
      <c r="L593" s="58">
        <v>58007043</v>
      </c>
      <c r="M593" s="41">
        <v>45994</v>
      </c>
      <c r="N593" s="43" t="s">
        <v>2298</v>
      </c>
      <c r="O593" s="44" t="s">
        <v>21</v>
      </c>
      <c r="P593" s="45">
        <v>0.65693430656934304</v>
      </c>
      <c r="Q593" s="46" t="s">
        <v>49</v>
      </c>
      <c r="R593" s="46" t="s">
        <v>50</v>
      </c>
    </row>
    <row r="594" spans="2:18" x14ac:dyDescent="0.25">
      <c r="B594" s="52">
        <v>45713</v>
      </c>
      <c r="C594" s="31" t="s">
        <v>1172</v>
      </c>
      <c r="D594" s="32" t="s">
        <v>1566</v>
      </c>
      <c r="E594" s="33" t="s">
        <v>20</v>
      </c>
      <c r="F594" s="32" t="s">
        <v>1903</v>
      </c>
      <c r="G594" s="41">
        <v>45719</v>
      </c>
      <c r="H594" s="42">
        <v>37852376</v>
      </c>
      <c r="I594" s="57">
        <v>0</v>
      </c>
      <c r="J594" s="58">
        <v>0</v>
      </c>
      <c r="K594" s="59"/>
      <c r="L594" s="58">
        <v>37852376</v>
      </c>
      <c r="M594" s="41">
        <v>45900</v>
      </c>
      <c r="N594" s="43" t="s">
        <v>2299</v>
      </c>
      <c r="O594" s="44" t="s">
        <v>21</v>
      </c>
      <c r="P594" s="45">
        <v>1</v>
      </c>
      <c r="Q594" s="46" t="s">
        <v>71</v>
      </c>
      <c r="R594" s="46" t="s">
        <v>72</v>
      </c>
    </row>
    <row r="595" spans="2:18" x14ac:dyDescent="0.25">
      <c r="B595" s="52">
        <v>45713</v>
      </c>
      <c r="C595" s="31" t="s">
        <v>1173</v>
      </c>
      <c r="D595" s="32" t="s">
        <v>1567</v>
      </c>
      <c r="E595" s="33" t="s">
        <v>20</v>
      </c>
      <c r="F595" s="32" t="s">
        <v>1904</v>
      </c>
      <c r="G595" s="41">
        <v>45715</v>
      </c>
      <c r="H595" s="42">
        <v>62970300</v>
      </c>
      <c r="I595" s="57">
        <v>0</v>
      </c>
      <c r="J595" s="58">
        <v>0</v>
      </c>
      <c r="K595" s="59"/>
      <c r="L595" s="58">
        <v>62970300</v>
      </c>
      <c r="M595" s="41">
        <v>46017</v>
      </c>
      <c r="N595" s="43" t="s">
        <v>2300</v>
      </c>
      <c r="O595" s="44" t="s">
        <v>21</v>
      </c>
      <c r="P595" s="45">
        <v>0.61258278145695366</v>
      </c>
      <c r="Q595" s="46" t="s">
        <v>192</v>
      </c>
      <c r="R595" s="46" t="s">
        <v>1254</v>
      </c>
    </row>
    <row r="596" spans="2:18" x14ac:dyDescent="0.25">
      <c r="B596" s="52">
        <v>45716</v>
      </c>
      <c r="C596" s="31" t="s">
        <v>1174</v>
      </c>
      <c r="D596" s="32" t="s">
        <v>1568</v>
      </c>
      <c r="E596" s="33" t="s">
        <v>20</v>
      </c>
      <c r="F596" s="32" t="s">
        <v>1905</v>
      </c>
      <c r="G596" s="41">
        <v>45726</v>
      </c>
      <c r="H596" s="42">
        <v>69112490</v>
      </c>
      <c r="I596" s="57">
        <v>0</v>
      </c>
      <c r="J596" s="58">
        <v>0</v>
      </c>
      <c r="K596" s="59"/>
      <c r="L596" s="58">
        <v>69112490</v>
      </c>
      <c r="M596" s="41">
        <v>46022</v>
      </c>
      <c r="N596" s="43" t="s">
        <v>2301</v>
      </c>
      <c r="O596" s="44" t="s">
        <v>21</v>
      </c>
      <c r="P596" s="45">
        <v>0.58783783783783783</v>
      </c>
      <c r="Q596" s="46" t="s">
        <v>210</v>
      </c>
      <c r="R596" s="46" t="s">
        <v>211</v>
      </c>
    </row>
    <row r="597" spans="2:18" x14ac:dyDescent="0.25">
      <c r="B597" s="52">
        <v>45715</v>
      </c>
      <c r="C597" s="31" t="s">
        <v>1175</v>
      </c>
      <c r="D597" s="32" t="s">
        <v>1569</v>
      </c>
      <c r="E597" s="33" t="s">
        <v>55</v>
      </c>
      <c r="F597" s="32" t="s">
        <v>1906</v>
      </c>
      <c r="G597" s="41">
        <v>45720</v>
      </c>
      <c r="H597" s="42">
        <v>26013960</v>
      </c>
      <c r="I597" s="57">
        <v>1</v>
      </c>
      <c r="J597" s="58">
        <v>0</v>
      </c>
      <c r="K597" s="59"/>
      <c r="L597" s="58">
        <v>26013960</v>
      </c>
      <c r="M597" s="41">
        <v>45994</v>
      </c>
      <c r="N597" s="43" t="s">
        <v>2302</v>
      </c>
      <c r="O597" s="44" t="s">
        <v>21</v>
      </c>
      <c r="P597" s="45">
        <v>0.65693430656934304</v>
      </c>
      <c r="Q597" s="46" t="s">
        <v>192</v>
      </c>
      <c r="R597" s="46" t="s">
        <v>1254</v>
      </c>
    </row>
    <row r="598" spans="2:18" x14ac:dyDescent="0.25">
      <c r="B598" s="52">
        <v>45716</v>
      </c>
      <c r="C598" s="31" t="s">
        <v>2322</v>
      </c>
      <c r="D598" s="32" t="s">
        <v>2549</v>
      </c>
      <c r="E598" s="33" t="s">
        <v>20</v>
      </c>
      <c r="F598" s="32" t="s">
        <v>2766</v>
      </c>
      <c r="G598" s="41">
        <v>45721</v>
      </c>
      <c r="H598" s="42">
        <v>124800000</v>
      </c>
      <c r="I598" s="57">
        <v>0</v>
      </c>
      <c r="J598" s="58">
        <v>0</v>
      </c>
      <c r="K598" s="59">
        <v>6400000</v>
      </c>
      <c r="L598" s="58">
        <v>118400000</v>
      </c>
      <c r="M598" s="41">
        <v>46022</v>
      </c>
      <c r="N598" s="43" t="s">
        <v>2934</v>
      </c>
      <c r="O598" s="44" t="s">
        <v>21</v>
      </c>
      <c r="P598" s="45">
        <v>0.59468438538205981</v>
      </c>
      <c r="Q598" s="46" t="s">
        <v>27</v>
      </c>
      <c r="R598" s="46" t="s">
        <v>28</v>
      </c>
    </row>
    <row r="599" spans="2:18" x14ac:dyDescent="0.25">
      <c r="B599" s="52">
        <v>45721</v>
      </c>
      <c r="C599" s="31" t="s">
        <v>2323</v>
      </c>
      <c r="D599" s="32" t="s">
        <v>2550</v>
      </c>
      <c r="E599" s="33" t="s">
        <v>55</v>
      </c>
      <c r="F599" s="32" t="s">
        <v>2767</v>
      </c>
      <c r="G599" s="41">
        <v>45722</v>
      </c>
      <c r="H599" s="42">
        <v>28904400</v>
      </c>
      <c r="I599" s="57">
        <v>0</v>
      </c>
      <c r="J599" s="58">
        <v>0</v>
      </c>
      <c r="K599" s="59"/>
      <c r="L599" s="58">
        <v>28904400</v>
      </c>
      <c r="M599" s="41">
        <v>45966</v>
      </c>
      <c r="N599" s="43" t="s">
        <v>2935</v>
      </c>
      <c r="O599" s="44" t="s">
        <v>21</v>
      </c>
      <c r="P599" s="45">
        <v>0.72950819672131151</v>
      </c>
      <c r="Q599" s="46" t="s">
        <v>192</v>
      </c>
      <c r="R599" s="46" t="s">
        <v>1254</v>
      </c>
    </row>
    <row r="600" spans="2:18" x14ac:dyDescent="0.25">
      <c r="B600" s="52">
        <v>45720</v>
      </c>
      <c r="C600" s="31" t="s">
        <v>2324</v>
      </c>
      <c r="D600" s="32" t="s">
        <v>3678</v>
      </c>
      <c r="E600" s="33" t="s">
        <v>20</v>
      </c>
      <c r="F600" s="32" t="s">
        <v>2768</v>
      </c>
      <c r="G600" s="41">
        <v>45722</v>
      </c>
      <c r="H600" s="42">
        <v>45421200</v>
      </c>
      <c r="I600" s="57">
        <v>0</v>
      </c>
      <c r="J600" s="58">
        <v>0</v>
      </c>
      <c r="K600" s="59"/>
      <c r="L600" s="58">
        <v>45421200</v>
      </c>
      <c r="M600" s="41">
        <v>45889</v>
      </c>
      <c r="N600" s="43" t="s">
        <v>2936</v>
      </c>
      <c r="O600" s="44" t="s">
        <v>21</v>
      </c>
      <c r="P600" s="45">
        <v>1</v>
      </c>
      <c r="Q600" s="46" t="s">
        <v>192</v>
      </c>
      <c r="R600" s="46" t="s">
        <v>1254</v>
      </c>
    </row>
    <row r="601" spans="2:18" x14ac:dyDescent="0.25">
      <c r="B601" s="52">
        <v>45716</v>
      </c>
      <c r="C601" s="31" t="s">
        <v>1176</v>
      </c>
      <c r="D601" s="32" t="s">
        <v>1570</v>
      </c>
      <c r="E601" s="33" t="s">
        <v>20</v>
      </c>
      <c r="F601" s="32" t="s">
        <v>1907</v>
      </c>
      <c r="G601" s="41">
        <v>45720</v>
      </c>
      <c r="H601" s="42">
        <v>18065250</v>
      </c>
      <c r="I601" s="57">
        <v>0</v>
      </c>
      <c r="J601" s="58">
        <v>0</v>
      </c>
      <c r="K601" s="59"/>
      <c r="L601" s="58">
        <v>18065250</v>
      </c>
      <c r="M601" s="41">
        <v>45872</v>
      </c>
      <c r="N601" s="43" t="s">
        <v>2303</v>
      </c>
      <c r="O601" s="44" t="s">
        <v>21</v>
      </c>
      <c r="P601" s="45">
        <v>1</v>
      </c>
      <c r="Q601" s="46" t="s">
        <v>32</v>
      </c>
      <c r="R601" s="46" t="s">
        <v>124</v>
      </c>
    </row>
    <row r="602" spans="2:18" x14ac:dyDescent="0.25">
      <c r="B602" s="52">
        <v>45715</v>
      </c>
      <c r="C602" s="31" t="s">
        <v>1177</v>
      </c>
      <c r="D602" s="32" t="s">
        <v>1571</v>
      </c>
      <c r="E602" s="33" t="s">
        <v>55</v>
      </c>
      <c r="F602" s="32" t="s">
        <v>1908</v>
      </c>
      <c r="G602" s="41">
        <v>45720</v>
      </c>
      <c r="H602" s="42">
        <v>34685280</v>
      </c>
      <c r="I602" s="57">
        <v>0</v>
      </c>
      <c r="J602" s="58">
        <v>0</v>
      </c>
      <c r="K602" s="59"/>
      <c r="L602" s="58">
        <v>34685280</v>
      </c>
      <c r="M602" s="41">
        <v>45964</v>
      </c>
      <c r="N602" s="43" t="s">
        <v>2304</v>
      </c>
      <c r="O602" s="44" t="s">
        <v>21</v>
      </c>
      <c r="P602" s="45">
        <v>0.73770491803278693</v>
      </c>
      <c r="Q602" s="46" t="s">
        <v>196</v>
      </c>
      <c r="R602" s="46" t="s">
        <v>197</v>
      </c>
    </row>
    <row r="603" spans="2:18" x14ac:dyDescent="0.25">
      <c r="B603" s="52">
        <v>45715</v>
      </c>
      <c r="C603" s="31" t="s">
        <v>1178</v>
      </c>
      <c r="D603" s="32" t="s">
        <v>1572</v>
      </c>
      <c r="E603" s="33" t="s">
        <v>20</v>
      </c>
      <c r="F603" s="32" t="s">
        <v>1909</v>
      </c>
      <c r="G603" s="41">
        <v>45719</v>
      </c>
      <c r="H603" s="42">
        <v>72000000</v>
      </c>
      <c r="I603" s="57">
        <v>0</v>
      </c>
      <c r="J603" s="58">
        <v>0</v>
      </c>
      <c r="K603" s="59"/>
      <c r="L603" s="58">
        <v>72000000</v>
      </c>
      <c r="M603" s="41">
        <v>45963</v>
      </c>
      <c r="N603" s="43" t="s">
        <v>2305</v>
      </c>
      <c r="O603" s="44" t="s">
        <v>21</v>
      </c>
      <c r="P603" s="45">
        <v>0.74180327868852458</v>
      </c>
      <c r="Q603" s="46" t="s">
        <v>32</v>
      </c>
      <c r="R603" s="46" t="s">
        <v>124</v>
      </c>
    </row>
    <row r="604" spans="2:18" x14ac:dyDescent="0.25">
      <c r="B604" s="52">
        <v>45716</v>
      </c>
      <c r="C604" s="31" t="s">
        <v>1179</v>
      </c>
      <c r="D604" s="32" t="s">
        <v>1573</v>
      </c>
      <c r="E604" s="33" t="s">
        <v>55</v>
      </c>
      <c r="F604" s="32" t="s">
        <v>1910</v>
      </c>
      <c r="G604" s="41">
        <v>45721</v>
      </c>
      <c r="H604" s="42">
        <v>32948467</v>
      </c>
      <c r="I604" s="57">
        <v>0</v>
      </c>
      <c r="J604" s="58">
        <v>0</v>
      </c>
      <c r="K604" s="59"/>
      <c r="L604" s="58">
        <v>32948467</v>
      </c>
      <c r="M604" s="41">
        <v>46022</v>
      </c>
      <c r="N604" s="43" t="s">
        <v>2306</v>
      </c>
      <c r="O604" s="44" t="s">
        <v>21</v>
      </c>
      <c r="P604" s="45">
        <v>0.59468438538205981</v>
      </c>
      <c r="Q604" s="46" t="s">
        <v>71</v>
      </c>
      <c r="R604" s="46" t="s">
        <v>72</v>
      </c>
    </row>
    <row r="605" spans="2:18" x14ac:dyDescent="0.25">
      <c r="B605" s="52">
        <v>45716</v>
      </c>
      <c r="C605" s="31" t="s">
        <v>1180</v>
      </c>
      <c r="D605" s="32" t="s">
        <v>1574</v>
      </c>
      <c r="E605" s="33" t="s">
        <v>55</v>
      </c>
      <c r="F605" s="32" t="s">
        <v>1911</v>
      </c>
      <c r="G605" s="41">
        <v>45726</v>
      </c>
      <c r="H605" s="42">
        <v>34685280</v>
      </c>
      <c r="I605" s="57">
        <v>0</v>
      </c>
      <c r="J605" s="58">
        <v>0</v>
      </c>
      <c r="K605" s="59"/>
      <c r="L605" s="58">
        <v>34685280</v>
      </c>
      <c r="M605" s="41">
        <v>45970</v>
      </c>
      <c r="N605" s="43" t="s">
        <v>2307</v>
      </c>
      <c r="O605" s="44" t="s">
        <v>21</v>
      </c>
      <c r="P605" s="45">
        <v>0.71311475409836067</v>
      </c>
      <c r="Q605" s="46" t="s">
        <v>196</v>
      </c>
      <c r="R605" s="46" t="s">
        <v>197</v>
      </c>
    </row>
    <row r="606" spans="2:18" x14ac:dyDescent="0.25">
      <c r="B606" s="52">
        <v>45719</v>
      </c>
      <c r="C606" s="31" t="s">
        <v>2325</v>
      </c>
      <c r="D606" s="32" t="s">
        <v>2551</v>
      </c>
      <c r="E606" s="33" t="s">
        <v>20</v>
      </c>
      <c r="F606" s="32" t="s">
        <v>452</v>
      </c>
      <c r="G606" s="41">
        <v>45721</v>
      </c>
      <c r="H606" s="42">
        <v>54347154</v>
      </c>
      <c r="I606" s="57">
        <v>0</v>
      </c>
      <c r="J606" s="58">
        <v>0</v>
      </c>
      <c r="K606" s="59"/>
      <c r="L606" s="58">
        <v>54347154</v>
      </c>
      <c r="M606" s="41">
        <v>46022</v>
      </c>
      <c r="N606" s="43" t="s">
        <v>2937</v>
      </c>
      <c r="O606" s="44" t="s">
        <v>21</v>
      </c>
      <c r="P606" s="45">
        <v>0.59468438538205981</v>
      </c>
      <c r="Q606" s="46" t="s">
        <v>71</v>
      </c>
      <c r="R606" s="46" t="s">
        <v>72</v>
      </c>
    </row>
    <row r="607" spans="2:18" x14ac:dyDescent="0.25">
      <c r="B607" s="52">
        <v>45716</v>
      </c>
      <c r="C607" s="31" t="s">
        <v>1181</v>
      </c>
      <c r="D607" s="32" t="s">
        <v>1575</v>
      </c>
      <c r="E607" s="33" t="s">
        <v>20</v>
      </c>
      <c r="F607" s="32" t="s">
        <v>1912</v>
      </c>
      <c r="G607" s="41">
        <v>45726</v>
      </c>
      <c r="H607" s="42">
        <v>38597695</v>
      </c>
      <c r="I607" s="57">
        <v>0</v>
      </c>
      <c r="J607" s="58">
        <v>0</v>
      </c>
      <c r="K607" s="59"/>
      <c r="L607" s="58">
        <v>38597695</v>
      </c>
      <c r="M607" s="41">
        <v>45878</v>
      </c>
      <c r="N607" s="43" t="s">
        <v>2308</v>
      </c>
      <c r="O607" s="44" t="s">
        <v>21</v>
      </c>
      <c r="P607" s="45">
        <v>1</v>
      </c>
      <c r="Q607" s="46" t="s">
        <v>196</v>
      </c>
      <c r="R607" s="46" t="s">
        <v>197</v>
      </c>
    </row>
    <row r="608" spans="2:18" x14ac:dyDescent="0.25">
      <c r="B608" s="52">
        <v>45716</v>
      </c>
      <c r="C608" s="31" t="s">
        <v>1182</v>
      </c>
      <c r="D608" s="32" t="s">
        <v>1576</v>
      </c>
      <c r="E608" s="33" t="s">
        <v>20</v>
      </c>
      <c r="F608" s="32" t="s">
        <v>458</v>
      </c>
      <c r="G608" s="41">
        <v>45721</v>
      </c>
      <c r="H608" s="42">
        <v>79487100</v>
      </c>
      <c r="I608" s="57">
        <v>0</v>
      </c>
      <c r="J608" s="58">
        <v>0</v>
      </c>
      <c r="K608" s="59"/>
      <c r="L608" s="58">
        <v>79487100</v>
      </c>
      <c r="M608" s="41">
        <v>46022</v>
      </c>
      <c r="N608" s="43" t="s">
        <v>2309</v>
      </c>
      <c r="O608" s="44" t="s">
        <v>21</v>
      </c>
      <c r="P608" s="45">
        <v>0.59468438538205981</v>
      </c>
      <c r="Q608" s="46" t="s">
        <v>460</v>
      </c>
      <c r="R608" s="46" t="s">
        <v>461</v>
      </c>
    </row>
    <row r="609" spans="2:18" x14ac:dyDescent="0.25">
      <c r="B609" s="52">
        <v>45716</v>
      </c>
      <c r="C609" s="31" t="s">
        <v>2326</v>
      </c>
      <c r="D609" s="32" t="s">
        <v>2552</v>
      </c>
      <c r="E609" s="33" t="s">
        <v>20</v>
      </c>
      <c r="F609" s="32" t="s">
        <v>2769</v>
      </c>
      <c r="G609" s="41">
        <v>45722</v>
      </c>
      <c r="H609" s="42">
        <v>89706870</v>
      </c>
      <c r="I609" s="57">
        <v>0</v>
      </c>
      <c r="J609" s="58">
        <v>0</v>
      </c>
      <c r="K609" s="59"/>
      <c r="L609" s="58">
        <v>89706870</v>
      </c>
      <c r="M609" s="41">
        <v>46022</v>
      </c>
      <c r="N609" s="43" t="s">
        <v>2938</v>
      </c>
      <c r="O609" s="44" t="s">
        <v>21</v>
      </c>
      <c r="P609" s="45">
        <v>0.59333333333333338</v>
      </c>
      <c r="Q609" s="46" t="s">
        <v>460</v>
      </c>
      <c r="R609" s="46" t="s">
        <v>461</v>
      </c>
    </row>
    <row r="610" spans="2:18" x14ac:dyDescent="0.25">
      <c r="B610" s="52">
        <v>45719</v>
      </c>
      <c r="C610" s="31" t="s">
        <v>2327</v>
      </c>
      <c r="D610" s="32" t="s">
        <v>2553</v>
      </c>
      <c r="E610" s="33" t="s">
        <v>20</v>
      </c>
      <c r="F610" s="32" t="s">
        <v>452</v>
      </c>
      <c r="G610" s="41">
        <v>45721</v>
      </c>
      <c r="H610" s="42">
        <v>54347154</v>
      </c>
      <c r="I610" s="57">
        <v>0</v>
      </c>
      <c r="J610" s="58">
        <v>0</v>
      </c>
      <c r="K610" s="59"/>
      <c r="L610" s="58">
        <v>54347154</v>
      </c>
      <c r="M610" s="41">
        <v>46022</v>
      </c>
      <c r="N610" s="43" t="s">
        <v>2939</v>
      </c>
      <c r="O610" s="44" t="s">
        <v>21</v>
      </c>
      <c r="P610" s="45">
        <v>0.59468438538205981</v>
      </c>
      <c r="Q610" s="46" t="s">
        <v>71</v>
      </c>
      <c r="R610" s="46" t="s">
        <v>72</v>
      </c>
    </row>
    <row r="611" spans="2:18" x14ac:dyDescent="0.25">
      <c r="B611" s="52">
        <v>45716</v>
      </c>
      <c r="C611" s="31" t="s">
        <v>1183</v>
      </c>
      <c r="D611" s="32" t="s">
        <v>1577</v>
      </c>
      <c r="E611" s="33" t="s">
        <v>20</v>
      </c>
      <c r="F611" s="32" t="s">
        <v>1913</v>
      </c>
      <c r="G611" s="41">
        <v>45721</v>
      </c>
      <c r="H611" s="42">
        <v>35600000</v>
      </c>
      <c r="I611" s="57">
        <v>0</v>
      </c>
      <c r="J611" s="58">
        <v>0</v>
      </c>
      <c r="K611" s="59"/>
      <c r="L611" s="58">
        <v>35600000</v>
      </c>
      <c r="M611" s="41">
        <v>45902</v>
      </c>
      <c r="N611" s="43" t="s">
        <v>2310</v>
      </c>
      <c r="O611" s="44" t="s">
        <v>21</v>
      </c>
      <c r="P611" s="45">
        <v>0.98895027624309395</v>
      </c>
      <c r="Q611" s="46" t="s">
        <v>71</v>
      </c>
      <c r="R611" s="46" t="s">
        <v>72</v>
      </c>
    </row>
    <row r="612" spans="2:18" x14ac:dyDescent="0.25">
      <c r="B612" s="52">
        <v>45716</v>
      </c>
      <c r="C612" s="31" t="s">
        <v>1184</v>
      </c>
      <c r="D612" s="32" t="s">
        <v>1578</v>
      </c>
      <c r="E612" s="33" t="s">
        <v>55</v>
      </c>
      <c r="F612" s="32" t="s">
        <v>1914</v>
      </c>
      <c r="G612" s="41">
        <v>45721</v>
      </c>
      <c r="H612" s="42">
        <v>34685280</v>
      </c>
      <c r="I612" s="57">
        <v>0</v>
      </c>
      <c r="J612" s="58">
        <v>0</v>
      </c>
      <c r="K612" s="59"/>
      <c r="L612" s="58">
        <v>34685280</v>
      </c>
      <c r="M612" s="41">
        <v>45965</v>
      </c>
      <c r="N612" s="43" t="s">
        <v>2311</v>
      </c>
      <c r="O612" s="44" t="s">
        <v>21</v>
      </c>
      <c r="P612" s="45">
        <v>0.73360655737704916</v>
      </c>
      <c r="Q612" s="46" t="s">
        <v>196</v>
      </c>
      <c r="R612" s="46" t="s">
        <v>197</v>
      </c>
    </row>
    <row r="613" spans="2:18" x14ac:dyDescent="0.25">
      <c r="B613" s="52">
        <v>45716</v>
      </c>
      <c r="C613" s="31" t="s">
        <v>2328</v>
      </c>
      <c r="D613" s="32" t="s">
        <v>2554</v>
      </c>
      <c r="E613" s="33" t="s">
        <v>20</v>
      </c>
      <c r="F613" s="32" t="s">
        <v>2770</v>
      </c>
      <c r="G613" s="41">
        <v>45726</v>
      </c>
      <c r="H613" s="42">
        <v>38277684</v>
      </c>
      <c r="I613" s="57">
        <v>0</v>
      </c>
      <c r="J613" s="58">
        <v>0</v>
      </c>
      <c r="K613" s="59"/>
      <c r="L613" s="58">
        <v>38277684</v>
      </c>
      <c r="M613" s="41">
        <v>45909</v>
      </c>
      <c r="N613" s="43" t="s">
        <v>2940</v>
      </c>
      <c r="O613" s="44" t="s">
        <v>21</v>
      </c>
      <c r="P613" s="45">
        <v>0.95081967213114749</v>
      </c>
      <c r="Q613" s="46" t="s">
        <v>71</v>
      </c>
      <c r="R613" s="46" t="s">
        <v>72</v>
      </c>
    </row>
    <row r="614" spans="2:18" x14ac:dyDescent="0.25">
      <c r="B614" s="52">
        <v>45716</v>
      </c>
      <c r="C614" s="31" t="s">
        <v>2329</v>
      </c>
      <c r="D614" s="32" t="s">
        <v>2555</v>
      </c>
      <c r="E614" s="33" t="s">
        <v>20</v>
      </c>
      <c r="F614" s="32" t="s">
        <v>2771</v>
      </c>
      <c r="G614" s="41">
        <v>45722</v>
      </c>
      <c r="H614" s="42">
        <v>72100000</v>
      </c>
      <c r="I614" s="57">
        <v>0</v>
      </c>
      <c r="J614" s="58">
        <v>0</v>
      </c>
      <c r="K614" s="59"/>
      <c r="L614" s="58">
        <v>72100000</v>
      </c>
      <c r="M614" s="41">
        <v>46022</v>
      </c>
      <c r="N614" s="43" t="s">
        <v>2941</v>
      </c>
      <c r="O614" s="44" t="s">
        <v>21</v>
      </c>
      <c r="P614" s="45">
        <v>0.59333333333333338</v>
      </c>
      <c r="Q614" s="46" t="s">
        <v>42</v>
      </c>
      <c r="R614" s="46" t="s">
        <v>4233</v>
      </c>
    </row>
    <row r="615" spans="2:18" x14ac:dyDescent="0.25">
      <c r="B615" s="52">
        <v>45716</v>
      </c>
      <c r="C615" s="31" t="s">
        <v>1185</v>
      </c>
      <c r="D615" s="32" t="s">
        <v>1579</v>
      </c>
      <c r="E615" s="33" t="s">
        <v>20</v>
      </c>
      <c r="F615" s="32" t="s">
        <v>1915</v>
      </c>
      <c r="G615" s="41">
        <v>45720</v>
      </c>
      <c r="H615" s="42">
        <v>97552350</v>
      </c>
      <c r="I615" s="57">
        <v>0</v>
      </c>
      <c r="J615" s="58">
        <v>0</v>
      </c>
      <c r="K615" s="59">
        <v>5574420</v>
      </c>
      <c r="L615" s="58">
        <v>91977930</v>
      </c>
      <c r="M615" s="41">
        <v>46022</v>
      </c>
      <c r="N615" s="43" t="s">
        <v>2312</v>
      </c>
      <c r="O615" s="44" t="s">
        <v>21</v>
      </c>
      <c r="P615" s="45">
        <v>0.59602649006622521</v>
      </c>
      <c r="Q615" s="46" t="s">
        <v>176</v>
      </c>
      <c r="R615" s="46" t="s">
        <v>1468</v>
      </c>
    </row>
    <row r="616" spans="2:18" x14ac:dyDescent="0.25">
      <c r="B616" s="52">
        <v>45716</v>
      </c>
      <c r="C616" s="31" t="s">
        <v>1186</v>
      </c>
      <c r="D616" s="32" t="s">
        <v>1580</v>
      </c>
      <c r="E616" s="33" t="s">
        <v>20</v>
      </c>
      <c r="F616" s="32" t="s">
        <v>1916</v>
      </c>
      <c r="G616" s="41">
        <v>45726</v>
      </c>
      <c r="H616" s="42">
        <v>79275000</v>
      </c>
      <c r="I616" s="57">
        <v>0</v>
      </c>
      <c r="J616" s="58">
        <v>0</v>
      </c>
      <c r="K616" s="59">
        <v>6040000</v>
      </c>
      <c r="L616" s="58">
        <v>73235000</v>
      </c>
      <c r="M616" s="41">
        <v>46022</v>
      </c>
      <c r="N616" s="43" t="s">
        <v>2313</v>
      </c>
      <c r="O616" s="44" t="s">
        <v>21</v>
      </c>
      <c r="P616" s="45">
        <v>0.58783783783783783</v>
      </c>
      <c r="Q616" s="46" t="s">
        <v>176</v>
      </c>
      <c r="R616" s="46" t="s">
        <v>1468</v>
      </c>
    </row>
    <row r="617" spans="2:18" x14ac:dyDescent="0.25">
      <c r="B617" s="52">
        <v>45719</v>
      </c>
      <c r="C617" s="31" t="s">
        <v>2330</v>
      </c>
      <c r="D617" s="32" t="s">
        <v>2556</v>
      </c>
      <c r="E617" s="33" t="s">
        <v>20</v>
      </c>
      <c r="F617" s="32" t="s">
        <v>452</v>
      </c>
      <c r="G617" s="41">
        <v>45721</v>
      </c>
      <c r="H617" s="42">
        <v>54347154</v>
      </c>
      <c r="I617" s="57">
        <v>0</v>
      </c>
      <c r="J617" s="58">
        <v>0</v>
      </c>
      <c r="K617" s="59"/>
      <c r="L617" s="58">
        <v>54347154</v>
      </c>
      <c r="M617" s="41">
        <v>46022</v>
      </c>
      <c r="N617" s="43" t="s">
        <v>2942</v>
      </c>
      <c r="O617" s="44" t="s">
        <v>21</v>
      </c>
      <c r="P617" s="45">
        <v>0.59468438538205981</v>
      </c>
      <c r="Q617" s="46" t="s">
        <v>71</v>
      </c>
      <c r="R617" s="46" t="s">
        <v>72</v>
      </c>
    </row>
    <row r="618" spans="2:18" x14ac:dyDescent="0.25">
      <c r="B618" s="52">
        <v>45716</v>
      </c>
      <c r="C618" s="31" t="s">
        <v>1187</v>
      </c>
      <c r="D618" s="32" t="s">
        <v>1581</v>
      </c>
      <c r="E618" s="33" t="s">
        <v>20</v>
      </c>
      <c r="F618" s="32" t="s">
        <v>1760</v>
      </c>
      <c r="G618" s="41">
        <v>45726</v>
      </c>
      <c r="H618" s="42">
        <v>79487100</v>
      </c>
      <c r="I618" s="57">
        <v>0</v>
      </c>
      <c r="J618" s="58">
        <v>0</v>
      </c>
      <c r="K618" s="59"/>
      <c r="L618" s="58">
        <v>79487100</v>
      </c>
      <c r="M618" s="41">
        <v>46022</v>
      </c>
      <c r="N618" s="43" t="s">
        <v>2314</v>
      </c>
      <c r="O618" s="44" t="s">
        <v>21</v>
      </c>
      <c r="P618" s="45">
        <v>0.58783783783783783</v>
      </c>
      <c r="Q618" s="46" t="s">
        <v>460</v>
      </c>
      <c r="R618" s="46" t="s">
        <v>461</v>
      </c>
    </row>
    <row r="619" spans="2:18" x14ac:dyDescent="0.25">
      <c r="B619" s="52">
        <v>45719</v>
      </c>
      <c r="C619" s="31" t="s">
        <v>2331</v>
      </c>
      <c r="D619" s="32" t="s">
        <v>2557</v>
      </c>
      <c r="E619" s="33" t="s">
        <v>20</v>
      </c>
      <c r="F619" s="32" t="s">
        <v>1760</v>
      </c>
      <c r="G619" s="41">
        <v>45721</v>
      </c>
      <c r="H619" s="42">
        <v>47692260</v>
      </c>
      <c r="I619" s="57">
        <v>0</v>
      </c>
      <c r="J619" s="58">
        <v>0</v>
      </c>
      <c r="K619" s="59"/>
      <c r="L619" s="58">
        <v>47692260</v>
      </c>
      <c r="M619" s="41">
        <v>45904</v>
      </c>
      <c r="N619" s="43" t="s">
        <v>2943</v>
      </c>
      <c r="O619" s="44" t="s">
        <v>21</v>
      </c>
      <c r="P619" s="45">
        <v>0.97814207650273222</v>
      </c>
      <c r="Q619" s="46" t="s">
        <v>460</v>
      </c>
      <c r="R619" s="46" t="s">
        <v>461</v>
      </c>
    </row>
    <row r="620" spans="2:18" x14ac:dyDescent="0.25">
      <c r="B620" s="52">
        <v>45722</v>
      </c>
      <c r="C620" s="31" t="s">
        <v>2332</v>
      </c>
      <c r="D620" s="32" t="s">
        <v>2558</v>
      </c>
      <c r="E620" s="33" t="s">
        <v>55</v>
      </c>
      <c r="F620" s="32" t="s">
        <v>2772</v>
      </c>
      <c r="G620" s="41">
        <v>45727</v>
      </c>
      <c r="H620" s="42">
        <v>22662426</v>
      </c>
      <c r="I620" s="57">
        <v>0</v>
      </c>
      <c r="J620" s="58">
        <v>0</v>
      </c>
      <c r="K620" s="59"/>
      <c r="L620" s="58">
        <v>22662426</v>
      </c>
      <c r="M620" s="41">
        <v>45908</v>
      </c>
      <c r="N620" s="43" t="s">
        <v>2944</v>
      </c>
      <c r="O620" s="44" t="s">
        <v>21</v>
      </c>
      <c r="P620" s="45">
        <v>0.95580110497237569</v>
      </c>
      <c r="Q620" s="46" t="s">
        <v>71</v>
      </c>
      <c r="R620" s="46" t="s">
        <v>72</v>
      </c>
    </row>
    <row r="621" spans="2:18" x14ac:dyDescent="0.25">
      <c r="B621" s="52">
        <v>45716</v>
      </c>
      <c r="C621" s="31" t="s">
        <v>2333</v>
      </c>
      <c r="D621" s="32" t="s">
        <v>2559</v>
      </c>
      <c r="E621" s="33" t="s">
        <v>55</v>
      </c>
      <c r="F621" s="32" t="s">
        <v>2773</v>
      </c>
      <c r="G621" s="41">
        <v>45721</v>
      </c>
      <c r="H621" s="42">
        <v>25188120</v>
      </c>
      <c r="I621" s="57">
        <v>0</v>
      </c>
      <c r="J621" s="58">
        <v>0</v>
      </c>
      <c r="K621" s="59"/>
      <c r="L621" s="58">
        <v>25188120</v>
      </c>
      <c r="M621" s="41">
        <v>45965</v>
      </c>
      <c r="N621" s="43" t="s">
        <v>2945</v>
      </c>
      <c r="O621" s="44" t="s">
        <v>21</v>
      </c>
      <c r="P621" s="45">
        <v>0.73360655737704916</v>
      </c>
      <c r="Q621" s="46" t="s">
        <v>449</v>
      </c>
      <c r="R621" s="46" t="s">
        <v>450</v>
      </c>
    </row>
    <row r="622" spans="2:18" x14ac:dyDescent="0.25">
      <c r="B622" s="52">
        <v>45719</v>
      </c>
      <c r="C622" s="31" t="s">
        <v>2334</v>
      </c>
      <c r="D622" s="32" t="s">
        <v>2560</v>
      </c>
      <c r="E622" s="33" t="s">
        <v>20</v>
      </c>
      <c r="F622" s="32" t="s">
        <v>2774</v>
      </c>
      <c r="G622" s="41">
        <v>45722</v>
      </c>
      <c r="H622" s="42">
        <v>97087815</v>
      </c>
      <c r="I622" s="57">
        <v>0</v>
      </c>
      <c r="J622" s="58">
        <v>0</v>
      </c>
      <c r="K622" s="59"/>
      <c r="L622" s="58">
        <v>97087815</v>
      </c>
      <c r="M622" s="41">
        <v>46022</v>
      </c>
      <c r="N622" s="43" t="s">
        <v>2946</v>
      </c>
      <c r="O622" s="44" t="s">
        <v>21</v>
      </c>
      <c r="P622" s="45">
        <v>0.59333333333333338</v>
      </c>
      <c r="Q622" s="46" t="s">
        <v>42</v>
      </c>
      <c r="R622" s="46" t="s">
        <v>4233</v>
      </c>
    </row>
    <row r="623" spans="2:18" x14ac:dyDescent="0.25">
      <c r="B623" s="52">
        <v>45723</v>
      </c>
      <c r="C623" s="31" t="s">
        <v>2335</v>
      </c>
      <c r="D623" s="32" t="s">
        <v>2561</v>
      </c>
      <c r="E623" s="33" t="s">
        <v>55</v>
      </c>
      <c r="F623" s="32" t="s">
        <v>478</v>
      </c>
      <c r="G623" s="41">
        <v>45727</v>
      </c>
      <c r="H623" s="42">
        <v>21678300</v>
      </c>
      <c r="I623" s="57">
        <v>0</v>
      </c>
      <c r="J623" s="58">
        <v>0</v>
      </c>
      <c r="K623" s="59"/>
      <c r="L623" s="58">
        <v>21678300</v>
      </c>
      <c r="M623" s="41">
        <v>45910</v>
      </c>
      <c r="N623" s="43" t="s">
        <v>2947</v>
      </c>
      <c r="O623" s="44" t="s">
        <v>21</v>
      </c>
      <c r="P623" s="45">
        <v>0.94535519125683065</v>
      </c>
      <c r="Q623" s="46" t="s">
        <v>32</v>
      </c>
      <c r="R623" s="46" t="s">
        <v>124</v>
      </c>
    </row>
    <row r="624" spans="2:18" x14ac:dyDescent="0.25">
      <c r="B624" s="52">
        <v>45722</v>
      </c>
      <c r="C624" s="31" t="s">
        <v>2336</v>
      </c>
      <c r="D624" s="32" t="s">
        <v>2562</v>
      </c>
      <c r="E624" s="33" t="s">
        <v>20</v>
      </c>
      <c r="F624" s="32" t="s">
        <v>2775</v>
      </c>
      <c r="G624" s="41">
        <v>45726</v>
      </c>
      <c r="H624" s="42">
        <v>72071745</v>
      </c>
      <c r="I624" s="57">
        <v>0</v>
      </c>
      <c r="J624" s="58">
        <v>0</v>
      </c>
      <c r="K624" s="59"/>
      <c r="L624" s="58">
        <v>72071745</v>
      </c>
      <c r="M624" s="41">
        <v>46022</v>
      </c>
      <c r="N624" s="43" t="s">
        <v>2948</v>
      </c>
      <c r="O624" s="44" t="s">
        <v>21</v>
      </c>
      <c r="P624" s="45">
        <v>0.58783783783783783</v>
      </c>
      <c r="Q624" s="46" t="s">
        <v>192</v>
      </c>
      <c r="R624" s="46" t="s">
        <v>1254</v>
      </c>
    </row>
    <row r="625" spans="2:18" x14ac:dyDescent="0.25">
      <c r="B625" s="52">
        <v>45715</v>
      </c>
      <c r="C625" s="31" t="s">
        <v>1188</v>
      </c>
      <c r="D625" s="32" t="s">
        <v>1582</v>
      </c>
      <c r="E625" s="33" t="s">
        <v>517</v>
      </c>
      <c r="F625" s="32" t="s">
        <v>1917</v>
      </c>
      <c r="G625" s="41">
        <v>45717</v>
      </c>
      <c r="H625" s="42">
        <v>497537000</v>
      </c>
      <c r="I625" s="57">
        <v>1</v>
      </c>
      <c r="J625" s="58">
        <v>248768500</v>
      </c>
      <c r="K625" s="59"/>
      <c r="L625" s="58">
        <v>746305500</v>
      </c>
      <c r="M625" s="41">
        <v>45900</v>
      </c>
      <c r="N625" s="43" t="s">
        <v>2315</v>
      </c>
      <c r="O625" s="44" t="s">
        <v>21</v>
      </c>
      <c r="P625" s="45">
        <v>1</v>
      </c>
      <c r="Q625" s="46" t="s">
        <v>32</v>
      </c>
      <c r="R625" s="46" t="s">
        <v>124</v>
      </c>
    </row>
    <row r="626" spans="2:18" x14ac:dyDescent="0.25">
      <c r="B626" s="52">
        <v>45716</v>
      </c>
      <c r="C626" s="31" t="s">
        <v>1189</v>
      </c>
      <c r="D626" s="32" t="s">
        <v>1583</v>
      </c>
      <c r="E626" s="33" t="s">
        <v>1918</v>
      </c>
      <c r="F626" s="32" t="s">
        <v>1919</v>
      </c>
      <c r="G626" s="41">
        <v>45721</v>
      </c>
      <c r="H626" s="42">
        <v>1186700048</v>
      </c>
      <c r="I626" s="57">
        <v>0</v>
      </c>
      <c r="J626" s="58">
        <v>0</v>
      </c>
      <c r="K626" s="59"/>
      <c r="L626" s="58">
        <v>1186700048</v>
      </c>
      <c r="M626" s="41">
        <v>45751</v>
      </c>
      <c r="N626" s="43" t="s">
        <v>2316</v>
      </c>
      <c r="O626" s="44" t="s">
        <v>21</v>
      </c>
      <c r="P626" s="45">
        <v>1</v>
      </c>
      <c r="Q626" s="46" t="s">
        <v>97</v>
      </c>
      <c r="R626" s="46" t="s">
        <v>124</v>
      </c>
    </row>
    <row r="627" spans="2:18" x14ac:dyDescent="0.25">
      <c r="B627" s="52">
        <v>45729</v>
      </c>
      <c r="C627" s="31" t="s">
        <v>2337</v>
      </c>
      <c r="D627" s="32" t="s">
        <v>2563</v>
      </c>
      <c r="E627" s="33" t="s">
        <v>55</v>
      </c>
      <c r="F627" s="32" t="s">
        <v>2776</v>
      </c>
      <c r="G627" s="41">
        <v>45730</v>
      </c>
      <c r="H627" s="42">
        <v>34685280</v>
      </c>
      <c r="I627" s="57">
        <v>0</v>
      </c>
      <c r="J627" s="58">
        <v>0</v>
      </c>
      <c r="K627" s="59">
        <v>120435</v>
      </c>
      <c r="L627" s="58">
        <v>34564845</v>
      </c>
      <c r="M627" s="41">
        <v>46022</v>
      </c>
      <c r="N627" s="43" t="s">
        <v>2949</v>
      </c>
      <c r="O627" s="44" t="s">
        <v>21</v>
      </c>
      <c r="P627" s="45">
        <v>0.5821917808219178</v>
      </c>
      <c r="Q627" s="46" t="s">
        <v>409</v>
      </c>
      <c r="R627" s="46" t="s">
        <v>410</v>
      </c>
    </row>
    <row r="628" spans="2:18" x14ac:dyDescent="0.25">
      <c r="B628" s="52">
        <v>45716</v>
      </c>
      <c r="C628" s="31" t="s">
        <v>2338</v>
      </c>
      <c r="D628" s="32" t="s">
        <v>2564</v>
      </c>
      <c r="E628" s="33" t="s">
        <v>20</v>
      </c>
      <c r="F628" s="32" t="s">
        <v>2777</v>
      </c>
      <c r="G628" s="41">
        <v>45722</v>
      </c>
      <c r="H628" s="42">
        <v>84000000</v>
      </c>
      <c r="I628" s="57">
        <v>0</v>
      </c>
      <c r="J628" s="58">
        <v>0</v>
      </c>
      <c r="K628" s="59">
        <v>5333333</v>
      </c>
      <c r="L628" s="58">
        <v>78666667</v>
      </c>
      <c r="M628" s="41">
        <v>46022</v>
      </c>
      <c r="N628" s="43" t="s">
        <v>2950</v>
      </c>
      <c r="O628" s="44" t="s">
        <v>21</v>
      </c>
      <c r="P628" s="45">
        <v>0.59333333333333338</v>
      </c>
      <c r="Q628" s="46" t="s">
        <v>176</v>
      </c>
      <c r="R628" s="46" t="s">
        <v>1468</v>
      </c>
    </row>
    <row r="629" spans="2:18" x14ac:dyDescent="0.25">
      <c r="B629" s="52">
        <v>45729</v>
      </c>
      <c r="C629" s="31" t="s">
        <v>2339</v>
      </c>
      <c r="D629" s="32" t="s">
        <v>2565</v>
      </c>
      <c r="E629" s="33" t="s">
        <v>55</v>
      </c>
      <c r="F629" s="32" t="s">
        <v>222</v>
      </c>
      <c r="G629" s="41">
        <v>45733</v>
      </c>
      <c r="H629" s="42">
        <v>40000000</v>
      </c>
      <c r="I629" s="57">
        <v>0</v>
      </c>
      <c r="J629" s="58">
        <v>0</v>
      </c>
      <c r="K629" s="59"/>
      <c r="L629" s="58">
        <v>40000000</v>
      </c>
      <c r="M629" s="41">
        <v>46022</v>
      </c>
      <c r="N629" s="43" t="s">
        <v>2951</v>
      </c>
      <c r="O629" s="44" t="s">
        <v>21</v>
      </c>
      <c r="P629" s="45">
        <v>0.57785467128027679</v>
      </c>
      <c r="Q629" s="46" t="s">
        <v>210</v>
      </c>
      <c r="R629" s="46" t="s">
        <v>211</v>
      </c>
    </row>
    <row r="630" spans="2:18" x14ac:dyDescent="0.25">
      <c r="B630" s="52">
        <v>45719</v>
      </c>
      <c r="C630" s="31" t="s">
        <v>2340</v>
      </c>
      <c r="D630" s="32" t="s">
        <v>2566</v>
      </c>
      <c r="E630" s="33" t="s">
        <v>20</v>
      </c>
      <c r="F630" s="32" t="s">
        <v>1635</v>
      </c>
      <c r="G630" s="41">
        <v>45720</v>
      </c>
      <c r="H630" s="42">
        <v>20439540</v>
      </c>
      <c r="I630" s="57">
        <v>0</v>
      </c>
      <c r="J630" s="58">
        <v>0</v>
      </c>
      <c r="K630" s="59"/>
      <c r="L630" s="58">
        <v>20439540</v>
      </c>
      <c r="M630" s="41">
        <v>45811</v>
      </c>
      <c r="N630" s="43" t="s">
        <v>2952</v>
      </c>
      <c r="O630" s="44" t="s">
        <v>21</v>
      </c>
      <c r="P630" s="45">
        <v>1</v>
      </c>
      <c r="Q630" s="46" t="s">
        <v>32</v>
      </c>
      <c r="R630" s="46" t="s">
        <v>124</v>
      </c>
    </row>
    <row r="631" spans="2:18" x14ac:dyDescent="0.25">
      <c r="B631" s="52">
        <v>45719</v>
      </c>
      <c r="C631" s="31" t="s">
        <v>2341</v>
      </c>
      <c r="D631" s="32" t="s">
        <v>2567</v>
      </c>
      <c r="E631" s="33" t="s">
        <v>20</v>
      </c>
      <c r="F631" s="32" t="s">
        <v>2778</v>
      </c>
      <c r="G631" s="41">
        <v>45721</v>
      </c>
      <c r="H631" s="42">
        <v>118604000</v>
      </c>
      <c r="I631" s="57">
        <v>0</v>
      </c>
      <c r="J631" s="58">
        <v>0</v>
      </c>
      <c r="K631" s="59">
        <v>796000</v>
      </c>
      <c r="L631" s="58">
        <v>117808000</v>
      </c>
      <c r="M631" s="41">
        <v>46022</v>
      </c>
      <c r="N631" s="43" t="s">
        <v>2953</v>
      </c>
      <c r="O631" s="44" t="s">
        <v>21</v>
      </c>
      <c r="P631" s="45">
        <v>0.59468438538205981</v>
      </c>
      <c r="Q631" s="46" t="s">
        <v>120</v>
      </c>
      <c r="R631" s="46" t="s">
        <v>121</v>
      </c>
    </row>
    <row r="632" spans="2:18" x14ac:dyDescent="0.25">
      <c r="B632" s="52">
        <v>45716</v>
      </c>
      <c r="C632" s="31" t="s">
        <v>2342</v>
      </c>
      <c r="D632" s="32" t="s">
        <v>2568</v>
      </c>
      <c r="E632" s="33" t="s">
        <v>55</v>
      </c>
      <c r="F632" s="32" t="s">
        <v>2779</v>
      </c>
      <c r="G632" s="41">
        <v>45726</v>
      </c>
      <c r="H632" s="42">
        <v>31485150</v>
      </c>
      <c r="I632" s="57">
        <v>0</v>
      </c>
      <c r="J632" s="58">
        <v>0</v>
      </c>
      <c r="K632" s="59">
        <v>944554</v>
      </c>
      <c r="L632" s="58">
        <v>30540596</v>
      </c>
      <c r="M632" s="41">
        <v>46022</v>
      </c>
      <c r="N632" s="43" t="s">
        <v>2954</v>
      </c>
      <c r="O632" s="44" t="s">
        <v>21</v>
      </c>
      <c r="P632" s="45">
        <v>0.58783783783783783</v>
      </c>
      <c r="Q632" s="46" t="s">
        <v>49</v>
      </c>
      <c r="R632" s="46" t="s">
        <v>50</v>
      </c>
    </row>
    <row r="633" spans="2:18" x14ac:dyDescent="0.25">
      <c r="B633" s="52">
        <v>45721</v>
      </c>
      <c r="C633" s="31" t="s">
        <v>2343</v>
      </c>
      <c r="D633" s="32" t="s">
        <v>2569</v>
      </c>
      <c r="E633" s="33" t="s">
        <v>20</v>
      </c>
      <c r="F633" s="32" t="s">
        <v>2780</v>
      </c>
      <c r="G633" s="41">
        <v>45723</v>
      </c>
      <c r="H633" s="42">
        <v>65186304</v>
      </c>
      <c r="I633" s="57">
        <v>0</v>
      </c>
      <c r="J633" s="58">
        <v>0</v>
      </c>
      <c r="K633" s="59">
        <v>440448</v>
      </c>
      <c r="L633" s="58">
        <v>64745856</v>
      </c>
      <c r="M633" s="41">
        <v>46022</v>
      </c>
      <c r="N633" s="43" t="s">
        <v>2955</v>
      </c>
      <c r="O633" s="44" t="s">
        <v>21</v>
      </c>
      <c r="P633" s="45">
        <v>0.59197324414715724</v>
      </c>
      <c r="Q633" s="46" t="s">
        <v>328</v>
      </c>
      <c r="R633" s="46" t="s">
        <v>329</v>
      </c>
    </row>
    <row r="634" spans="2:18" x14ac:dyDescent="0.25">
      <c r="B634" s="52">
        <v>45721</v>
      </c>
      <c r="C634" s="31" t="s">
        <v>2344</v>
      </c>
      <c r="D634" s="32" t="s">
        <v>2570</v>
      </c>
      <c r="E634" s="33" t="s">
        <v>20</v>
      </c>
      <c r="F634" s="32" t="s">
        <v>2781</v>
      </c>
      <c r="G634" s="41">
        <v>45726</v>
      </c>
      <c r="H634" s="42">
        <v>141093333</v>
      </c>
      <c r="I634" s="57">
        <v>0</v>
      </c>
      <c r="J634" s="58">
        <v>0</v>
      </c>
      <c r="K634" s="59"/>
      <c r="L634" s="58">
        <v>141093333</v>
      </c>
      <c r="M634" s="41">
        <v>46016</v>
      </c>
      <c r="N634" s="43" t="s">
        <v>2956</v>
      </c>
      <c r="O634" s="44" t="s">
        <v>21</v>
      </c>
      <c r="P634" s="45">
        <v>0.6</v>
      </c>
      <c r="Q634" s="46" t="s">
        <v>3157</v>
      </c>
      <c r="R634" s="46" t="s">
        <v>3158</v>
      </c>
    </row>
    <row r="635" spans="2:18" x14ac:dyDescent="0.25">
      <c r="B635" s="52">
        <v>45720</v>
      </c>
      <c r="C635" s="31" t="s">
        <v>2345</v>
      </c>
      <c r="D635" s="32" t="s">
        <v>2571</v>
      </c>
      <c r="E635" s="33" t="s">
        <v>20</v>
      </c>
      <c r="F635" s="32" t="s">
        <v>128</v>
      </c>
      <c r="G635" s="41">
        <v>45728</v>
      </c>
      <c r="H635" s="42">
        <v>64964000</v>
      </c>
      <c r="I635" s="57">
        <v>0</v>
      </c>
      <c r="J635" s="58">
        <v>0</v>
      </c>
      <c r="K635" s="59">
        <v>1962000</v>
      </c>
      <c r="L635" s="58">
        <v>63002000</v>
      </c>
      <c r="M635" s="41">
        <v>46022</v>
      </c>
      <c r="N635" s="43" t="s">
        <v>2957</v>
      </c>
      <c r="O635" s="44" t="s">
        <v>21</v>
      </c>
      <c r="P635" s="45">
        <v>0.58503401360544216</v>
      </c>
      <c r="Q635" s="46" t="s">
        <v>120</v>
      </c>
      <c r="R635" s="46" t="s">
        <v>121</v>
      </c>
    </row>
    <row r="636" spans="2:18" x14ac:dyDescent="0.25">
      <c r="B636" s="52">
        <v>45721</v>
      </c>
      <c r="C636" s="31" t="s">
        <v>2346</v>
      </c>
      <c r="D636" s="32" t="s">
        <v>2572</v>
      </c>
      <c r="E636" s="33" t="s">
        <v>20</v>
      </c>
      <c r="F636" s="32" t="s">
        <v>2782</v>
      </c>
      <c r="G636" s="41">
        <v>45729</v>
      </c>
      <c r="H636" s="42">
        <v>58007043</v>
      </c>
      <c r="I636" s="57">
        <v>0</v>
      </c>
      <c r="J636" s="58">
        <v>0</v>
      </c>
      <c r="K636" s="59"/>
      <c r="L636" s="58">
        <v>58007043</v>
      </c>
      <c r="M636" s="41">
        <v>46003</v>
      </c>
      <c r="N636" s="43" t="s">
        <v>2958</v>
      </c>
      <c r="O636" s="44" t="s">
        <v>21</v>
      </c>
      <c r="P636" s="45">
        <v>0.62408759124087587</v>
      </c>
      <c r="Q636" s="46" t="s">
        <v>449</v>
      </c>
      <c r="R636" s="46" t="s">
        <v>450</v>
      </c>
    </row>
    <row r="637" spans="2:18" x14ac:dyDescent="0.25">
      <c r="B637" s="52">
        <v>45747</v>
      </c>
      <c r="C637" s="31" t="s">
        <v>3160</v>
      </c>
      <c r="D637" s="32" t="s">
        <v>3244</v>
      </c>
      <c r="E637" s="33" t="s">
        <v>20</v>
      </c>
      <c r="F637" s="32" t="s">
        <v>3324</v>
      </c>
      <c r="G637" s="41">
        <v>45748</v>
      </c>
      <c r="H637" s="42">
        <v>16000000</v>
      </c>
      <c r="I637" s="57">
        <v>1</v>
      </c>
      <c r="J637" s="58">
        <v>8000000</v>
      </c>
      <c r="K637" s="59"/>
      <c r="L637" s="58">
        <v>24000000</v>
      </c>
      <c r="M637" s="41">
        <v>45808</v>
      </c>
      <c r="N637" s="43" t="s">
        <v>3387</v>
      </c>
      <c r="O637" s="44" t="s">
        <v>21</v>
      </c>
      <c r="P637" s="45">
        <v>1</v>
      </c>
      <c r="Q637" s="46" t="s">
        <v>107</v>
      </c>
      <c r="R637" s="46" t="s">
        <v>108</v>
      </c>
    </row>
    <row r="638" spans="2:18" x14ac:dyDescent="0.25">
      <c r="B638" s="52">
        <v>45720</v>
      </c>
      <c r="C638" s="31" t="s">
        <v>2347</v>
      </c>
      <c r="D638" s="32" t="s">
        <v>2573</v>
      </c>
      <c r="E638" s="33" t="s">
        <v>20</v>
      </c>
      <c r="F638" s="32" t="s">
        <v>128</v>
      </c>
      <c r="G638" s="41">
        <v>45726</v>
      </c>
      <c r="H638" s="42">
        <v>64964000</v>
      </c>
      <c r="I638" s="57">
        <v>0</v>
      </c>
      <c r="J638" s="58">
        <v>0</v>
      </c>
      <c r="K638" s="59">
        <v>1526000</v>
      </c>
      <c r="L638" s="58">
        <v>63438000</v>
      </c>
      <c r="M638" s="41">
        <v>46022</v>
      </c>
      <c r="N638" s="43" t="s">
        <v>2959</v>
      </c>
      <c r="O638" s="44" t="s">
        <v>21</v>
      </c>
      <c r="P638" s="45">
        <v>0.58783783783783783</v>
      </c>
      <c r="Q638" s="46" t="s">
        <v>120</v>
      </c>
      <c r="R638" s="46" t="s">
        <v>121</v>
      </c>
    </row>
    <row r="639" spans="2:18" x14ac:dyDescent="0.25">
      <c r="B639" s="52">
        <v>45720</v>
      </c>
      <c r="C639" s="31" t="s">
        <v>2348</v>
      </c>
      <c r="D639" s="32" t="s">
        <v>2574</v>
      </c>
      <c r="E639" s="33" t="s">
        <v>20</v>
      </c>
      <c r="F639" s="32" t="s">
        <v>2783</v>
      </c>
      <c r="G639" s="41">
        <v>45726</v>
      </c>
      <c r="H639" s="42">
        <v>38277684</v>
      </c>
      <c r="I639" s="57">
        <v>0</v>
      </c>
      <c r="J639" s="58">
        <v>0</v>
      </c>
      <c r="K639" s="59"/>
      <c r="L639" s="58">
        <v>38277684</v>
      </c>
      <c r="M639" s="41">
        <v>45909</v>
      </c>
      <c r="N639" s="43" t="s">
        <v>2960</v>
      </c>
      <c r="O639" s="44" t="s">
        <v>21</v>
      </c>
      <c r="P639" s="45">
        <v>0.95081967213114749</v>
      </c>
      <c r="Q639" s="46" t="s">
        <v>192</v>
      </c>
      <c r="R639" s="46" t="s">
        <v>1254</v>
      </c>
    </row>
    <row r="640" spans="2:18" x14ac:dyDescent="0.25">
      <c r="B640" s="52">
        <v>45720</v>
      </c>
      <c r="C640" s="31" t="s">
        <v>2349</v>
      </c>
      <c r="D640" s="32" t="s">
        <v>2575</v>
      </c>
      <c r="E640" s="33" t="s">
        <v>55</v>
      </c>
      <c r="F640" s="32" t="s">
        <v>2784</v>
      </c>
      <c r="G640" s="41">
        <v>45721</v>
      </c>
      <c r="H640" s="42">
        <v>34685280</v>
      </c>
      <c r="I640" s="57">
        <v>0</v>
      </c>
      <c r="J640" s="58">
        <v>0</v>
      </c>
      <c r="K640" s="59"/>
      <c r="L640" s="58">
        <v>34685280</v>
      </c>
      <c r="M640" s="41">
        <v>45934</v>
      </c>
      <c r="N640" s="43" t="s">
        <v>2961</v>
      </c>
      <c r="O640" s="44" t="s">
        <v>21</v>
      </c>
      <c r="P640" s="45">
        <v>0.84037558685446012</v>
      </c>
      <c r="Q640" s="46" t="s">
        <v>32</v>
      </c>
      <c r="R640" s="46" t="s">
        <v>39</v>
      </c>
    </row>
    <row r="641" spans="2:18" x14ac:dyDescent="0.25">
      <c r="B641" s="52">
        <v>45721</v>
      </c>
      <c r="C641" s="31" t="s">
        <v>2350</v>
      </c>
      <c r="D641" s="32" t="s">
        <v>2576</v>
      </c>
      <c r="E641" s="33" t="s">
        <v>20</v>
      </c>
      <c r="F641" s="32" t="s">
        <v>2785</v>
      </c>
      <c r="G641" s="41">
        <v>45726</v>
      </c>
      <c r="H641" s="42">
        <v>99146667</v>
      </c>
      <c r="I641" s="57">
        <v>0</v>
      </c>
      <c r="J641" s="58">
        <v>0</v>
      </c>
      <c r="K641" s="59"/>
      <c r="L641" s="58">
        <v>99146667</v>
      </c>
      <c r="M641" s="41">
        <v>46016</v>
      </c>
      <c r="N641" s="43" t="s">
        <v>2962</v>
      </c>
      <c r="O641" s="44" t="s">
        <v>21</v>
      </c>
      <c r="P641" s="45">
        <v>0.6</v>
      </c>
      <c r="Q641" s="46" t="s">
        <v>27</v>
      </c>
      <c r="R641" s="46" t="s">
        <v>28</v>
      </c>
    </row>
    <row r="642" spans="2:18" x14ac:dyDescent="0.25">
      <c r="B642" s="52">
        <v>45721</v>
      </c>
      <c r="C642" s="31" t="s">
        <v>2351</v>
      </c>
      <c r="D642" s="32" t="s">
        <v>2577</v>
      </c>
      <c r="E642" s="33" t="s">
        <v>55</v>
      </c>
      <c r="F642" s="32" t="s">
        <v>2786</v>
      </c>
      <c r="G642" s="41">
        <v>45729</v>
      </c>
      <c r="H642" s="42">
        <v>26013960</v>
      </c>
      <c r="I642" s="57">
        <v>0</v>
      </c>
      <c r="J642" s="58">
        <v>0</v>
      </c>
      <c r="K642" s="59"/>
      <c r="L642" s="58">
        <v>26013960</v>
      </c>
      <c r="M642" s="41">
        <v>45912</v>
      </c>
      <c r="N642" s="43" t="s">
        <v>2963</v>
      </c>
      <c r="O642" s="44" t="s">
        <v>21</v>
      </c>
      <c r="P642" s="45">
        <v>0.93442622950819676</v>
      </c>
      <c r="Q642" s="46" t="s">
        <v>196</v>
      </c>
      <c r="R642" s="46" t="s">
        <v>197</v>
      </c>
    </row>
    <row r="643" spans="2:18" x14ac:dyDescent="0.25">
      <c r="B643" s="52">
        <v>45722</v>
      </c>
      <c r="C643" s="31" t="s">
        <v>2352</v>
      </c>
      <c r="D643" s="32" t="s">
        <v>2578</v>
      </c>
      <c r="E643" s="33" t="s">
        <v>20</v>
      </c>
      <c r="F643" s="32" t="s">
        <v>2787</v>
      </c>
      <c r="G643" s="41">
        <v>45730</v>
      </c>
      <c r="H643" s="42">
        <v>61756312</v>
      </c>
      <c r="I643" s="57">
        <v>0</v>
      </c>
      <c r="J643" s="58">
        <v>0</v>
      </c>
      <c r="K643" s="59"/>
      <c r="L643" s="58">
        <v>61756312</v>
      </c>
      <c r="M643" s="41">
        <v>45974</v>
      </c>
      <c r="N643" s="43" t="s">
        <v>2964</v>
      </c>
      <c r="O643" s="44" t="s">
        <v>21</v>
      </c>
      <c r="P643" s="45">
        <v>0.69672131147540983</v>
      </c>
      <c r="Q643" s="46" t="s">
        <v>196</v>
      </c>
      <c r="R643" s="46" t="s">
        <v>197</v>
      </c>
    </row>
    <row r="644" spans="2:18" x14ac:dyDescent="0.25">
      <c r="B644" s="52">
        <v>45720</v>
      </c>
      <c r="C644" s="31" t="s">
        <v>2353</v>
      </c>
      <c r="D644" s="32" t="s">
        <v>2579</v>
      </c>
      <c r="E644" s="33" t="s">
        <v>55</v>
      </c>
      <c r="F644" s="32" t="s">
        <v>2788</v>
      </c>
      <c r="G644" s="41">
        <v>45722</v>
      </c>
      <c r="H644" s="42">
        <v>37940466</v>
      </c>
      <c r="I644" s="57">
        <v>0</v>
      </c>
      <c r="J644" s="58">
        <v>0</v>
      </c>
      <c r="K644" s="59"/>
      <c r="L644" s="58">
        <v>37940466</v>
      </c>
      <c r="M644" s="41">
        <v>46022</v>
      </c>
      <c r="N644" s="43" t="s">
        <v>2965</v>
      </c>
      <c r="O644" s="44" t="s">
        <v>21</v>
      </c>
      <c r="P644" s="45">
        <v>0.59333333333333338</v>
      </c>
      <c r="Q644" s="46" t="s">
        <v>112</v>
      </c>
      <c r="R644" s="46" t="s">
        <v>113</v>
      </c>
    </row>
    <row r="645" spans="2:18" x14ac:dyDescent="0.25">
      <c r="B645" s="52">
        <v>45720</v>
      </c>
      <c r="C645" s="31" t="s">
        <v>2354</v>
      </c>
      <c r="D645" s="32" t="s">
        <v>2580</v>
      </c>
      <c r="E645" s="33" t="s">
        <v>20</v>
      </c>
      <c r="F645" s="32" t="s">
        <v>2789</v>
      </c>
      <c r="G645" s="41">
        <v>45722</v>
      </c>
      <c r="H645" s="42">
        <v>69533333</v>
      </c>
      <c r="I645" s="57">
        <v>0</v>
      </c>
      <c r="J645" s="58">
        <v>0</v>
      </c>
      <c r="K645" s="59"/>
      <c r="L645" s="58">
        <v>69533333</v>
      </c>
      <c r="M645" s="41">
        <v>46022</v>
      </c>
      <c r="N645" s="43" t="s">
        <v>2966</v>
      </c>
      <c r="O645" s="44" t="s">
        <v>21</v>
      </c>
      <c r="P645" s="45">
        <v>0.59333333333333338</v>
      </c>
      <c r="Q645" s="46" t="s">
        <v>71</v>
      </c>
      <c r="R645" s="46" t="s">
        <v>72</v>
      </c>
    </row>
    <row r="646" spans="2:18" x14ac:dyDescent="0.25">
      <c r="B646" s="52">
        <v>45722</v>
      </c>
      <c r="C646" s="31" t="s">
        <v>2355</v>
      </c>
      <c r="D646" s="32" t="s">
        <v>2581</v>
      </c>
      <c r="E646" s="33" t="s">
        <v>20</v>
      </c>
      <c r="F646" s="32" t="s">
        <v>2790</v>
      </c>
      <c r="G646" s="41">
        <v>45723</v>
      </c>
      <c r="H646" s="42">
        <v>79213545</v>
      </c>
      <c r="I646" s="57">
        <v>0</v>
      </c>
      <c r="J646" s="58">
        <v>0</v>
      </c>
      <c r="K646" s="59"/>
      <c r="L646" s="58">
        <v>79213545</v>
      </c>
      <c r="M646" s="41">
        <v>46022</v>
      </c>
      <c r="N646" s="43" t="s">
        <v>2967</v>
      </c>
      <c r="O646" s="44" t="s">
        <v>21</v>
      </c>
      <c r="P646" s="45">
        <v>0.59197324414715724</v>
      </c>
      <c r="Q646" s="46" t="s">
        <v>112</v>
      </c>
      <c r="R646" s="46" t="s">
        <v>113</v>
      </c>
    </row>
    <row r="647" spans="2:18" x14ac:dyDescent="0.25">
      <c r="B647" s="52">
        <v>45720</v>
      </c>
      <c r="C647" s="31" t="s">
        <v>2356</v>
      </c>
      <c r="D647" s="32" t="s">
        <v>2582</v>
      </c>
      <c r="E647" s="33" t="s">
        <v>20</v>
      </c>
      <c r="F647" s="32" t="s">
        <v>2791</v>
      </c>
      <c r="G647" s="41">
        <v>45722</v>
      </c>
      <c r="H647" s="42">
        <v>79466667</v>
      </c>
      <c r="I647" s="57">
        <v>0</v>
      </c>
      <c r="J647" s="58">
        <v>0</v>
      </c>
      <c r="K647" s="59">
        <v>800000</v>
      </c>
      <c r="L647" s="58">
        <v>78666667</v>
      </c>
      <c r="M647" s="41">
        <v>46022</v>
      </c>
      <c r="N647" s="43" t="s">
        <v>2968</v>
      </c>
      <c r="O647" s="44" t="s">
        <v>21</v>
      </c>
      <c r="P647" s="45">
        <v>0.59333333333333338</v>
      </c>
      <c r="Q647" s="46" t="s">
        <v>120</v>
      </c>
      <c r="R647" s="46" t="s">
        <v>121</v>
      </c>
    </row>
    <row r="648" spans="2:18" x14ac:dyDescent="0.25">
      <c r="B648" s="52">
        <v>45728</v>
      </c>
      <c r="C648" s="31" t="s">
        <v>2357</v>
      </c>
      <c r="D648" s="32" t="s">
        <v>2583</v>
      </c>
      <c r="E648" s="33" t="s">
        <v>20</v>
      </c>
      <c r="F648" s="32" t="s">
        <v>2792</v>
      </c>
      <c r="G648" s="41">
        <v>45730</v>
      </c>
      <c r="H648" s="42">
        <v>65494410</v>
      </c>
      <c r="I648" s="57">
        <v>0</v>
      </c>
      <c r="J648" s="58">
        <v>0</v>
      </c>
      <c r="K648" s="59">
        <v>2417579</v>
      </c>
      <c r="L648" s="58">
        <v>63076831</v>
      </c>
      <c r="M648" s="41">
        <v>46022</v>
      </c>
      <c r="N648" s="43" t="s">
        <v>2969</v>
      </c>
      <c r="O648" s="44" t="s">
        <v>21</v>
      </c>
      <c r="P648" s="45">
        <v>0.5821917808219178</v>
      </c>
      <c r="Q648" s="46" t="s">
        <v>27</v>
      </c>
      <c r="R648" s="46" t="s">
        <v>28</v>
      </c>
    </row>
    <row r="649" spans="2:18" x14ac:dyDescent="0.25">
      <c r="B649" s="52">
        <v>45722</v>
      </c>
      <c r="C649" s="31" t="s">
        <v>2358</v>
      </c>
      <c r="D649" s="32" t="s">
        <v>2584</v>
      </c>
      <c r="E649" s="33" t="s">
        <v>20</v>
      </c>
      <c r="F649" s="32" t="s">
        <v>2793</v>
      </c>
      <c r="G649" s="41">
        <v>45726</v>
      </c>
      <c r="H649" s="42">
        <v>60593333</v>
      </c>
      <c r="I649" s="57">
        <v>0</v>
      </c>
      <c r="J649" s="58">
        <v>0</v>
      </c>
      <c r="K649" s="59">
        <v>1423333</v>
      </c>
      <c r="L649" s="58">
        <v>59170000</v>
      </c>
      <c r="M649" s="41">
        <v>46022</v>
      </c>
      <c r="N649" s="43" t="s">
        <v>2970</v>
      </c>
      <c r="O649" s="44" t="s">
        <v>21</v>
      </c>
      <c r="P649" s="45">
        <v>0.58783783783783783</v>
      </c>
      <c r="Q649" s="46" t="s">
        <v>120</v>
      </c>
      <c r="R649" s="46" t="s">
        <v>121</v>
      </c>
    </row>
    <row r="650" spans="2:18" x14ac:dyDescent="0.25">
      <c r="B650" s="52">
        <v>45720</v>
      </c>
      <c r="C650" s="31" t="s">
        <v>2359</v>
      </c>
      <c r="D650" s="32" t="s">
        <v>2585</v>
      </c>
      <c r="E650" s="33" t="s">
        <v>55</v>
      </c>
      <c r="F650" s="32" t="s">
        <v>2794</v>
      </c>
      <c r="G650" s="41">
        <v>45720</v>
      </c>
      <c r="H650" s="42">
        <v>13626360</v>
      </c>
      <c r="I650" s="57">
        <v>0</v>
      </c>
      <c r="J650" s="58">
        <v>0</v>
      </c>
      <c r="K650" s="59"/>
      <c r="L650" s="58">
        <v>13626360</v>
      </c>
      <c r="M650" s="41">
        <v>45811</v>
      </c>
      <c r="N650" s="43" t="s">
        <v>2971</v>
      </c>
      <c r="O650" s="44" t="s">
        <v>21</v>
      </c>
      <c r="P650" s="45">
        <v>1</v>
      </c>
      <c r="Q650" s="46" t="s">
        <v>32</v>
      </c>
      <c r="R650" s="46" t="s">
        <v>124</v>
      </c>
    </row>
    <row r="651" spans="2:18" x14ac:dyDescent="0.25">
      <c r="B651" s="52">
        <v>45720</v>
      </c>
      <c r="C651" s="31" t="s">
        <v>2360</v>
      </c>
      <c r="D651" s="32" t="s">
        <v>2586</v>
      </c>
      <c r="E651" s="33" t="s">
        <v>20</v>
      </c>
      <c r="F651" s="32" t="s">
        <v>500</v>
      </c>
      <c r="G651" s="41">
        <v>45727</v>
      </c>
      <c r="H651" s="42">
        <v>58007043</v>
      </c>
      <c r="I651" s="57">
        <v>0</v>
      </c>
      <c r="J651" s="58">
        <v>0</v>
      </c>
      <c r="K651" s="59"/>
      <c r="L651" s="58">
        <v>58007043</v>
      </c>
      <c r="M651" s="41">
        <v>46001</v>
      </c>
      <c r="N651" s="43" t="s">
        <v>2972</v>
      </c>
      <c r="O651" s="44" t="s">
        <v>21</v>
      </c>
      <c r="P651" s="45">
        <v>0.63138686131386856</v>
      </c>
      <c r="Q651" s="46" t="s">
        <v>49</v>
      </c>
      <c r="R651" s="46" t="s">
        <v>50</v>
      </c>
    </row>
    <row r="652" spans="2:18" x14ac:dyDescent="0.25">
      <c r="B652" s="52">
        <v>45720</v>
      </c>
      <c r="C652" s="31" t="s">
        <v>2361</v>
      </c>
      <c r="D652" s="32" t="s">
        <v>2587</v>
      </c>
      <c r="E652" s="33" t="s">
        <v>20</v>
      </c>
      <c r="F652" s="32" t="s">
        <v>2795</v>
      </c>
      <c r="G652" s="41">
        <v>45726</v>
      </c>
      <c r="H652" s="42">
        <v>58007043</v>
      </c>
      <c r="I652" s="57">
        <v>0</v>
      </c>
      <c r="J652" s="58">
        <v>0</v>
      </c>
      <c r="K652" s="59"/>
      <c r="L652" s="58">
        <v>58007043</v>
      </c>
      <c r="M652" s="41">
        <v>46000</v>
      </c>
      <c r="N652" s="43" t="s">
        <v>2973</v>
      </c>
      <c r="O652" s="44" t="s">
        <v>21</v>
      </c>
      <c r="P652" s="45">
        <v>0.63503649635036497</v>
      </c>
      <c r="Q652" s="46" t="s">
        <v>49</v>
      </c>
      <c r="R652" s="46" t="s">
        <v>50</v>
      </c>
    </row>
    <row r="653" spans="2:18" x14ac:dyDescent="0.25">
      <c r="B653" s="52">
        <v>45720</v>
      </c>
      <c r="C653" s="31" t="s">
        <v>2362</v>
      </c>
      <c r="D653" s="32" t="s">
        <v>3516</v>
      </c>
      <c r="E653" s="33" t="s">
        <v>20</v>
      </c>
      <c r="F653" s="32" t="s">
        <v>2795</v>
      </c>
      <c r="G653" s="41">
        <v>45726</v>
      </c>
      <c r="H653" s="42">
        <v>58007043</v>
      </c>
      <c r="I653" s="57">
        <v>0</v>
      </c>
      <c r="J653" s="58">
        <v>0</v>
      </c>
      <c r="K653" s="59"/>
      <c r="L653" s="58">
        <v>58007043</v>
      </c>
      <c r="M653" s="41">
        <v>46000</v>
      </c>
      <c r="N653" s="43" t="s">
        <v>2974</v>
      </c>
      <c r="O653" s="44" t="s">
        <v>21</v>
      </c>
      <c r="P653" s="45">
        <v>0.63503649635036497</v>
      </c>
      <c r="Q653" s="46" t="s">
        <v>49</v>
      </c>
      <c r="R653" s="46" t="s">
        <v>50</v>
      </c>
    </row>
    <row r="654" spans="2:18" x14ac:dyDescent="0.25">
      <c r="B654" s="52">
        <v>45721</v>
      </c>
      <c r="C654" s="31" t="s">
        <v>2363</v>
      </c>
      <c r="D654" s="32" t="s">
        <v>2588</v>
      </c>
      <c r="E654" s="33" t="s">
        <v>20</v>
      </c>
      <c r="F654" s="32" t="s">
        <v>1761</v>
      </c>
      <c r="G654" s="41">
        <v>45722</v>
      </c>
      <c r="H654" s="42">
        <v>64452270</v>
      </c>
      <c r="I654" s="57">
        <v>0</v>
      </c>
      <c r="J654" s="58">
        <v>0</v>
      </c>
      <c r="K654" s="59">
        <v>1074205</v>
      </c>
      <c r="L654" s="58">
        <v>63378065</v>
      </c>
      <c r="M654" s="41">
        <v>46022</v>
      </c>
      <c r="N654" s="43" t="s">
        <v>2975</v>
      </c>
      <c r="O654" s="44" t="s">
        <v>21</v>
      </c>
      <c r="P654" s="45">
        <v>0.59333333333333338</v>
      </c>
      <c r="Q654" s="46" t="s">
        <v>49</v>
      </c>
      <c r="R654" s="46" t="s">
        <v>50</v>
      </c>
    </row>
    <row r="655" spans="2:18" x14ac:dyDescent="0.25">
      <c r="B655" s="52">
        <v>45721</v>
      </c>
      <c r="C655" s="31" t="s">
        <v>2364</v>
      </c>
      <c r="D655" s="32" t="s">
        <v>2589</v>
      </c>
      <c r="E655" s="33" t="s">
        <v>20</v>
      </c>
      <c r="F655" s="32" t="s">
        <v>2796</v>
      </c>
      <c r="G655" s="41">
        <v>45726</v>
      </c>
      <c r="H655" s="42">
        <v>78730080</v>
      </c>
      <c r="I655" s="57">
        <v>0</v>
      </c>
      <c r="J655" s="58">
        <v>0</v>
      </c>
      <c r="K655" s="59"/>
      <c r="L655" s="58">
        <v>78730080</v>
      </c>
      <c r="M655" s="41">
        <v>46016</v>
      </c>
      <c r="N655" s="43" t="s">
        <v>2976</v>
      </c>
      <c r="O655" s="44" t="s">
        <v>21</v>
      </c>
      <c r="P655" s="45">
        <v>0.6</v>
      </c>
      <c r="Q655" s="46" t="s">
        <v>27</v>
      </c>
      <c r="R655" s="46" t="s">
        <v>28</v>
      </c>
    </row>
    <row r="656" spans="2:18" x14ac:dyDescent="0.25">
      <c r="B656" s="52">
        <v>45720</v>
      </c>
      <c r="C656" s="31" t="s">
        <v>2365</v>
      </c>
      <c r="D656" s="32" t="s">
        <v>2590</v>
      </c>
      <c r="E656" s="33" t="s">
        <v>55</v>
      </c>
      <c r="F656" s="32" t="s">
        <v>395</v>
      </c>
      <c r="G656" s="41">
        <v>45722</v>
      </c>
      <c r="H656" s="42">
        <v>41720000</v>
      </c>
      <c r="I656" s="57">
        <v>0</v>
      </c>
      <c r="J656" s="58">
        <v>0</v>
      </c>
      <c r="K656" s="59">
        <v>420000</v>
      </c>
      <c r="L656" s="58">
        <v>41300000</v>
      </c>
      <c r="M656" s="41">
        <v>46022</v>
      </c>
      <c r="N656" s="43" t="s">
        <v>2977</v>
      </c>
      <c r="O656" s="44" t="s">
        <v>21</v>
      </c>
      <c r="P656" s="45">
        <v>0.59333333333333338</v>
      </c>
      <c r="Q656" s="46" t="s">
        <v>120</v>
      </c>
      <c r="R656" s="46" t="s">
        <v>121</v>
      </c>
    </row>
    <row r="657" spans="2:18" x14ac:dyDescent="0.25">
      <c r="B657" s="52">
        <v>45720</v>
      </c>
      <c r="C657" s="31" t="s">
        <v>2366</v>
      </c>
      <c r="D657" s="32" t="s">
        <v>2591</v>
      </c>
      <c r="E657" s="33" t="s">
        <v>55</v>
      </c>
      <c r="F657" s="32" t="s">
        <v>2797</v>
      </c>
      <c r="G657" s="41">
        <v>45722</v>
      </c>
      <c r="H657" s="42">
        <v>41720000</v>
      </c>
      <c r="I657" s="57">
        <v>0</v>
      </c>
      <c r="J657" s="58">
        <v>0</v>
      </c>
      <c r="K657" s="59">
        <v>420000</v>
      </c>
      <c r="L657" s="58">
        <v>41300000</v>
      </c>
      <c r="M657" s="41">
        <v>46022</v>
      </c>
      <c r="N657" s="43" t="s">
        <v>2978</v>
      </c>
      <c r="O657" s="44" t="s">
        <v>21</v>
      </c>
      <c r="P657" s="45">
        <v>0.59333333333333338</v>
      </c>
      <c r="Q657" s="46" t="s">
        <v>120</v>
      </c>
      <c r="R657" s="46" t="s">
        <v>121</v>
      </c>
    </row>
    <row r="658" spans="2:18" x14ac:dyDescent="0.25">
      <c r="B658" s="52">
        <v>45726</v>
      </c>
      <c r="C658" s="31" t="s">
        <v>2367</v>
      </c>
      <c r="D658" s="32" t="s">
        <v>2592</v>
      </c>
      <c r="E658" s="33" t="s">
        <v>20</v>
      </c>
      <c r="F658" s="32" t="s">
        <v>2798</v>
      </c>
      <c r="G658" s="41">
        <v>45729</v>
      </c>
      <c r="H658" s="42">
        <v>25291350</v>
      </c>
      <c r="I658" s="57">
        <v>0</v>
      </c>
      <c r="J658" s="58">
        <v>0</v>
      </c>
      <c r="K658" s="59"/>
      <c r="L658" s="58">
        <v>25291350</v>
      </c>
      <c r="M658" s="41">
        <v>45881</v>
      </c>
      <c r="N658" s="43" t="s">
        <v>2979</v>
      </c>
      <c r="O658" s="44" t="s">
        <v>21</v>
      </c>
      <c r="P658" s="45">
        <v>1</v>
      </c>
      <c r="Q658" s="46" t="s">
        <v>449</v>
      </c>
      <c r="R658" s="46" t="s">
        <v>450</v>
      </c>
    </row>
    <row r="659" spans="2:18" x14ac:dyDescent="0.25">
      <c r="B659" s="52">
        <v>45720</v>
      </c>
      <c r="C659" s="31" t="s">
        <v>2368</v>
      </c>
      <c r="D659" s="32" t="s">
        <v>2593</v>
      </c>
      <c r="E659" s="33" t="s">
        <v>20</v>
      </c>
      <c r="F659" s="32" t="s">
        <v>2799</v>
      </c>
      <c r="G659" s="41">
        <v>45722</v>
      </c>
      <c r="H659" s="42">
        <v>57602340</v>
      </c>
      <c r="I659" s="57">
        <v>0</v>
      </c>
      <c r="J659" s="58">
        <v>0</v>
      </c>
      <c r="K659" s="59"/>
      <c r="L659" s="58">
        <v>57602340</v>
      </c>
      <c r="M659" s="41">
        <v>45996</v>
      </c>
      <c r="N659" s="43" t="s">
        <v>2980</v>
      </c>
      <c r="O659" s="44" t="s">
        <v>21</v>
      </c>
      <c r="P659" s="45">
        <v>0.64963503649635035</v>
      </c>
      <c r="Q659" s="46" t="s">
        <v>32</v>
      </c>
      <c r="R659" s="46" t="s">
        <v>39</v>
      </c>
    </row>
    <row r="660" spans="2:18" x14ac:dyDescent="0.25">
      <c r="B660" s="52">
        <v>45722</v>
      </c>
      <c r="C660" s="31" t="s">
        <v>2369</v>
      </c>
      <c r="D660" s="32" t="s">
        <v>2594</v>
      </c>
      <c r="E660" s="33" t="s">
        <v>20</v>
      </c>
      <c r="F660" s="32" t="s">
        <v>2800</v>
      </c>
      <c r="G660" s="41">
        <v>45723</v>
      </c>
      <c r="H660" s="42">
        <v>93870480</v>
      </c>
      <c r="I660" s="57">
        <v>0</v>
      </c>
      <c r="J660" s="58">
        <v>0</v>
      </c>
      <c r="K660" s="59"/>
      <c r="L660" s="58">
        <v>93870480</v>
      </c>
      <c r="M660" s="41">
        <v>46022</v>
      </c>
      <c r="N660" s="43" t="s">
        <v>2981</v>
      </c>
      <c r="O660" s="44" t="s">
        <v>21</v>
      </c>
      <c r="P660" s="45">
        <v>0.59197324414715724</v>
      </c>
      <c r="Q660" s="46" t="s">
        <v>71</v>
      </c>
      <c r="R660" s="46" t="s">
        <v>72</v>
      </c>
    </row>
    <row r="661" spans="2:18" x14ac:dyDescent="0.25">
      <c r="B661" s="52">
        <v>45727</v>
      </c>
      <c r="C661" s="31" t="s">
        <v>2370</v>
      </c>
      <c r="D661" s="32" t="s">
        <v>2595</v>
      </c>
      <c r="E661" s="33" t="s">
        <v>20</v>
      </c>
      <c r="F661" s="32" t="s">
        <v>2801</v>
      </c>
      <c r="G661" s="41">
        <v>45730</v>
      </c>
      <c r="H661" s="42">
        <v>57082749</v>
      </c>
      <c r="I661" s="57">
        <v>0</v>
      </c>
      <c r="J661" s="58">
        <v>0</v>
      </c>
      <c r="K661" s="59"/>
      <c r="L661" s="58">
        <v>57082749</v>
      </c>
      <c r="M661" s="41">
        <v>46022</v>
      </c>
      <c r="N661" s="43" t="s">
        <v>2982</v>
      </c>
      <c r="O661" s="44" t="s">
        <v>21</v>
      </c>
      <c r="P661" s="45">
        <v>0.5821917808219178</v>
      </c>
      <c r="Q661" s="46" t="s">
        <v>71</v>
      </c>
      <c r="R661" s="46" t="s">
        <v>72</v>
      </c>
    </row>
    <row r="662" spans="2:18" x14ac:dyDescent="0.25">
      <c r="B662" s="52">
        <v>45720</v>
      </c>
      <c r="C662" s="31" t="s">
        <v>2371</v>
      </c>
      <c r="D662" s="32" t="s">
        <v>2596</v>
      </c>
      <c r="E662" s="33" t="s">
        <v>20</v>
      </c>
      <c r="F662" s="32" t="s">
        <v>2802</v>
      </c>
      <c r="G662" s="41">
        <v>45721</v>
      </c>
      <c r="H662" s="42">
        <v>63000000</v>
      </c>
      <c r="I662" s="57">
        <v>0</v>
      </c>
      <c r="J662" s="58">
        <v>0</v>
      </c>
      <c r="K662" s="59"/>
      <c r="L662" s="58">
        <v>63000000</v>
      </c>
      <c r="M662" s="41">
        <v>45934</v>
      </c>
      <c r="N662" s="43" t="s">
        <v>2983</v>
      </c>
      <c r="O662" s="44" t="s">
        <v>21</v>
      </c>
      <c r="P662" s="45">
        <v>0.84037558685446012</v>
      </c>
      <c r="Q662" s="46" t="s">
        <v>97</v>
      </c>
      <c r="R662" s="46" t="s">
        <v>124</v>
      </c>
    </row>
    <row r="663" spans="2:18" x14ac:dyDescent="0.25">
      <c r="B663" s="52">
        <v>45721</v>
      </c>
      <c r="C663" s="31" t="s">
        <v>2372</v>
      </c>
      <c r="D663" s="32" t="s">
        <v>2597</v>
      </c>
      <c r="E663" s="33" t="s">
        <v>20</v>
      </c>
      <c r="F663" s="32" t="s">
        <v>2803</v>
      </c>
      <c r="G663" s="41">
        <v>45722</v>
      </c>
      <c r="H663" s="42">
        <v>96388090</v>
      </c>
      <c r="I663" s="57">
        <v>0</v>
      </c>
      <c r="J663" s="58">
        <v>0</v>
      </c>
      <c r="K663" s="59">
        <v>1606468</v>
      </c>
      <c r="L663" s="58">
        <v>94781622</v>
      </c>
      <c r="M663" s="41">
        <v>46022</v>
      </c>
      <c r="N663" s="43" t="s">
        <v>2984</v>
      </c>
      <c r="O663" s="44" t="s">
        <v>21</v>
      </c>
      <c r="P663" s="45">
        <v>0.59333333333333338</v>
      </c>
      <c r="Q663" s="46" t="s">
        <v>263</v>
      </c>
      <c r="R663" s="46" t="s">
        <v>264</v>
      </c>
    </row>
    <row r="664" spans="2:18" x14ac:dyDescent="0.25">
      <c r="B664" s="52">
        <v>45721</v>
      </c>
      <c r="C664" s="31" t="s">
        <v>2373</v>
      </c>
      <c r="D664" s="32" t="s">
        <v>2598</v>
      </c>
      <c r="E664" s="33" t="s">
        <v>20</v>
      </c>
      <c r="F664" s="32" t="s">
        <v>2804</v>
      </c>
      <c r="G664" s="41">
        <v>45721</v>
      </c>
      <c r="H664" s="42">
        <v>97087815</v>
      </c>
      <c r="I664" s="57">
        <v>0</v>
      </c>
      <c r="J664" s="58">
        <v>0</v>
      </c>
      <c r="K664" s="59"/>
      <c r="L664" s="58">
        <v>97087815</v>
      </c>
      <c r="M664" s="41">
        <v>46022</v>
      </c>
      <c r="N664" s="43" t="s">
        <v>2985</v>
      </c>
      <c r="O664" s="44" t="s">
        <v>21</v>
      </c>
      <c r="P664" s="45">
        <v>0.59468438538205981</v>
      </c>
      <c r="Q664" s="46" t="s">
        <v>42</v>
      </c>
      <c r="R664" s="46" t="s">
        <v>4233</v>
      </c>
    </row>
    <row r="665" spans="2:18" x14ac:dyDescent="0.25">
      <c r="B665" s="52">
        <v>45721</v>
      </c>
      <c r="C665" s="31" t="s">
        <v>2374</v>
      </c>
      <c r="D665" s="32" t="s">
        <v>2599</v>
      </c>
      <c r="E665" s="33" t="s">
        <v>20</v>
      </c>
      <c r="F665" s="32" t="s">
        <v>2918</v>
      </c>
      <c r="G665" s="41">
        <v>45733</v>
      </c>
      <c r="H665" s="42">
        <v>60000000</v>
      </c>
      <c r="I665" s="57">
        <v>0</v>
      </c>
      <c r="J665" s="58">
        <v>0</v>
      </c>
      <c r="K665" s="59"/>
      <c r="L665" s="58">
        <v>60000000</v>
      </c>
      <c r="M665" s="41">
        <v>45909</v>
      </c>
      <c r="N665" s="43" t="s">
        <v>2986</v>
      </c>
      <c r="O665" s="44" t="s">
        <v>21</v>
      </c>
      <c r="P665" s="45">
        <v>0.94886363636363635</v>
      </c>
      <c r="Q665" s="46" t="s">
        <v>71</v>
      </c>
      <c r="R665" s="46" t="s">
        <v>72</v>
      </c>
    </row>
    <row r="666" spans="2:18" x14ac:dyDescent="0.25">
      <c r="B666" s="52">
        <v>45721</v>
      </c>
      <c r="C666" s="31" t="s">
        <v>2375</v>
      </c>
      <c r="D666" s="32" t="s">
        <v>2600</v>
      </c>
      <c r="E666" s="33" t="s">
        <v>20</v>
      </c>
      <c r="F666" s="32" t="s">
        <v>2805</v>
      </c>
      <c r="G666" s="41">
        <v>45722</v>
      </c>
      <c r="H666" s="42">
        <v>56776500</v>
      </c>
      <c r="I666" s="57">
        <v>0</v>
      </c>
      <c r="J666" s="58">
        <v>0</v>
      </c>
      <c r="K666" s="59"/>
      <c r="L666" s="58">
        <v>56776500</v>
      </c>
      <c r="M666" s="41">
        <v>46022</v>
      </c>
      <c r="N666" s="43" t="s">
        <v>2987</v>
      </c>
      <c r="O666" s="44" t="s">
        <v>21</v>
      </c>
      <c r="P666" s="45">
        <v>0.59333333333333338</v>
      </c>
      <c r="Q666" s="46" t="s">
        <v>192</v>
      </c>
      <c r="R666" s="46" t="s">
        <v>1254</v>
      </c>
    </row>
    <row r="667" spans="2:18" x14ac:dyDescent="0.25">
      <c r="B667" s="52">
        <v>45727</v>
      </c>
      <c r="C667" s="31" t="s">
        <v>2376</v>
      </c>
      <c r="D667" s="32" t="s">
        <v>2601</v>
      </c>
      <c r="E667" s="33" t="s">
        <v>20</v>
      </c>
      <c r="F667" s="32" t="s">
        <v>2806</v>
      </c>
      <c r="G667" s="41">
        <v>45728</v>
      </c>
      <c r="H667" s="42">
        <v>119200000</v>
      </c>
      <c r="I667" s="57">
        <v>0</v>
      </c>
      <c r="J667" s="58">
        <v>0</v>
      </c>
      <c r="K667" s="59"/>
      <c r="L667" s="58">
        <v>119200000</v>
      </c>
      <c r="M667" s="41">
        <v>46022</v>
      </c>
      <c r="N667" s="43" t="s">
        <v>2988</v>
      </c>
      <c r="O667" s="44" t="s">
        <v>21</v>
      </c>
      <c r="P667" s="45">
        <v>0.58503401360544216</v>
      </c>
      <c r="Q667" s="46" t="s">
        <v>71</v>
      </c>
      <c r="R667" s="46" t="s">
        <v>72</v>
      </c>
    </row>
    <row r="668" spans="2:18" x14ac:dyDescent="0.25">
      <c r="B668" s="52">
        <v>45721</v>
      </c>
      <c r="C668" s="31" t="s">
        <v>2377</v>
      </c>
      <c r="D668" s="32" t="s">
        <v>2602</v>
      </c>
      <c r="E668" s="33" t="s">
        <v>20</v>
      </c>
      <c r="F668" s="32" t="s">
        <v>2807</v>
      </c>
      <c r="G668" s="41">
        <v>45722</v>
      </c>
      <c r="H668" s="42">
        <v>79466667</v>
      </c>
      <c r="I668" s="57">
        <v>0</v>
      </c>
      <c r="J668" s="58">
        <v>0</v>
      </c>
      <c r="K668" s="59"/>
      <c r="L668" s="58">
        <v>79466667</v>
      </c>
      <c r="M668" s="41">
        <v>46022</v>
      </c>
      <c r="N668" s="43" t="s">
        <v>2989</v>
      </c>
      <c r="O668" s="44" t="s">
        <v>21</v>
      </c>
      <c r="P668" s="45">
        <v>0.59333333333333338</v>
      </c>
      <c r="Q668" s="46" t="s">
        <v>71</v>
      </c>
      <c r="R668" s="46" t="s">
        <v>72</v>
      </c>
    </row>
    <row r="669" spans="2:18" x14ac:dyDescent="0.25">
      <c r="B669" s="52">
        <v>45726</v>
      </c>
      <c r="C669" s="31" t="s">
        <v>2378</v>
      </c>
      <c r="D669" s="32" t="s">
        <v>2603</v>
      </c>
      <c r="E669" s="33" t="s">
        <v>20</v>
      </c>
      <c r="F669" s="32" t="s">
        <v>2808</v>
      </c>
      <c r="G669" s="41">
        <v>45730</v>
      </c>
      <c r="H669" s="42">
        <v>66652170</v>
      </c>
      <c r="I669" s="57">
        <v>0</v>
      </c>
      <c r="J669" s="58">
        <v>0</v>
      </c>
      <c r="K669" s="59"/>
      <c r="L669" s="58">
        <v>66652170</v>
      </c>
      <c r="M669" s="41">
        <v>46022</v>
      </c>
      <c r="N669" s="43" t="s">
        <v>2990</v>
      </c>
      <c r="O669" s="44" t="s">
        <v>21</v>
      </c>
      <c r="P669" s="45">
        <v>0.5821917808219178</v>
      </c>
      <c r="Q669" s="46" t="s">
        <v>71</v>
      </c>
      <c r="R669" s="46" t="s">
        <v>72</v>
      </c>
    </row>
    <row r="670" spans="2:18" x14ac:dyDescent="0.25">
      <c r="B670" s="52">
        <v>45748</v>
      </c>
      <c r="C670" s="31" t="s">
        <v>3161</v>
      </c>
      <c r="D670" s="32" t="s">
        <v>3245</v>
      </c>
      <c r="E670" s="33" t="s">
        <v>20</v>
      </c>
      <c r="F670" s="32" t="s">
        <v>1858</v>
      </c>
      <c r="G670" s="41">
        <v>45749</v>
      </c>
      <c r="H670" s="42">
        <v>86749281</v>
      </c>
      <c r="I670" s="57">
        <v>0</v>
      </c>
      <c r="J670" s="58">
        <v>0</v>
      </c>
      <c r="K670" s="59">
        <v>321294</v>
      </c>
      <c r="L670" s="58">
        <v>86427987</v>
      </c>
      <c r="M670" s="41">
        <v>46022</v>
      </c>
      <c r="N670" s="43" t="s">
        <v>3388</v>
      </c>
      <c r="O670" s="44" t="s">
        <v>21</v>
      </c>
      <c r="P670" s="45">
        <v>0.55311355311355315</v>
      </c>
      <c r="Q670" s="46" t="s">
        <v>449</v>
      </c>
      <c r="R670" s="46" t="s">
        <v>450</v>
      </c>
    </row>
    <row r="671" spans="2:18" x14ac:dyDescent="0.25">
      <c r="B671" s="52">
        <v>45721</v>
      </c>
      <c r="C671" s="31" t="s">
        <v>2379</v>
      </c>
      <c r="D671" s="32" t="s">
        <v>2604</v>
      </c>
      <c r="E671" s="33" t="s">
        <v>55</v>
      </c>
      <c r="F671" s="32" t="s">
        <v>2809</v>
      </c>
      <c r="G671" s="41">
        <v>45722</v>
      </c>
      <c r="H671" s="42">
        <v>44595360</v>
      </c>
      <c r="I671" s="57">
        <v>0</v>
      </c>
      <c r="J671" s="58">
        <v>0</v>
      </c>
      <c r="K671" s="59"/>
      <c r="L671" s="58">
        <v>44595360</v>
      </c>
      <c r="M671" s="41">
        <v>45996</v>
      </c>
      <c r="N671" s="43" t="s">
        <v>2991</v>
      </c>
      <c r="O671" s="44" t="s">
        <v>21</v>
      </c>
      <c r="P671" s="45">
        <v>0.64963503649635035</v>
      </c>
      <c r="Q671" s="46" t="s">
        <v>342</v>
      </c>
      <c r="R671" s="46" t="s">
        <v>3156</v>
      </c>
    </row>
    <row r="672" spans="2:18" x14ac:dyDescent="0.25">
      <c r="B672" s="52">
        <v>45722</v>
      </c>
      <c r="C672" s="31" t="s">
        <v>2380</v>
      </c>
      <c r="D672" s="32" t="s">
        <v>2605</v>
      </c>
      <c r="E672" s="33" t="s">
        <v>20</v>
      </c>
      <c r="F672" s="32" t="s">
        <v>2810</v>
      </c>
      <c r="G672" s="41">
        <v>45726</v>
      </c>
      <c r="H672" s="42">
        <v>72500000</v>
      </c>
      <c r="I672" s="57">
        <v>0</v>
      </c>
      <c r="J672" s="58">
        <v>0</v>
      </c>
      <c r="K672" s="59"/>
      <c r="L672" s="58">
        <v>72500000</v>
      </c>
      <c r="M672" s="41">
        <v>46020</v>
      </c>
      <c r="N672" s="43" t="s">
        <v>2992</v>
      </c>
      <c r="O672" s="44" t="s">
        <v>21</v>
      </c>
      <c r="P672" s="45">
        <v>0.59183673469387754</v>
      </c>
      <c r="Q672" s="46" t="s">
        <v>97</v>
      </c>
      <c r="R672" s="46" t="s">
        <v>124</v>
      </c>
    </row>
    <row r="673" spans="2:18" x14ac:dyDescent="0.25">
      <c r="B673" s="52">
        <v>45721</v>
      </c>
      <c r="C673" s="31" t="s">
        <v>2381</v>
      </c>
      <c r="D673" s="32" t="s">
        <v>2606</v>
      </c>
      <c r="E673" s="33" t="s">
        <v>20</v>
      </c>
      <c r="F673" s="32" t="s">
        <v>2811</v>
      </c>
      <c r="G673" s="41">
        <v>45726</v>
      </c>
      <c r="H673" s="42">
        <v>42117840</v>
      </c>
      <c r="I673" s="57">
        <v>0</v>
      </c>
      <c r="J673" s="58">
        <v>0</v>
      </c>
      <c r="K673" s="59"/>
      <c r="L673" s="58">
        <v>42117840</v>
      </c>
      <c r="M673" s="41">
        <v>45909</v>
      </c>
      <c r="N673" s="43" t="s">
        <v>2993</v>
      </c>
      <c r="O673" s="44" t="s">
        <v>21</v>
      </c>
      <c r="P673" s="45">
        <v>0.95081967213114749</v>
      </c>
      <c r="Q673" s="46" t="s">
        <v>192</v>
      </c>
      <c r="R673" s="46" t="s">
        <v>1254</v>
      </c>
    </row>
    <row r="674" spans="2:18" x14ac:dyDescent="0.25">
      <c r="B674" s="52">
        <v>45734</v>
      </c>
      <c r="C674" s="31" t="s">
        <v>2382</v>
      </c>
      <c r="D674" s="32" t="s">
        <v>2607</v>
      </c>
      <c r="E674" s="33" t="s">
        <v>55</v>
      </c>
      <c r="F674" s="32" t="s">
        <v>2812</v>
      </c>
      <c r="G674" s="41">
        <v>45736</v>
      </c>
      <c r="H674" s="42">
        <v>54711900</v>
      </c>
      <c r="I674" s="57">
        <v>0</v>
      </c>
      <c r="J674" s="58">
        <v>0</v>
      </c>
      <c r="K674" s="59"/>
      <c r="L674" s="58">
        <v>54711900</v>
      </c>
      <c r="M674" s="41">
        <v>46022</v>
      </c>
      <c r="N674" s="43" t="s">
        <v>2994</v>
      </c>
      <c r="O674" s="44" t="s">
        <v>21</v>
      </c>
      <c r="P674" s="45">
        <v>0.57342657342657344</v>
      </c>
      <c r="Q674" s="46" t="s">
        <v>460</v>
      </c>
      <c r="R674" s="46" t="s">
        <v>461</v>
      </c>
    </row>
    <row r="675" spans="2:18" x14ac:dyDescent="0.25">
      <c r="B675" s="52">
        <v>45722</v>
      </c>
      <c r="C675" s="31" t="s">
        <v>2383</v>
      </c>
      <c r="D675" s="32" t="s">
        <v>2608</v>
      </c>
      <c r="E675" s="33" t="s">
        <v>20</v>
      </c>
      <c r="F675" s="32" t="s">
        <v>2813</v>
      </c>
      <c r="G675" s="41">
        <v>45723</v>
      </c>
      <c r="H675" s="42">
        <v>98333333</v>
      </c>
      <c r="I675" s="57">
        <v>0</v>
      </c>
      <c r="J675" s="58">
        <v>0</v>
      </c>
      <c r="K675" s="59">
        <v>333333</v>
      </c>
      <c r="L675" s="58">
        <v>98000000</v>
      </c>
      <c r="M675" s="41">
        <v>46022</v>
      </c>
      <c r="N675" s="43" t="s">
        <v>2995</v>
      </c>
      <c r="O675" s="44" t="s">
        <v>21</v>
      </c>
      <c r="P675" s="45">
        <v>0.59197324414715724</v>
      </c>
      <c r="Q675" s="46" t="s">
        <v>32</v>
      </c>
      <c r="R675" s="46" t="s">
        <v>124</v>
      </c>
    </row>
    <row r="676" spans="2:18" x14ac:dyDescent="0.25">
      <c r="B676" s="52">
        <v>45721</v>
      </c>
      <c r="C676" s="31" t="s">
        <v>2384</v>
      </c>
      <c r="D676" s="32" t="s">
        <v>2609</v>
      </c>
      <c r="E676" s="33" t="s">
        <v>20</v>
      </c>
      <c r="F676" s="32" t="s">
        <v>2814</v>
      </c>
      <c r="G676" s="41">
        <v>45722</v>
      </c>
      <c r="H676" s="42">
        <v>183386666</v>
      </c>
      <c r="I676" s="57">
        <v>0</v>
      </c>
      <c r="J676" s="58">
        <v>0</v>
      </c>
      <c r="K676" s="59">
        <v>2453333</v>
      </c>
      <c r="L676" s="58">
        <v>180933333</v>
      </c>
      <c r="M676" s="41">
        <v>46022</v>
      </c>
      <c r="N676" s="43" t="s">
        <v>2996</v>
      </c>
      <c r="O676" s="44" t="s">
        <v>21</v>
      </c>
      <c r="P676" s="45">
        <v>0.59333333333333338</v>
      </c>
      <c r="Q676" s="46" t="s">
        <v>120</v>
      </c>
      <c r="R676" s="46" t="s">
        <v>121</v>
      </c>
    </row>
    <row r="677" spans="2:18" x14ac:dyDescent="0.25">
      <c r="B677" s="52">
        <v>45726</v>
      </c>
      <c r="C677" s="31" t="s">
        <v>2385</v>
      </c>
      <c r="D677" s="32" t="s">
        <v>2610</v>
      </c>
      <c r="E677" s="33" t="s">
        <v>20</v>
      </c>
      <c r="F677" s="32" t="s">
        <v>2815</v>
      </c>
      <c r="G677" s="41">
        <v>45741</v>
      </c>
      <c r="H677" s="42">
        <v>58007043</v>
      </c>
      <c r="I677" s="57">
        <v>0</v>
      </c>
      <c r="J677" s="58">
        <v>0</v>
      </c>
      <c r="K677" s="59"/>
      <c r="L677" s="58">
        <v>58007043</v>
      </c>
      <c r="M677" s="41">
        <v>46015</v>
      </c>
      <c r="N677" s="43" t="s">
        <v>2997</v>
      </c>
      <c r="O677" s="44" t="s">
        <v>21</v>
      </c>
      <c r="P677" s="45">
        <v>0.58029197080291972</v>
      </c>
      <c r="Q677" s="46" t="s">
        <v>449</v>
      </c>
      <c r="R677" s="46" t="s">
        <v>450</v>
      </c>
    </row>
    <row r="678" spans="2:18" x14ac:dyDescent="0.25">
      <c r="B678" s="52">
        <v>45726</v>
      </c>
      <c r="C678" s="31" t="s">
        <v>2386</v>
      </c>
      <c r="D678" s="32" t="s">
        <v>2611</v>
      </c>
      <c r="E678" s="33" t="s">
        <v>55</v>
      </c>
      <c r="F678" s="32" t="s">
        <v>2816</v>
      </c>
      <c r="G678" s="41">
        <v>45729</v>
      </c>
      <c r="H678" s="42">
        <v>21678300</v>
      </c>
      <c r="I678" s="57">
        <v>0</v>
      </c>
      <c r="J678" s="58">
        <v>0</v>
      </c>
      <c r="K678" s="59"/>
      <c r="L678" s="58">
        <v>21678300</v>
      </c>
      <c r="M678" s="41">
        <v>45912</v>
      </c>
      <c r="N678" s="43" t="s">
        <v>2998</v>
      </c>
      <c r="O678" s="44" t="s">
        <v>21</v>
      </c>
      <c r="P678" s="45">
        <v>0.93442622950819676</v>
      </c>
      <c r="Q678" s="46" t="s">
        <v>192</v>
      </c>
      <c r="R678" s="46" t="s">
        <v>1254</v>
      </c>
    </row>
    <row r="679" spans="2:18" x14ac:dyDescent="0.25">
      <c r="B679" s="52">
        <v>45722</v>
      </c>
      <c r="C679" s="31" t="s">
        <v>2387</v>
      </c>
      <c r="D679" s="32" t="s">
        <v>2612</v>
      </c>
      <c r="E679" s="33" t="s">
        <v>20</v>
      </c>
      <c r="F679" s="32" t="s">
        <v>1883</v>
      </c>
      <c r="G679" s="41">
        <v>45730</v>
      </c>
      <c r="H679" s="42">
        <v>64452270</v>
      </c>
      <c r="I679" s="57">
        <v>0</v>
      </c>
      <c r="J679" s="58">
        <v>0</v>
      </c>
      <c r="K679" s="59">
        <v>2792932</v>
      </c>
      <c r="L679" s="58">
        <v>61659338</v>
      </c>
      <c r="M679" s="41">
        <v>46022</v>
      </c>
      <c r="N679" s="43" t="s">
        <v>2999</v>
      </c>
      <c r="O679" s="44" t="s">
        <v>21</v>
      </c>
      <c r="P679" s="45">
        <v>0.5821917808219178</v>
      </c>
      <c r="Q679" s="46" t="s">
        <v>449</v>
      </c>
      <c r="R679" s="46" t="s">
        <v>450</v>
      </c>
    </row>
    <row r="680" spans="2:18" x14ac:dyDescent="0.25">
      <c r="B680" s="52">
        <v>45726</v>
      </c>
      <c r="C680" s="31" t="s">
        <v>2388</v>
      </c>
      <c r="D680" s="32" t="s">
        <v>2613</v>
      </c>
      <c r="E680" s="33" t="s">
        <v>20</v>
      </c>
      <c r="F680" s="32" t="s">
        <v>2817</v>
      </c>
      <c r="G680" s="41">
        <v>45727</v>
      </c>
      <c r="H680" s="42">
        <v>119200000</v>
      </c>
      <c r="I680" s="57">
        <v>0</v>
      </c>
      <c r="J680" s="58">
        <v>0</v>
      </c>
      <c r="K680" s="59"/>
      <c r="L680" s="58">
        <v>119200000</v>
      </c>
      <c r="M680" s="41">
        <v>46022</v>
      </c>
      <c r="N680" s="43" t="s">
        <v>3000</v>
      </c>
      <c r="O680" s="44" t="s">
        <v>21</v>
      </c>
      <c r="P680" s="45">
        <v>0.58644067796610166</v>
      </c>
      <c r="Q680" s="46" t="s">
        <v>71</v>
      </c>
      <c r="R680" s="46" t="s">
        <v>72</v>
      </c>
    </row>
    <row r="681" spans="2:18" x14ac:dyDescent="0.25">
      <c r="B681" s="52">
        <v>45726</v>
      </c>
      <c r="C681" s="31" t="s">
        <v>2389</v>
      </c>
      <c r="D681" s="32" t="s">
        <v>2614</v>
      </c>
      <c r="E681" s="33" t="s">
        <v>20</v>
      </c>
      <c r="F681" s="32" t="s">
        <v>2818</v>
      </c>
      <c r="G681" s="41">
        <v>45727</v>
      </c>
      <c r="H681" s="42">
        <v>69533333</v>
      </c>
      <c r="I681" s="57">
        <v>0</v>
      </c>
      <c r="J681" s="58">
        <v>0</v>
      </c>
      <c r="K681" s="59"/>
      <c r="L681" s="58">
        <v>69533333</v>
      </c>
      <c r="M681" s="41">
        <v>46022</v>
      </c>
      <c r="N681" s="43" t="s">
        <v>3001</v>
      </c>
      <c r="O681" s="44" t="s">
        <v>21</v>
      </c>
      <c r="P681" s="45">
        <v>0.58644067796610166</v>
      </c>
      <c r="Q681" s="46" t="s">
        <v>71</v>
      </c>
      <c r="R681" s="46" t="s">
        <v>72</v>
      </c>
    </row>
    <row r="682" spans="2:18" x14ac:dyDescent="0.25">
      <c r="B682" s="52">
        <v>45726</v>
      </c>
      <c r="C682" s="31" t="s">
        <v>2390</v>
      </c>
      <c r="D682" s="32" t="s">
        <v>3517</v>
      </c>
      <c r="E682" s="33" t="s">
        <v>20</v>
      </c>
      <c r="F682" s="32" t="s">
        <v>2819</v>
      </c>
      <c r="G682" s="41">
        <v>45727</v>
      </c>
      <c r="H682" s="42">
        <v>119200000</v>
      </c>
      <c r="I682" s="57">
        <v>0</v>
      </c>
      <c r="J682" s="58">
        <v>0</v>
      </c>
      <c r="K682" s="59">
        <v>3600000</v>
      </c>
      <c r="L682" s="58">
        <v>115600000</v>
      </c>
      <c r="M682" s="41">
        <v>46022</v>
      </c>
      <c r="N682" s="43" t="s">
        <v>3002</v>
      </c>
      <c r="O682" s="44" t="s">
        <v>21</v>
      </c>
      <c r="P682" s="45">
        <v>0.58644067796610166</v>
      </c>
      <c r="Q682" s="46" t="s">
        <v>71</v>
      </c>
      <c r="R682" s="46" t="s">
        <v>72</v>
      </c>
    </row>
    <row r="683" spans="2:18" x14ac:dyDescent="0.25">
      <c r="B683" s="52">
        <v>45722</v>
      </c>
      <c r="C683" s="31" t="s">
        <v>2391</v>
      </c>
      <c r="D683" s="32" t="s">
        <v>2615</v>
      </c>
      <c r="E683" s="33" t="s">
        <v>55</v>
      </c>
      <c r="F683" s="32" t="s">
        <v>2820</v>
      </c>
      <c r="G683" s="41">
        <v>45727</v>
      </c>
      <c r="H683" s="42">
        <v>39728700</v>
      </c>
      <c r="I683" s="57">
        <v>0</v>
      </c>
      <c r="J683" s="58">
        <v>0</v>
      </c>
      <c r="K683" s="59"/>
      <c r="L683" s="58">
        <v>39728700</v>
      </c>
      <c r="M683" s="41">
        <v>46022</v>
      </c>
      <c r="N683" s="43" t="s">
        <v>3003</v>
      </c>
      <c r="O683" s="44" t="s">
        <v>21</v>
      </c>
      <c r="P683" s="45">
        <v>0.58644067796610166</v>
      </c>
      <c r="Q683" s="46" t="s">
        <v>281</v>
      </c>
      <c r="R683" s="46" t="s">
        <v>282</v>
      </c>
    </row>
    <row r="684" spans="2:18" x14ac:dyDescent="0.25">
      <c r="B684" s="52">
        <v>45723</v>
      </c>
      <c r="C684" s="31" t="s">
        <v>2392</v>
      </c>
      <c r="D684" s="32" t="s">
        <v>2616</v>
      </c>
      <c r="E684" s="33" t="s">
        <v>20</v>
      </c>
      <c r="F684" s="32" t="s">
        <v>2821</v>
      </c>
      <c r="G684" s="41">
        <v>45726</v>
      </c>
      <c r="H684" s="42">
        <v>54347154</v>
      </c>
      <c r="I684" s="57">
        <v>0</v>
      </c>
      <c r="J684" s="58">
        <v>0</v>
      </c>
      <c r="K684" s="59"/>
      <c r="L684" s="58">
        <v>54347154</v>
      </c>
      <c r="M684" s="41">
        <v>46022</v>
      </c>
      <c r="N684" s="43" t="s">
        <v>3004</v>
      </c>
      <c r="O684" s="44" t="s">
        <v>21</v>
      </c>
      <c r="P684" s="45">
        <v>0.58783783783783783</v>
      </c>
      <c r="Q684" s="46" t="s">
        <v>71</v>
      </c>
      <c r="R684" s="46" t="s">
        <v>72</v>
      </c>
    </row>
    <row r="685" spans="2:18" x14ac:dyDescent="0.25">
      <c r="B685" s="52">
        <v>45722</v>
      </c>
      <c r="C685" s="31" t="s">
        <v>2393</v>
      </c>
      <c r="D685" s="32" t="s">
        <v>2617</v>
      </c>
      <c r="E685" s="33" t="s">
        <v>20</v>
      </c>
      <c r="F685" s="32" t="s">
        <v>2821</v>
      </c>
      <c r="G685" s="41">
        <v>45726</v>
      </c>
      <c r="H685" s="42">
        <v>54347154</v>
      </c>
      <c r="I685" s="57">
        <v>0</v>
      </c>
      <c r="J685" s="58">
        <v>0</v>
      </c>
      <c r="K685" s="59"/>
      <c r="L685" s="58">
        <v>54347154</v>
      </c>
      <c r="M685" s="41">
        <v>46022</v>
      </c>
      <c r="N685" s="43" t="s">
        <v>3005</v>
      </c>
      <c r="O685" s="44" t="s">
        <v>21</v>
      </c>
      <c r="P685" s="45">
        <v>0.58783783783783783</v>
      </c>
      <c r="Q685" s="46" t="s">
        <v>71</v>
      </c>
      <c r="R685" s="46" t="s">
        <v>72</v>
      </c>
    </row>
    <row r="686" spans="2:18" x14ac:dyDescent="0.25">
      <c r="B686" s="52">
        <v>45744</v>
      </c>
      <c r="C686" s="31" t="s">
        <v>2394</v>
      </c>
      <c r="D686" s="32" t="s">
        <v>2618</v>
      </c>
      <c r="E686" s="33" t="s">
        <v>20</v>
      </c>
      <c r="F686" s="32" t="s">
        <v>2798</v>
      </c>
      <c r="G686" s="41">
        <v>45748</v>
      </c>
      <c r="H686" s="42">
        <v>50582700</v>
      </c>
      <c r="I686" s="57">
        <v>0</v>
      </c>
      <c r="J686" s="58">
        <v>0</v>
      </c>
      <c r="K686" s="59">
        <v>5058270</v>
      </c>
      <c r="L686" s="58">
        <v>45524430</v>
      </c>
      <c r="M686" s="41">
        <v>46022</v>
      </c>
      <c r="N686" s="43" t="s">
        <v>3006</v>
      </c>
      <c r="O686" s="44" t="s">
        <v>21</v>
      </c>
      <c r="P686" s="45">
        <v>0.55474452554744524</v>
      </c>
      <c r="Q686" s="46" t="s">
        <v>449</v>
      </c>
      <c r="R686" s="46" t="s">
        <v>450</v>
      </c>
    </row>
    <row r="687" spans="2:18" x14ac:dyDescent="0.25">
      <c r="B687" s="52">
        <v>45722</v>
      </c>
      <c r="C687" s="31" t="s">
        <v>2395</v>
      </c>
      <c r="D687" s="32" t="s">
        <v>2619</v>
      </c>
      <c r="E687" s="33" t="s">
        <v>20</v>
      </c>
      <c r="F687" s="32" t="s">
        <v>1612</v>
      </c>
      <c r="G687" s="41">
        <v>45726</v>
      </c>
      <c r="H687" s="42">
        <v>64452270</v>
      </c>
      <c r="I687" s="57">
        <v>0</v>
      </c>
      <c r="J687" s="58">
        <v>0</v>
      </c>
      <c r="K687" s="59">
        <v>1933568</v>
      </c>
      <c r="L687" s="58">
        <v>62518702</v>
      </c>
      <c r="M687" s="41">
        <v>46022</v>
      </c>
      <c r="N687" s="43" t="s">
        <v>3007</v>
      </c>
      <c r="O687" s="44" t="s">
        <v>21</v>
      </c>
      <c r="P687" s="45">
        <v>0.58783783783783783</v>
      </c>
      <c r="Q687" s="46" t="s">
        <v>449</v>
      </c>
      <c r="R687" s="46" t="s">
        <v>450</v>
      </c>
    </row>
    <row r="688" spans="2:18" x14ac:dyDescent="0.25">
      <c r="B688" s="52">
        <v>45723</v>
      </c>
      <c r="C688" s="31" t="s">
        <v>2396</v>
      </c>
      <c r="D688" s="32" t="s">
        <v>2620</v>
      </c>
      <c r="E688" s="33" t="s">
        <v>20</v>
      </c>
      <c r="F688" s="32" t="s">
        <v>2822</v>
      </c>
      <c r="G688" s="41">
        <v>45730</v>
      </c>
      <c r="H688" s="42">
        <v>38277684</v>
      </c>
      <c r="I688" s="57">
        <v>0</v>
      </c>
      <c r="J688" s="58">
        <v>0</v>
      </c>
      <c r="K688" s="59"/>
      <c r="L688" s="58">
        <v>38277684</v>
      </c>
      <c r="M688" s="41">
        <v>45913</v>
      </c>
      <c r="N688" s="43" t="s">
        <v>3008</v>
      </c>
      <c r="O688" s="44" t="s">
        <v>21</v>
      </c>
      <c r="P688" s="45">
        <v>0.92896174863387981</v>
      </c>
      <c r="Q688" s="46" t="s">
        <v>71</v>
      </c>
      <c r="R688" s="46" t="s">
        <v>72</v>
      </c>
    </row>
    <row r="689" spans="2:18" x14ac:dyDescent="0.25">
      <c r="B689" s="52">
        <v>45722</v>
      </c>
      <c r="C689" s="31" t="s">
        <v>2397</v>
      </c>
      <c r="D689" s="32" t="s">
        <v>2621</v>
      </c>
      <c r="E689" s="33" t="s">
        <v>55</v>
      </c>
      <c r="F689" s="32" t="s">
        <v>478</v>
      </c>
      <c r="G689" s="41">
        <v>45726</v>
      </c>
      <c r="H689" s="42">
        <v>21678300</v>
      </c>
      <c r="I689" s="57">
        <v>0</v>
      </c>
      <c r="J689" s="58">
        <v>0</v>
      </c>
      <c r="K689" s="59"/>
      <c r="L689" s="58">
        <v>21678300</v>
      </c>
      <c r="M689" s="41">
        <v>45909</v>
      </c>
      <c r="N689" s="43" t="s">
        <v>3009</v>
      </c>
      <c r="O689" s="44" t="s">
        <v>21</v>
      </c>
      <c r="P689" s="45">
        <v>0.95081967213114749</v>
      </c>
      <c r="Q689" s="46" t="s">
        <v>32</v>
      </c>
      <c r="R689" s="46" t="s">
        <v>124</v>
      </c>
    </row>
    <row r="690" spans="2:18" x14ac:dyDescent="0.25">
      <c r="B690" s="52">
        <v>45723</v>
      </c>
      <c r="C690" s="31" t="s">
        <v>2398</v>
      </c>
      <c r="D690" s="32" t="s">
        <v>2622</v>
      </c>
      <c r="E690" s="33" t="s">
        <v>20</v>
      </c>
      <c r="F690" s="32" t="s">
        <v>2823</v>
      </c>
      <c r="G690" s="41">
        <v>45726</v>
      </c>
      <c r="H690" s="42">
        <v>100000000</v>
      </c>
      <c r="I690" s="57">
        <v>0</v>
      </c>
      <c r="J690" s="58">
        <v>0</v>
      </c>
      <c r="K690" s="59"/>
      <c r="L690" s="58">
        <v>100000000</v>
      </c>
      <c r="M690" s="41">
        <v>46022</v>
      </c>
      <c r="N690" s="43" t="s">
        <v>3010</v>
      </c>
      <c r="O690" s="44" t="s">
        <v>21</v>
      </c>
      <c r="P690" s="45">
        <v>0.58783783783783783</v>
      </c>
      <c r="Q690" s="46" t="s">
        <v>32</v>
      </c>
      <c r="R690" s="46" t="s">
        <v>39</v>
      </c>
    </row>
    <row r="691" spans="2:18" x14ac:dyDescent="0.25">
      <c r="B691" s="52">
        <v>45723</v>
      </c>
      <c r="C691" s="31" t="s">
        <v>2399</v>
      </c>
      <c r="D691" s="32" t="s">
        <v>2623</v>
      </c>
      <c r="E691" s="33" t="s">
        <v>20</v>
      </c>
      <c r="F691" s="32" t="s">
        <v>2798</v>
      </c>
      <c r="G691" s="41">
        <v>45729</v>
      </c>
      <c r="H691" s="42">
        <v>50582700</v>
      </c>
      <c r="I691" s="57">
        <v>0</v>
      </c>
      <c r="J691" s="58">
        <v>0</v>
      </c>
      <c r="K691" s="59">
        <v>2023308</v>
      </c>
      <c r="L691" s="58">
        <v>48559392</v>
      </c>
      <c r="M691" s="41">
        <v>46022</v>
      </c>
      <c r="N691" s="43" t="s">
        <v>3011</v>
      </c>
      <c r="O691" s="44" t="s">
        <v>21</v>
      </c>
      <c r="P691" s="45">
        <v>0.58361774744027306</v>
      </c>
      <c r="Q691" s="46" t="s">
        <v>449</v>
      </c>
      <c r="R691" s="46" t="s">
        <v>450</v>
      </c>
    </row>
    <row r="692" spans="2:18" x14ac:dyDescent="0.25">
      <c r="B692" s="52">
        <v>45723</v>
      </c>
      <c r="C692" s="31" t="s">
        <v>2400</v>
      </c>
      <c r="D692" s="32" t="s">
        <v>2624</v>
      </c>
      <c r="E692" s="33" t="s">
        <v>20</v>
      </c>
      <c r="F692" s="32" t="s">
        <v>500</v>
      </c>
      <c r="G692" s="41">
        <v>45748</v>
      </c>
      <c r="H692" s="42">
        <v>58007043</v>
      </c>
      <c r="I692" s="57">
        <v>0</v>
      </c>
      <c r="J692" s="58">
        <v>0</v>
      </c>
      <c r="K692" s="59"/>
      <c r="L692" s="58">
        <v>58007043</v>
      </c>
      <c r="M692" s="41">
        <v>46022</v>
      </c>
      <c r="N692" s="43" t="s">
        <v>3012</v>
      </c>
      <c r="O692" s="44" t="s">
        <v>21</v>
      </c>
      <c r="P692" s="45">
        <v>0.55474452554744524</v>
      </c>
      <c r="Q692" s="46" t="s">
        <v>49</v>
      </c>
      <c r="R692" s="46" t="s">
        <v>50</v>
      </c>
    </row>
    <row r="693" spans="2:18" x14ac:dyDescent="0.25">
      <c r="B693" s="52">
        <v>45726</v>
      </c>
      <c r="C693" s="31" t="s">
        <v>2401</v>
      </c>
      <c r="D693" s="32" t="s">
        <v>2625</v>
      </c>
      <c r="E693" s="33" t="s">
        <v>55</v>
      </c>
      <c r="F693" s="32" t="s">
        <v>478</v>
      </c>
      <c r="G693" s="41">
        <v>45729</v>
      </c>
      <c r="H693" s="42">
        <v>21678300</v>
      </c>
      <c r="I693" s="57">
        <v>0</v>
      </c>
      <c r="J693" s="58">
        <v>0</v>
      </c>
      <c r="K693" s="59"/>
      <c r="L693" s="58">
        <v>21678300</v>
      </c>
      <c r="M693" s="41">
        <v>45912</v>
      </c>
      <c r="N693" s="43" t="s">
        <v>3013</v>
      </c>
      <c r="O693" s="44" t="s">
        <v>21</v>
      </c>
      <c r="P693" s="45">
        <v>0.93442622950819676</v>
      </c>
      <c r="Q693" s="46" t="s">
        <v>32</v>
      </c>
      <c r="R693" s="46" t="s">
        <v>124</v>
      </c>
    </row>
    <row r="694" spans="2:18" x14ac:dyDescent="0.25">
      <c r="B694" s="52">
        <v>45726</v>
      </c>
      <c r="C694" s="31" t="s">
        <v>2402</v>
      </c>
      <c r="D694" s="32" t="s">
        <v>2626</v>
      </c>
      <c r="E694" s="33" t="s">
        <v>55</v>
      </c>
      <c r="F694" s="32" t="s">
        <v>478</v>
      </c>
      <c r="G694" s="41">
        <v>45730</v>
      </c>
      <c r="H694" s="42">
        <v>21678300</v>
      </c>
      <c r="I694" s="57">
        <v>0</v>
      </c>
      <c r="J694" s="58">
        <v>0</v>
      </c>
      <c r="K694" s="59"/>
      <c r="L694" s="58">
        <v>21678300</v>
      </c>
      <c r="M694" s="41">
        <v>45913</v>
      </c>
      <c r="N694" s="43" t="s">
        <v>3014</v>
      </c>
      <c r="O694" s="44" t="s">
        <v>21</v>
      </c>
      <c r="P694" s="45">
        <v>0.92896174863387981</v>
      </c>
      <c r="Q694" s="46" t="s">
        <v>32</v>
      </c>
      <c r="R694" s="46" t="s">
        <v>124</v>
      </c>
    </row>
    <row r="695" spans="2:18" x14ac:dyDescent="0.25">
      <c r="B695" s="52">
        <v>45727</v>
      </c>
      <c r="C695" s="31" t="s">
        <v>2403</v>
      </c>
      <c r="D695" s="32" t="s">
        <v>2627</v>
      </c>
      <c r="E695" s="33" t="s">
        <v>55</v>
      </c>
      <c r="F695" s="32" t="s">
        <v>478</v>
      </c>
      <c r="G695" s="41">
        <v>45733</v>
      </c>
      <c r="H695" s="42">
        <v>21678300</v>
      </c>
      <c r="I695" s="57">
        <v>0</v>
      </c>
      <c r="J695" s="58">
        <v>0</v>
      </c>
      <c r="K695" s="59"/>
      <c r="L695" s="58">
        <v>21678300</v>
      </c>
      <c r="M695" s="41">
        <v>45916</v>
      </c>
      <c r="N695" s="43" t="s">
        <v>3015</v>
      </c>
      <c r="O695" s="44" t="s">
        <v>21</v>
      </c>
      <c r="P695" s="45">
        <v>0.91256830601092898</v>
      </c>
      <c r="Q695" s="46" t="s">
        <v>32</v>
      </c>
      <c r="R695" s="46" t="s">
        <v>124</v>
      </c>
    </row>
    <row r="696" spans="2:18" x14ac:dyDescent="0.25">
      <c r="B696" s="52">
        <v>45723</v>
      </c>
      <c r="C696" s="31" t="s">
        <v>2404</v>
      </c>
      <c r="D696" s="32" t="s">
        <v>2628</v>
      </c>
      <c r="E696" s="33" t="s">
        <v>20</v>
      </c>
      <c r="F696" s="32" t="s">
        <v>2824</v>
      </c>
      <c r="G696" s="41">
        <v>45729</v>
      </c>
      <c r="H696" s="42">
        <v>38277684</v>
      </c>
      <c r="I696" s="57">
        <v>0</v>
      </c>
      <c r="J696" s="58">
        <v>0</v>
      </c>
      <c r="K696" s="59"/>
      <c r="L696" s="58">
        <v>38277684</v>
      </c>
      <c r="M696" s="41">
        <v>45912</v>
      </c>
      <c r="N696" s="43" t="s">
        <v>3016</v>
      </c>
      <c r="O696" s="44" t="s">
        <v>21</v>
      </c>
      <c r="P696" s="45">
        <v>0.93442622950819676</v>
      </c>
      <c r="Q696" s="46" t="s">
        <v>192</v>
      </c>
      <c r="R696" s="46" t="s">
        <v>1254</v>
      </c>
    </row>
    <row r="697" spans="2:18" x14ac:dyDescent="0.25">
      <c r="B697" s="52">
        <v>45726</v>
      </c>
      <c r="C697" s="31" t="s">
        <v>2405</v>
      </c>
      <c r="D697" s="32" t="s">
        <v>2629</v>
      </c>
      <c r="E697" s="33" t="s">
        <v>20</v>
      </c>
      <c r="F697" s="32" t="s">
        <v>2825</v>
      </c>
      <c r="G697" s="41">
        <v>45734</v>
      </c>
      <c r="H697" s="42">
        <v>38277684</v>
      </c>
      <c r="I697" s="57">
        <v>0</v>
      </c>
      <c r="J697" s="58">
        <v>0</v>
      </c>
      <c r="K697" s="59"/>
      <c r="L697" s="58">
        <v>38277684</v>
      </c>
      <c r="M697" s="41">
        <v>45917</v>
      </c>
      <c r="N697" s="43" t="s">
        <v>3017</v>
      </c>
      <c r="O697" s="44" t="s">
        <v>21</v>
      </c>
      <c r="P697" s="45">
        <v>0.90710382513661203</v>
      </c>
      <c r="Q697" s="46" t="s">
        <v>71</v>
      </c>
      <c r="R697" s="46" t="s">
        <v>72</v>
      </c>
    </row>
    <row r="698" spans="2:18" x14ac:dyDescent="0.25">
      <c r="B698" s="52">
        <v>45728</v>
      </c>
      <c r="C698" s="31" t="s">
        <v>2406</v>
      </c>
      <c r="D698" s="32" t="s">
        <v>2630</v>
      </c>
      <c r="E698" s="33" t="s">
        <v>20</v>
      </c>
      <c r="F698" s="32" t="s">
        <v>2826</v>
      </c>
      <c r="G698" s="41">
        <v>45734</v>
      </c>
      <c r="H698" s="42">
        <v>61869180</v>
      </c>
      <c r="I698" s="57">
        <v>0</v>
      </c>
      <c r="J698" s="58">
        <v>0</v>
      </c>
      <c r="K698" s="59"/>
      <c r="L698" s="58">
        <v>61869180</v>
      </c>
      <c r="M698" s="41">
        <v>46022</v>
      </c>
      <c r="N698" s="43" t="s">
        <v>3018</v>
      </c>
      <c r="O698" s="44" t="s">
        <v>21</v>
      </c>
      <c r="P698" s="45">
        <v>0.57638888888888884</v>
      </c>
      <c r="Q698" s="46" t="s">
        <v>192</v>
      </c>
      <c r="R698" s="46" t="s">
        <v>1254</v>
      </c>
    </row>
    <row r="699" spans="2:18" x14ac:dyDescent="0.25">
      <c r="B699" s="52">
        <v>45723</v>
      </c>
      <c r="C699" s="31" t="s">
        <v>2407</v>
      </c>
      <c r="D699" s="32" t="s">
        <v>2631</v>
      </c>
      <c r="E699" s="33" t="s">
        <v>20</v>
      </c>
      <c r="F699" s="32" t="s">
        <v>1612</v>
      </c>
      <c r="G699" s="41">
        <v>45733</v>
      </c>
      <c r="H699" s="42">
        <v>64452270</v>
      </c>
      <c r="I699" s="57">
        <v>0</v>
      </c>
      <c r="J699" s="58">
        <v>0</v>
      </c>
      <c r="K699" s="59">
        <v>3437454</v>
      </c>
      <c r="L699" s="58">
        <v>61014816</v>
      </c>
      <c r="M699" s="41">
        <v>46022</v>
      </c>
      <c r="N699" s="43" t="s">
        <v>3019</v>
      </c>
      <c r="O699" s="44" t="s">
        <v>21</v>
      </c>
      <c r="P699" s="45">
        <v>0.57785467128027679</v>
      </c>
      <c r="Q699" s="46" t="s">
        <v>449</v>
      </c>
      <c r="R699" s="46" t="s">
        <v>450</v>
      </c>
    </row>
    <row r="700" spans="2:18" x14ac:dyDescent="0.25">
      <c r="B700" s="52">
        <v>45723</v>
      </c>
      <c r="C700" s="31" t="s">
        <v>2408</v>
      </c>
      <c r="D700" s="32" t="s">
        <v>2632</v>
      </c>
      <c r="E700" s="33" t="s">
        <v>55</v>
      </c>
      <c r="F700" s="32" t="s">
        <v>478</v>
      </c>
      <c r="G700" s="41">
        <v>45726</v>
      </c>
      <c r="H700" s="42">
        <v>21678300</v>
      </c>
      <c r="I700" s="57">
        <v>0</v>
      </c>
      <c r="J700" s="58">
        <v>0</v>
      </c>
      <c r="K700" s="59"/>
      <c r="L700" s="58">
        <v>21678300</v>
      </c>
      <c r="M700" s="41">
        <v>45909</v>
      </c>
      <c r="N700" s="43" t="s">
        <v>3020</v>
      </c>
      <c r="O700" s="44" t="s">
        <v>21</v>
      </c>
      <c r="P700" s="45">
        <v>0.95081967213114749</v>
      </c>
      <c r="Q700" s="46" t="s">
        <v>32</v>
      </c>
      <c r="R700" s="46" t="s">
        <v>124</v>
      </c>
    </row>
    <row r="701" spans="2:18" x14ac:dyDescent="0.25">
      <c r="B701" s="52">
        <v>45723</v>
      </c>
      <c r="C701" s="31" t="s">
        <v>2409</v>
      </c>
      <c r="D701" s="32" t="s">
        <v>2633</v>
      </c>
      <c r="E701" s="33" t="s">
        <v>55</v>
      </c>
      <c r="F701" s="32" t="s">
        <v>478</v>
      </c>
      <c r="G701" s="41">
        <v>45726</v>
      </c>
      <c r="H701" s="42">
        <v>21678300</v>
      </c>
      <c r="I701" s="57">
        <v>0</v>
      </c>
      <c r="J701" s="58">
        <v>0</v>
      </c>
      <c r="K701" s="59"/>
      <c r="L701" s="58">
        <v>21678300</v>
      </c>
      <c r="M701" s="41">
        <v>45909</v>
      </c>
      <c r="N701" s="43" t="s">
        <v>3021</v>
      </c>
      <c r="O701" s="44" t="s">
        <v>21</v>
      </c>
      <c r="P701" s="45">
        <v>0.95081967213114749</v>
      </c>
      <c r="Q701" s="46" t="s">
        <v>32</v>
      </c>
      <c r="R701" s="46" t="s">
        <v>124</v>
      </c>
    </row>
    <row r="702" spans="2:18" x14ac:dyDescent="0.25">
      <c r="B702" s="52">
        <v>45723</v>
      </c>
      <c r="C702" s="31" t="s">
        <v>2410</v>
      </c>
      <c r="D702" s="32" t="s">
        <v>2634</v>
      </c>
      <c r="E702" s="33" t="s">
        <v>20</v>
      </c>
      <c r="F702" s="32" t="s">
        <v>2827</v>
      </c>
      <c r="G702" s="41">
        <v>45726</v>
      </c>
      <c r="H702" s="42">
        <v>96388090</v>
      </c>
      <c r="I702" s="57">
        <v>0</v>
      </c>
      <c r="J702" s="58">
        <v>0</v>
      </c>
      <c r="K702" s="59">
        <v>2891643</v>
      </c>
      <c r="L702" s="58">
        <v>93496447</v>
      </c>
      <c r="M702" s="41">
        <v>46022</v>
      </c>
      <c r="N702" s="43" t="s">
        <v>3022</v>
      </c>
      <c r="O702" s="44" t="s">
        <v>21</v>
      </c>
      <c r="P702" s="45">
        <v>0.58783783783783783</v>
      </c>
      <c r="Q702" s="46" t="s">
        <v>263</v>
      </c>
      <c r="R702" s="46" t="s">
        <v>264</v>
      </c>
    </row>
    <row r="703" spans="2:18" x14ac:dyDescent="0.25">
      <c r="B703" s="52">
        <v>45729</v>
      </c>
      <c r="C703" s="31" t="s">
        <v>2411</v>
      </c>
      <c r="D703" s="32" t="s">
        <v>2635</v>
      </c>
      <c r="E703" s="33" t="s">
        <v>20</v>
      </c>
      <c r="F703" s="32" t="s">
        <v>2828</v>
      </c>
      <c r="G703" s="41">
        <v>45734</v>
      </c>
      <c r="H703" s="42">
        <v>47032749</v>
      </c>
      <c r="I703" s="57">
        <v>0</v>
      </c>
      <c r="J703" s="58">
        <v>0</v>
      </c>
      <c r="K703" s="59"/>
      <c r="L703" s="58">
        <v>47032749</v>
      </c>
      <c r="M703" s="41">
        <v>46008</v>
      </c>
      <c r="N703" s="43" t="s">
        <v>3023</v>
      </c>
      <c r="O703" s="44" t="s">
        <v>21</v>
      </c>
      <c r="P703" s="45">
        <v>0.6058394160583942</v>
      </c>
      <c r="Q703" s="46" t="s">
        <v>49</v>
      </c>
      <c r="R703" s="46" t="s">
        <v>50</v>
      </c>
    </row>
    <row r="704" spans="2:18" x14ac:dyDescent="0.25">
      <c r="B704" s="52">
        <v>45726</v>
      </c>
      <c r="C704" s="31" t="s">
        <v>2412</v>
      </c>
      <c r="D704" s="32" t="s">
        <v>2636</v>
      </c>
      <c r="E704" s="33" t="s">
        <v>20</v>
      </c>
      <c r="F704" s="32" t="s">
        <v>2829</v>
      </c>
      <c r="G704" s="41">
        <v>45727</v>
      </c>
      <c r="H704" s="42">
        <v>65845827</v>
      </c>
      <c r="I704" s="57">
        <v>0</v>
      </c>
      <c r="J704" s="58">
        <v>0</v>
      </c>
      <c r="K704" s="59"/>
      <c r="L704" s="58">
        <v>65845827</v>
      </c>
      <c r="M704" s="41">
        <v>46001</v>
      </c>
      <c r="N704" s="43" t="s">
        <v>3024</v>
      </c>
      <c r="O704" s="44" t="s">
        <v>21</v>
      </c>
      <c r="P704" s="45">
        <v>0.63138686131386856</v>
      </c>
      <c r="Q704" s="46" t="s">
        <v>449</v>
      </c>
      <c r="R704" s="46" t="s">
        <v>450</v>
      </c>
    </row>
    <row r="705" spans="2:18" x14ac:dyDescent="0.25">
      <c r="B705" s="52">
        <v>45727</v>
      </c>
      <c r="C705" s="31" t="s">
        <v>2413</v>
      </c>
      <c r="D705" s="32" t="s">
        <v>2637</v>
      </c>
      <c r="E705" s="33" t="s">
        <v>20</v>
      </c>
      <c r="F705" s="32" t="s">
        <v>2830</v>
      </c>
      <c r="G705" s="41">
        <v>45733</v>
      </c>
      <c r="H705" s="42">
        <v>63264502</v>
      </c>
      <c r="I705" s="57">
        <v>0</v>
      </c>
      <c r="J705" s="58">
        <v>0</v>
      </c>
      <c r="K705" s="59"/>
      <c r="L705" s="58">
        <v>63264502</v>
      </c>
      <c r="M705" s="41">
        <v>45946</v>
      </c>
      <c r="N705" s="43" t="s">
        <v>3025</v>
      </c>
      <c r="O705" s="44" t="s">
        <v>21</v>
      </c>
      <c r="P705" s="45">
        <v>0.784037558685446</v>
      </c>
      <c r="Q705" s="46" t="s">
        <v>460</v>
      </c>
      <c r="R705" s="46" t="s">
        <v>461</v>
      </c>
    </row>
    <row r="706" spans="2:18" x14ac:dyDescent="0.25">
      <c r="B706" s="52">
        <v>45728</v>
      </c>
      <c r="C706" s="31" t="s">
        <v>2414</v>
      </c>
      <c r="D706" s="32" t="s">
        <v>2638</v>
      </c>
      <c r="E706" s="33" t="s">
        <v>55</v>
      </c>
      <c r="F706" s="32" t="s">
        <v>2831</v>
      </c>
      <c r="G706" s="41">
        <v>45733</v>
      </c>
      <c r="H706" s="42">
        <v>33859440</v>
      </c>
      <c r="I706" s="57">
        <v>0</v>
      </c>
      <c r="J706" s="58">
        <v>0</v>
      </c>
      <c r="K706" s="59"/>
      <c r="L706" s="58">
        <v>33859440</v>
      </c>
      <c r="M706" s="41">
        <v>45977</v>
      </c>
      <c r="N706" s="43" t="s">
        <v>3026</v>
      </c>
      <c r="O706" s="44" t="s">
        <v>21</v>
      </c>
      <c r="P706" s="45">
        <v>0.68442622950819676</v>
      </c>
      <c r="Q706" s="46" t="s">
        <v>192</v>
      </c>
      <c r="R706" s="46" t="s">
        <v>1254</v>
      </c>
    </row>
    <row r="707" spans="2:18" x14ac:dyDescent="0.25">
      <c r="B707" s="52">
        <v>45727</v>
      </c>
      <c r="C707" s="31" t="s">
        <v>2415</v>
      </c>
      <c r="D707" s="32" t="s">
        <v>2639</v>
      </c>
      <c r="E707" s="33" t="s">
        <v>20</v>
      </c>
      <c r="F707" s="32" t="s">
        <v>2832</v>
      </c>
      <c r="G707" s="41">
        <v>45730</v>
      </c>
      <c r="H707" s="42">
        <v>124166667</v>
      </c>
      <c r="I707" s="57">
        <v>0</v>
      </c>
      <c r="J707" s="58">
        <v>0</v>
      </c>
      <c r="K707" s="59">
        <v>4583334</v>
      </c>
      <c r="L707" s="58">
        <v>119583333</v>
      </c>
      <c r="M707" s="41">
        <v>46022</v>
      </c>
      <c r="N707" s="43" t="s">
        <v>3027</v>
      </c>
      <c r="O707" s="44" t="s">
        <v>21</v>
      </c>
      <c r="P707" s="45">
        <v>0.5821917808219178</v>
      </c>
      <c r="Q707" s="46" t="s">
        <v>120</v>
      </c>
      <c r="R707" s="46" t="s">
        <v>121</v>
      </c>
    </row>
    <row r="708" spans="2:18" x14ac:dyDescent="0.25">
      <c r="B708" s="52">
        <v>45726</v>
      </c>
      <c r="C708" s="31" t="s">
        <v>2416</v>
      </c>
      <c r="D708" s="32" t="s">
        <v>2640</v>
      </c>
      <c r="E708" s="33" t="s">
        <v>20</v>
      </c>
      <c r="F708" s="32" t="s">
        <v>2833</v>
      </c>
      <c r="G708" s="41">
        <v>45729</v>
      </c>
      <c r="H708" s="42">
        <v>76000000</v>
      </c>
      <c r="I708" s="57">
        <v>0</v>
      </c>
      <c r="J708" s="58">
        <v>0</v>
      </c>
      <c r="K708" s="59"/>
      <c r="L708" s="58">
        <v>76000000</v>
      </c>
      <c r="M708" s="41">
        <v>46018</v>
      </c>
      <c r="N708" s="43" t="s">
        <v>3028</v>
      </c>
      <c r="O708" s="44" t="s">
        <v>21</v>
      </c>
      <c r="P708" s="45">
        <v>0.59169550173010377</v>
      </c>
      <c r="Q708" s="46" t="s">
        <v>275</v>
      </c>
      <c r="R708" s="46" t="s">
        <v>276</v>
      </c>
    </row>
    <row r="709" spans="2:18" x14ac:dyDescent="0.25">
      <c r="B709" s="52">
        <v>45727</v>
      </c>
      <c r="C709" s="31" t="s">
        <v>2417</v>
      </c>
      <c r="D709" s="32" t="s">
        <v>2641</v>
      </c>
      <c r="E709" s="33" t="s">
        <v>20</v>
      </c>
      <c r="F709" s="32" t="s">
        <v>2834</v>
      </c>
      <c r="G709" s="41">
        <v>45736</v>
      </c>
      <c r="H709" s="42">
        <v>86749290</v>
      </c>
      <c r="I709" s="57">
        <v>0</v>
      </c>
      <c r="J709" s="58">
        <v>0</v>
      </c>
      <c r="K709" s="59"/>
      <c r="L709" s="58">
        <v>86749290</v>
      </c>
      <c r="M709" s="41">
        <v>46010</v>
      </c>
      <c r="N709" s="43" t="s">
        <v>3029</v>
      </c>
      <c r="O709" s="44" t="s">
        <v>21</v>
      </c>
      <c r="P709" s="45">
        <v>0.59854014598540151</v>
      </c>
      <c r="Q709" s="46" t="s">
        <v>49</v>
      </c>
      <c r="R709" s="46" t="s">
        <v>50</v>
      </c>
    </row>
    <row r="710" spans="2:18" x14ac:dyDescent="0.25">
      <c r="B710" s="52">
        <v>45726</v>
      </c>
      <c r="C710" s="31" t="s">
        <v>2418</v>
      </c>
      <c r="D710" s="32" t="s">
        <v>2642</v>
      </c>
      <c r="E710" s="33" t="s">
        <v>20</v>
      </c>
      <c r="F710" s="32" t="s">
        <v>2835</v>
      </c>
      <c r="G710" s="41">
        <v>45734</v>
      </c>
      <c r="H710" s="42">
        <v>86627175</v>
      </c>
      <c r="I710" s="57">
        <v>0</v>
      </c>
      <c r="J710" s="58">
        <v>0</v>
      </c>
      <c r="K710" s="59"/>
      <c r="L710" s="58">
        <v>86627175</v>
      </c>
      <c r="M710" s="41">
        <v>46003</v>
      </c>
      <c r="N710" s="43" t="s">
        <v>3030</v>
      </c>
      <c r="O710" s="44" t="s">
        <v>21</v>
      </c>
      <c r="P710" s="45">
        <v>0.61710037174721188</v>
      </c>
      <c r="Q710" s="46" t="s">
        <v>49</v>
      </c>
      <c r="R710" s="46" t="s">
        <v>50</v>
      </c>
    </row>
    <row r="711" spans="2:18" x14ac:dyDescent="0.25">
      <c r="B711" s="52">
        <v>45726</v>
      </c>
      <c r="C711" s="31" t="s">
        <v>2419</v>
      </c>
      <c r="D711" s="32" t="s">
        <v>2643</v>
      </c>
      <c r="E711" s="33" t="s">
        <v>20</v>
      </c>
      <c r="F711" s="32" t="s">
        <v>2795</v>
      </c>
      <c r="G711" s="41">
        <v>45729</v>
      </c>
      <c r="H711" s="42">
        <v>58007043</v>
      </c>
      <c r="I711" s="57">
        <v>0</v>
      </c>
      <c r="J711" s="58">
        <v>0</v>
      </c>
      <c r="K711" s="59"/>
      <c r="L711" s="58">
        <v>58007043</v>
      </c>
      <c r="M711" s="41">
        <v>46003</v>
      </c>
      <c r="N711" s="43" t="s">
        <v>3031</v>
      </c>
      <c r="O711" s="44" t="s">
        <v>21</v>
      </c>
      <c r="P711" s="45">
        <v>0.62408759124087587</v>
      </c>
      <c r="Q711" s="46" t="s">
        <v>49</v>
      </c>
      <c r="R711" s="46" t="s">
        <v>50</v>
      </c>
    </row>
    <row r="712" spans="2:18" x14ac:dyDescent="0.25">
      <c r="B712" s="52">
        <v>45726</v>
      </c>
      <c r="C712" s="31" t="s">
        <v>2420</v>
      </c>
      <c r="D712" s="32" t="s">
        <v>2644</v>
      </c>
      <c r="E712" s="33" t="s">
        <v>20</v>
      </c>
      <c r="F712" s="32" t="s">
        <v>1612</v>
      </c>
      <c r="G712" s="41">
        <v>45734</v>
      </c>
      <c r="H712" s="42">
        <v>64452270</v>
      </c>
      <c r="I712" s="57">
        <v>0</v>
      </c>
      <c r="J712" s="58">
        <v>0</v>
      </c>
      <c r="K712" s="59">
        <v>3652295</v>
      </c>
      <c r="L712" s="58">
        <v>60799975</v>
      </c>
      <c r="M712" s="41">
        <v>46022</v>
      </c>
      <c r="N712" s="43" t="s">
        <v>3032</v>
      </c>
      <c r="O712" s="44" t="s">
        <v>21</v>
      </c>
      <c r="P712" s="45">
        <v>0.57638888888888884</v>
      </c>
      <c r="Q712" s="46" t="s">
        <v>449</v>
      </c>
      <c r="R712" s="46" t="s">
        <v>450</v>
      </c>
    </row>
    <row r="713" spans="2:18" x14ac:dyDescent="0.25">
      <c r="B713" s="52">
        <v>45726</v>
      </c>
      <c r="C713" s="31" t="s">
        <v>2421</v>
      </c>
      <c r="D713" s="32" t="s">
        <v>2645</v>
      </c>
      <c r="E713" s="33" t="s">
        <v>20</v>
      </c>
      <c r="F713" s="32" t="s">
        <v>1883</v>
      </c>
      <c r="G713" s="41">
        <v>45733</v>
      </c>
      <c r="H713" s="42">
        <v>58007043</v>
      </c>
      <c r="I713" s="57">
        <v>0</v>
      </c>
      <c r="J713" s="58">
        <v>0</v>
      </c>
      <c r="K713" s="59"/>
      <c r="L713" s="58">
        <v>58007043</v>
      </c>
      <c r="M713" s="41">
        <v>46007</v>
      </c>
      <c r="N713" s="43" t="s">
        <v>3033</v>
      </c>
      <c r="O713" s="44" t="s">
        <v>21</v>
      </c>
      <c r="P713" s="45">
        <v>0.60948905109489049</v>
      </c>
      <c r="Q713" s="46" t="s">
        <v>449</v>
      </c>
      <c r="R713" s="46" t="s">
        <v>450</v>
      </c>
    </row>
    <row r="714" spans="2:18" x14ac:dyDescent="0.25">
      <c r="B714" s="52">
        <v>45726</v>
      </c>
      <c r="C714" s="31" t="s">
        <v>2422</v>
      </c>
      <c r="D714" s="32" t="s">
        <v>2646</v>
      </c>
      <c r="E714" s="33" t="s">
        <v>20</v>
      </c>
      <c r="F714" s="32" t="s">
        <v>3325</v>
      </c>
      <c r="G714" s="41">
        <v>45733</v>
      </c>
      <c r="H714" s="42">
        <v>65845827</v>
      </c>
      <c r="I714" s="57">
        <v>0</v>
      </c>
      <c r="J714" s="58">
        <v>0</v>
      </c>
      <c r="K714" s="59"/>
      <c r="L714" s="58">
        <v>65845827</v>
      </c>
      <c r="M714" s="41">
        <v>46007</v>
      </c>
      <c r="N714" s="43" t="s">
        <v>3034</v>
      </c>
      <c r="O714" s="44" t="s">
        <v>21</v>
      </c>
      <c r="P714" s="45">
        <v>0.60948905109489049</v>
      </c>
      <c r="Q714" s="46" t="s">
        <v>449</v>
      </c>
      <c r="R714" s="46" t="s">
        <v>450</v>
      </c>
    </row>
    <row r="715" spans="2:18" x14ac:dyDescent="0.25">
      <c r="B715" s="52">
        <v>45727</v>
      </c>
      <c r="C715" s="31" t="s">
        <v>2423</v>
      </c>
      <c r="D715" s="32" t="s">
        <v>2647</v>
      </c>
      <c r="E715" s="33" t="s">
        <v>20</v>
      </c>
      <c r="F715" s="32" t="s">
        <v>1883</v>
      </c>
      <c r="G715" s="41">
        <v>45741</v>
      </c>
      <c r="H715" s="42">
        <v>58007043</v>
      </c>
      <c r="I715" s="57">
        <v>0</v>
      </c>
      <c r="J715" s="58">
        <v>0</v>
      </c>
      <c r="K715" s="59"/>
      <c r="L715" s="58">
        <v>58007043</v>
      </c>
      <c r="M715" s="41">
        <v>46015</v>
      </c>
      <c r="N715" s="43" t="s">
        <v>3035</v>
      </c>
      <c r="O715" s="44" t="s">
        <v>21</v>
      </c>
      <c r="P715" s="45">
        <v>0.58029197080291972</v>
      </c>
      <c r="Q715" s="46" t="s">
        <v>449</v>
      </c>
      <c r="R715" s="46" t="s">
        <v>450</v>
      </c>
    </row>
    <row r="716" spans="2:18" x14ac:dyDescent="0.25">
      <c r="B716" s="52">
        <v>45727</v>
      </c>
      <c r="C716" s="31" t="s">
        <v>2424</v>
      </c>
      <c r="D716" s="32" t="s">
        <v>2648</v>
      </c>
      <c r="E716" s="33" t="s">
        <v>20</v>
      </c>
      <c r="F716" s="32" t="s">
        <v>2836</v>
      </c>
      <c r="G716" s="41">
        <v>45730</v>
      </c>
      <c r="H716" s="42">
        <v>78666667</v>
      </c>
      <c r="I716" s="57">
        <v>0</v>
      </c>
      <c r="J716" s="58">
        <v>0</v>
      </c>
      <c r="K716" s="59"/>
      <c r="L716" s="58">
        <v>78666667</v>
      </c>
      <c r="M716" s="41">
        <v>46022</v>
      </c>
      <c r="N716" s="43" t="s">
        <v>3036</v>
      </c>
      <c r="O716" s="44" t="s">
        <v>21</v>
      </c>
      <c r="P716" s="45">
        <v>0.5821917808219178</v>
      </c>
      <c r="Q716" s="46" t="s">
        <v>71</v>
      </c>
      <c r="R716" s="46" t="s">
        <v>72</v>
      </c>
    </row>
    <row r="717" spans="2:18" x14ac:dyDescent="0.25">
      <c r="B717" s="52">
        <v>45733</v>
      </c>
      <c r="C717" s="31" t="s">
        <v>2425</v>
      </c>
      <c r="D717" s="32" t="s">
        <v>2649</v>
      </c>
      <c r="E717" s="33" t="s">
        <v>20</v>
      </c>
      <c r="F717" s="32" t="s">
        <v>2837</v>
      </c>
      <c r="G717" s="41">
        <v>45741</v>
      </c>
      <c r="H717" s="42">
        <v>102286000</v>
      </c>
      <c r="I717" s="57">
        <v>0</v>
      </c>
      <c r="J717" s="58">
        <v>0</v>
      </c>
      <c r="K717" s="59"/>
      <c r="L717" s="58">
        <v>102286000</v>
      </c>
      <c r="M717" s="41">
        <v>46002</v>
      </c>
      <c r="N717" s="43" t="s">
        <v>3037</v>
      </c>
      <c r="O717" s="44" t="s">
        <v>21</v>
      </c>
      <c r="P717" s="45">
        <v>0.60919540229885061</v>
      </c>
      <c r="Q717" s="46" t="s">
        <v>71</v>
      </c>
      <c r="R717" s="46" t="s">
        <v>72</v>
      </c>
    </row>
    <row r="718" spans="2:18" x14ac:dyDescent="0.25">
      <c r="B718" s="52">
        <v>45726</v>
      </c>
      <c r="C718" s="31" t="s">
        <v>2426</v>
      </c>
      <c r="D718" s="32" t="s">
        <v>2650</v>
      </c>
      <c r="E718" s="33" t="s">
        <v>20</v>
      </c>
      <c r="F718" s="32" t="s">
        <v>2838</v>
      </c>
      <c r="G718" s="41">
        <v>45730</v>
      </c>
      <c r="H718" s="42">
        <v>79466667</v>
      </c>
      <c r="I718" s="57">
        <v>0</v>
      </c>
      <c r="J718" s="58">
        <v>0</v>
      </c>
      <c r="K718" s="59"/>
      <c r="L718" s="58">
        <v>79466667</v>
      </c>
      <c r="M718" s="41">
        <v>46022</v>
      </c>
      <c r="N718" s="43" t="s">
        <v>3038</v>
      </c>
      <c r="O718" s="44" t="s">
        <v>21</v>
      </c>
      <c r="P718" s="45">
        <v>0.5821917808219178</v>
      </c>
      <c r="Q718" s="46" t="s">
        <v>71</v>
      </c>
      <c r="R718" s="46" t="s">
        <v>72</v>
      </c>
    </row>
    <row r="719" spans="2:18" x14ac:dyDescent="0.25">
      <c r="B719" s="52">
        <v>45728</v>
      </c>
      <c r="C719" s="31" t="s">
        <v>2427</v>
      </c>
      <c r="D719" s="32" t="s">
        <v>2651</v>
      </c>
      <c r="E719" s="33" t="s">
        <v>20</v>
      </c>
      <c r="F719" s="32" t="s">
        <v>2839</v>
      </c>
      <c r="G719" s="41">
        <v>45733</v>
      </c>
      <c r="H719" s="42">
        <v>47760000</v>
      </c>
      <c r="I719" s="57">
        <v>0</v>
      </c>
      <c r="J719" s="58">
        <v>0</v>
      </c>
      <c r="K719" s="59"/>
      <c r="L719" s="58">
        <v>47760000</v>
      </c>
      <c r="M719" s="41">
        <v>45854</v>
      </c>
      <c r="N719" s="43" t="s">
        <v>3039</v>
      </c>
      <c r="O719" s="44" t="s">
        <v>21</v>
      </c>
      <c r="P719" s="45">
        <v>1</v>
      </c>
      <c r="Q719" s="46" t="s">
        <v>71</v>
      </c>
      <c r="R719" s="46" t="s">
        <v>72</v>
      </c>
    </row>
    <row r="720" spans="2:18" x14ac:dyDescent="0.25">
      <c r="B720" s="52">
        <v>45728</v>
      </c>
      <c r="C720" s="31" t="s">
        <v>2428</v>
      </c>
      <c r="D720" s="32" t="s">
        <v>2652</v>
      </c>
      <c r="E720" s="33" t="s">
        <v>20</v>
      </c>
      <c r="F720" s="32" t="s">
        <v>1815</v>
      </c>
      <c r="G720" s="41">
        <v>45733</v>
      </c>
      <c r="H720" s="42">
        <v>64566667</v>
      </c>
      <c r="I720" s="57">
        <v>0</v>
      </c>
      <c r="J720" s="58">
        <v>0</v>
      </c>
      <c r="K720" s="59"/>
      <c r="L720" s="58">
        <v>64566667</v>
      </c>
      <c r="M720" s="41">
        <v>46022</v>
      </c>
      <c r="N720" s="43" t="s">
        <v>3040</v>
      </c>
      <c r="O720" s="44" t="s">
        <v>21</v>
      </c>
      <c r="P720" s="45">
        <v>0.57785467128027679</v>
      </c>
      <c r="Q720" s="46" t="s">
        <v>71</v>
      </c>
      <c r="R720" s="46" t="s">
        <v>72</v>
      </c>
    </row>
    <row r="721" spans="2:18" x14ac:dyDescent="0.25">
      <c r="B721" s="52">
        <v>45733</v>
      </c>
      <c r="C721" s="31" t="s">
        <v>2429</v>
      </c>
      <c r="D721" s="32" t="s">
        <v>2653</v>
      </c>
      <c r="E721" s="33" t="s">
        <v>20</v>
      </c>
      <c r="F721" s="32" t="s">
        <v>2840</v>
      </c>
      <c r="G721" s="41">
        <v>45734</v>
      </c>
      <c r="H721" s="42">
        <v>43800000</v>
      </c>
      <c r="I721" s="57">
        <v>0</v>
      </c>
      <c r="J721" s="58">
        <v>0</v>
      </c>
      <c r="K721" s="59"/>
      <c r="L721" s="58">
        <v>43800000</v>
      </c>
      <c r="M721" s="41">
        <v>45917</v>
      </c>
      <c r="N721" s="43" t="s">
        <v>3041</v>
      </c>
      <c r="O721" s="44" t="s">
        <v>21</v>
      </c>
      <c r="P721" s="45">
        <v>0.90710382513661203</v>
      </c>
      <c r="Q721" s="46" t="s">
        <v>71</v>
      </c>
      <c r="R721" s="46" t="s">
        <v>72</v>
      </c>
    </row>
    <row r="722" spans="2:18" x14ac:dyDescent="0.25">
      <c r="B722" s="52">
        <v>45729</v>
      </c>
      <c r="C722" s="31" t="s">
        <v>2430</v>
      </c>
      <c r="D722" s="32" t="s">
        <v>2654</v>
      </c>
      <c r="E722" s="33" t="s">
        <v>20</v>
      </c>
      <c r="F722" s="32" t="s">
        <v>2841</v>
      </c>
      <c r="G722" s="41">
        <v>45741</v>
      </c>
      <c r="H722" s="42">
        <v>67099500</v>
      </c>
      <c r="I722" s="57">
        <v>0</v>
      </c>
      <c r="J722" s="58">
        <v>0</v>
      </c>
      <c r="K722" s="59">
        <v>5367960</v>
      </c>
      <c r="L722" s="58">
        <v>61731540</v>
      </c>
      <c r="M722" s="41">
        <v>46022</v>
      </c>
      <c r="N722" s="43" t="s">
        <v>3042</v>
      </c>
      <c r="O722" s="44" t="s">
        <v>21</v>
      </c>
      <c r="P722" s="45">
        <v>0.5658362989323843</v>
      </c>
      <c r="Q722" s="46" t="s">
        <v>263</v>
      </c>
      <c r="R722" s="46" t="s">
        <v>264</v>
      </c>
    </row>
    <row r="723" spans="2:18" x14ac:dyDescent="0.25">
      <c r="B723" s="52">
        <v>45728</v>
      </c>
      <c r="C723" s="31" t="s">
        <v>2431</v>
      </c>
      <c r="D723" s="32" t="s">
        <v>2655</v>
      </c>
      <c r="E723" s="33" t="s">
        <v>20</v>
      </c>
      <c r="F723" s="32" t="s">
        <v>2842</v>
      </c>
      <c r="G723" s="41">
        <v>45733</v>
      </c>
      <c r="H723" s="42">
        <v>97346667</v>
      </c>
      <c r="I723" s="57">
        <v>0</v>
      </c>
      <c r="J723" s="58">
        <v>0</v>
      </c>
      <c r="K723" s="59"/>
      <c r="L723" s="58">
        <v>97346667</v>
      </c>
      <c r="M723" s="41">
        <v>46022</v>
      </c>
      <c r="N723" s="43" t="s">
        <v>3043</v>
      </c>
      <c r="O723" s="44" t="s">
        <v>21</v>
      </c>
      <c r="P723" s="45">
        <v>0.57785467128027679</v>
      </c>
      <c r="Q723" s="46" t="s">
        <v>281</v>
      </c>
      <c r="R723" s="46" t="s">
        <v>282</v>
      </c>
    </row>
    <row r="724" spans="2:18" x14ac:dyDescent="0.25">
      <c r="B724" s="52">
        <v>45726</v>
      </c>
      <c r="C724" s="31" t="s">
        <v>2432</v>
      </c>
      <c r="D724" s="32" t="s">
        <v>2656</v>
      </c>
      <c r="E724" s="33" t="s">
        <v>20</v>
      </c>
      <c r="F724" s="32" t="s">
        <v>2843</v>
      </c>
      <c r="G724" s="41">
        <v>45727</v>
      </c>
      <c r="H724" s="42">
        <v>53166667</v>
      </c>
      <c r="I724" s="57">
        <v>0</v>
      </c>
      <c r="J724" s="58">
        <v>0</v>
      </c>
      <c r="K724" s="59"/>
      <c r="L724" s="58">
        <v>53166667</v>
      </c>
      <c r="M724" s="41">
        <v>46022</v>
      </c>
      <c r="N724" s="43" t="s">
        <v>3044</v>
      </c>
      <c r="O724" s="44" t="s">
        <v>21</v>
      </c>
      <c r="P724" s="45">
        <v>0.58644067796610166</v>
      </c>
      <c r="Q724" s="46" t="s">
        <v>162</v>
      </c>
      <c r="R724" s="46" t="s">
        <v>163</v>
      </c>
    </row>
    <row r="725" spans="2:18" x14ac:dyDescent="0.25">
      <c r="B725" s="52">
        <v>45727</v>
      </c>
      <c r="C725" s="31" t="s">
        <v>2433</v>
      </c>
      <c r="D725" s="32" t="s">
        <v>2657</v>
      </c>
      <c r="E725" s="33" t="s">
        <v>55</v>
      </c>
      <c r="F725" s="32" t="s">
        <v>2844</v>
      </c>
      <c r="G725" s="41">
        <v>45729</v>
      </c>
      <c r="H725" s="42">
        <v>48497454</v>
      </c>
      <c r="I725" s="57">
        <v>0</v>
      </c>
      <c r="J725" s="58">
        <v>0</v>
      </c>
      <c r="K725" s="59">
        <v>334465</v>
      </c>
      <c r="L725" s="58">
        <v>48162989</v>
      </c>
      <c r="M725" s="41">
        <v>46022</v>
      </c>
      <c r="N725" s="43" t="s">
        <v>3045</v>
      </c>
      <c r="O725" s="44" t="s">
        <v>21</v>
      </c>
      <c r="P725" s="45">
        <v>0.58361774744027306</v>
      </c>
      <c r="Q725" s="46" t="s">
        <v>162</v>
      </c>
      <c r="R725" s="46" t="s">
        <v>163</v>
      </c>
    </row>
    <row r="726" spans="2:18" x14ac:dyDescent="0.25">
      <c r="B726" s="52">
        <v>45727</v>
      </c>
      <c r="C726" s="31" t="s">
        <v>2434</v>
      </c>
      <c r="D726" s="32" t="s">
        <v>2658</v>
      </c>
      <c r="E726" s="33" t="s">
        <v>20</v>
      </c>
      <c r="F726" s="32" t="s">
        <v>2845</v>
      </c>
      <c r="G726" s="41">
        <v>45741</v>
      </c>
      <c r="H726" s="42">
        <v>149683500</v>
      </c>
      <c r="I726" s="57">
        <v>0</v>
      </c>
      <c r="J726" s="58">
        <v>0</v>
      </c>
      <c r="K726" s="59">
        <v>11974680</v>
      </c>
      <c r="L726" s="58">
        <v>137708820</v>
      </c>
      <c r="M726" s="41">
        <v>46022</v>
      </c>
      <c r="N726" s="43" t="s">
        <v>3046</v>
      </c>
      <c r="O726" s="44" t="s">
        <v>21</v>
      </c>
      <c r="P726" s="45">
        <v>0.5658362989323843</v>
      </c>
      <c r="Q726" s="46" t="s">
        <v>263</v>
      </c>
      <c r="R726" s="46" t="s">
        <v>264</v>
      </c>
    </row>
    <row r="727" spans="2:18" x14ac:dyDescent="0.25">
      <c r="B727" s="52">
        <v>45727</v>
      </c>
      <c r="C727" s="31" t="s">
        <v>2435</v>
      </c>
      <c r="D727" s="32" t="s">
        <v>2659</v>
      </c>
      <c r="E727" s="33" t="s">
        <v>20</v>
      </c>
      <c r="F727" s="32" t="s">
        <v>2846</v>
      </c>
      <c r="G727" s="41">
        <v>45730</v>
      </c>
      <c r="H727" s="42">
        <v>66858630</v>
      </c>
      <c r="I727" s="57">
        <v>0</v>
      </c>
      <c r="J727" s="58">
        <v>0</v>
      </c>
      <c r="K727" s="59">
        <v>691641</v>
      </c>
      <c r="L727" s="58">
        <v>66166989</v>
      </c>
      <c r="M727" s="41">
        <v>46022</v>
      </c>
      <c r="N727" s="43" t="s">
        <v>3047</v>
      </c>
      <c r="O727" s="44" t="s">
        <v>21</v>
      </c>
      <c r="P727" s="45">
        <v>0.5821917808219178</v>
      </c>
      <c r="Q727" s="46" t="s">
        <v>162</v>
      </c>
      <c r="R727" s="46" t="s">
        <v>163</v>
      </c>
    </row>
    <row r="728" spans="2:18" x14ac:dyDescent="0.25">
      <c r="B728" s="52">
        <v>45729</v>
      </c>
      <c r="C728" s="31" t="s">
        <v>2436</v>
      </c>
      <c r="D728" s="32" t="s">
        <v>2660</v>
      </c>
      <c r="E728" s="33" t="s">
        <v>20</v>
      </c>
      <c r="F728" s="32" t="s">
        <v>2847</v>
      </c>
      <c r="G728" s="41">
        <v>45734</v>
      </c>
      <c r="H728" s="42">
        <v>38401560</v>
      </c>
      <c r="I728" s="57">
        <v>0</v>
      </c>
      <c r="J728" s="58">
        <v>0</v>
      </c>
      <c r="K728" s="59"/>
      <c r="L728" s="58">
        <v>38401560</v>
      </c>
      <c r="M728" s="41">
        <v>45917</v>
      </c>
      <c r="N728" s="43" t="s">
        <v>3048</v>
      </c>
      <c r="O728" s="44" t="s">
        <v>21</v>
      </c>
      <c r="P728" s="45">
        <v>0.90710382513661203</v>
      </c>
      <c r="Q728" s="46" t="s">
        <v>460</v>
      </c>
      <c r="R728" s="46" t="s">
        <v>461</v>
      </c>
    </row>
    <row r="729" spans="2:18" x14ac:dyDescent="0.25">
      <c r="B729" s="52">
        <v>45728</v>
      </c>
      <c r="C729" s="31" t="s">
        <v>2437</v>
      </c>
      <c r="D729" s="32" t="s">
        <v>2661</v>
      </c>
      <c r="E729" s="33" t="s">
        <v>20</v>
      </c>
      <c r="F729" s="32" t="s">
        <v>2848</v>
      </c>
      <c r="G729" s="41">
        <v>45733</v>
      </c>
      <c r="H729" s="42">
        <v>38773333</v>
      </c>
      <c r="I729" s="57">
        <v>0</v>
      </c>
      <c r="J729" s="58">
        <v>0</v>
      </c>
      <c r="K729" s="59"/>
      <c r="L729" s="58">
        <v>38773333</v>
      </c>
      <c r="M729" s="41">
        <v>45895</v>
      </c>
      <c r="N729" s="43" t="s">
        <v>3049</v>
      </c>
      <c r="O729" s="44" t="s">
        <v>21</v>
      </c>
      <c r="P729" s="45">
        <v>1</v>
      </c>
      <c r="Q729" s="46" t="s">
        <v>71</v>
      </c>
      <c r="R729" s="46" t="s">
        <v>72</v>
      </c>
    </row>
    <row r="730" spans="2:18" x14ac:dyDescent="0.25">
      <c r="B730" s="52">
        <v>45726</v>
      </c>
      <c r="C730" s="31" t="s">
        <v>2438</v>
      </c>
      <c r="D730" s="32" t="s">
        <v>2662</v>
      </c>
      <c r="E730" s="33" t="s">
        <v>20</v>
      </c>
      <c r="F730" s="32" t="s">
        <v>2849</v>
      </c>
      <c r="G730" s="41">
        <v>45729</v>
      </c>
      <c r="H730" s="42">
        <v>95780235</v>
      </c>
      <c r="I730" s="57">
        <v>0</v>
      </c>
      <c r="J730" s="58">
        <v>0</v>
      </c>
      <c r="K730" s="59"/>
      <c r="L730" s="58">
        <v>95780235</v>
      </c>
      <c r="M730" s="41">
        <v>46022</v>
      </c>
      <c r="N730" s="43" t="s">
        <v>3050</v>
      </c>
      <c r="O730" s="44" t="s">
        <v>21</v>
      </c>
      <c r="P730" s="45">
        <v>0.58361774744027306</v>
      </c>
      <c r="Q730" s="46" t="s">
        <v>42</v>
      </c>
      <c r="R730" s="46" t="s">
        <v>4233</v>
      </c>
    </row>
    <row r="731" spans="2:18" x14ac:dyDescent="0.25">
      <c r="B731" s="52">
        <v>45727</v>
      </c>
      <c r="C731" s="31" t="s">
        <v>2439</v>
      </c>
      <c r="D731" s="32" t="s">
        <v>2663</v>
      </c>
      <c r="E731" s="33" t="s">
        <v>20</v>
      </c>
      <c r="F731" s="32" t="s">
        <v>47</v>
      </c>
      <c r="G731" s="41">
        <v>45733</v>
      </c>
      <c r="H731" s="42">
        <v>58007043</v>
      </c>
      <c r="I731" s="57">
        <v>0</v>
      </c>
      <c r="J731" s="58">
        <v>0</v>
      </c>
      <c r="K731" s="59"/>
      <c r="L731" s="58">
        <v>58007043</v>
      </c>
      <c r="M731" s="41">
        <v>46007</v>
      </c>
      <c r="N731" s="43" t="s">
        <v>3051</v>
      </c>
      <c r="O731" s="44" t="s">
        <v>21</v>
      </c>
      <c r="P731" s="45">
        <v>0.60948905109489049</v>
      </c>
      <c r="Q731" s="46" t="s">
        <v>49</v>
      </c>
      <c r="R731" s="46" t="s">
        <v>50</v>
      </c>
    </row>
    <row r="732" spans="2:18" x14ac:dyDescent="0.25">
      <c r="B732" s="52">
        <v>45727</v>
      </c>
      <c r="C732" s="31" t="s">
        <v>2440</v>
      </c>
      <c r="D732" s="32" t="s">
        <v>2664</v>
      </c>
      <c r="E732" s="33" t="s">
        <v>20</v>
      </c>
      <c r="F732" s="32" t="s">
        <v>2850</v>
      </c>
      <c r="G732" s="41">
        <v>45744</v>
      </c>
      <c r="H732" s="42">
        <v>91833333</v>
      </c>
      <c r="I732" s="57">
        <v>0</v>
      </c>
      <c r="J732" s="58">
        <v>0</v>
      </c>
      <c r="K732" s="59"/>
      <c r="L732" s="58">
        <v>91833333</v>
      </c>
      <c r="M732" s="41">
        <v>46022</v>
      </c>
      <c r="N732" s="43" t="s">
        <v>3052</v>
      </c>
      <c r="O732" s="44" t="s">
        <v>21</v>
      </c>
      <c r="P732" s="45">
        <v>0.5611510791366906</v>
      </c>
      <c r="Q732" s="46" t="s">
        <v>42</v>
      </c>
      <c r="R732" s="46" t="s">
        <v>4233</v>
      </c>
    </row>
    <row r="733" spans="2:18" x14ac:dyDescent="0.25">
      <c r="B733" s="52">
        <v>45727</v>
      </c>
      <c r="C733" s="31" t="s">
        <v>2441</v>
      </c>
      <c r="D733" s="32" t="s">
        <v>2665</v>
      </c>
      <c r="E733" s="33" t="s">
        <v>20</v>
      </c>
      <c r="F733" s="32" t="s">
        <v>2851</v>
      </c>
      <c r="G733" s="41">
        <v>45741</v>
      </c>
      <c r="H733" s="42">
        <v>45214740</v>
      </c>
      <c r="I733" s="57">
        <v>0</v>
      </c>
      <c r="J733" s="58">
        <v>0</v>
      </c>
      <c r="K733" s="59">
        <v>17583510</v>
      </c>
      <c r="L733" s="58">
        <v>27631230</v>
      </c>
      <c r="M733" s="41">
        <v>45852</v>
      </c>
      <c r="N733" s="43" t="s">
        <v>3053</v>
      </c>
      <c r="O733" s="44" t="s">
        <v>21</v>
      </c>
      <c r="P733" s="45">
        <v>1</v>
      </c>
      <c r="Q733" s="46" t="s">
        <v>192</v>
      </c>
      <c r="R733" s="46" t="s">
        <v>1254</v>
      </c>
    </row>
    <row r="734" spans="2:18" x14ac:dyDescent="0.25">
      <c r="B734" s="52">
        <v>45730</v>
      </c>
      <c r="C734" s="31" t="s">
        <v>2442</v>
      </c>
      <c r="D734" s="32" t="s">
        <v>2666</v>
      </c>
      <c r="E734" s="33" t="s">
        <v>20</v>
      </c>
      <c r="F734" s="32" t="s">
        <v>2852</v>
      </c>
      <c r="G734" s="41">
        <v>45734</v>
      </c>
      <c r="H734" s="42">
        <v>56397990</v>
      </c>
      <c r="I734" s="57">
        <v>0</v>
      </c>
      <c r="J734" s="58">
        <v>0</v>
      </c>
      <c r="K734" s="59"/>
      <c r="L734" s="58">
        <v>56397990</v>
      </c>
      <c r="M734" s="41">
        <v>46022</v>
      </c>
      <c r="N734" s="43" t="s">
        <v>3054</v>
      </c>
      <c r="O734" s="44" t="s">
        <v>21</v>
      </c>
      <c r="P734" s="45">
        <v>0.57638888888888884</v>
      </c>
      <c r="Q734" s="46" t="s">
        <v>71</v>
      </c>
      <c r="R734" s="46" t="s">
        <v>72</v>
      </c>
    </row>
    <row r="735" spans="2:18" x14ac:dyDescent="0.25">
      <c r="B735" s="52">
        <v>45728</v>
      </c>
      <c r="C735" s="31" t="s">
        <v>2443</v>
      </c>
      <c r="D735" s="32" t="s">
        <v>2667</v>
      </c>
      <c r="E735" s="33" t="s">
        <v>55</v>
      </c>
      <c r="F735" s="32" t="s">
        <v>2853</v>
      </c>
      <c r="G735" s="41">
        <v>45741</v>
      </c>
      <c r="H735" s="42">
        <v>28373315</v>
      </c>
      <c r="I735" s="57">
        <v>0</v>
      </c>
      <c r="J735" s="58">
        <v>0</v>
      </c>
      <c r="K735" s="59"/>
      <c r="L735" s="58">
        <v>28373315</v>
      </c>
      <c r="M735" s="41">
        <v>46022</v>
      </c>
      <c r="N735" s="43" t="s">
        <v>3055</v>
      </c>
      <c r="O735" s="44" t="s">
        <v>21</v>
      </c>
      <c r="P735" s="45">
        <v>0.5658362989323843</v>
      </c>
      <c r="Q735" s="46" t="s">
        <v>71</v>
      </c>
      <c r="R735" s="46" t="s">
        <v>72</v>
      </c>
    </row>
    <row r="736" spans="2:18" x14ac:dyDescent="0.25">
      <c r="B736" s="52">
        <v>45728</v>
      </c>
      <c r="C736" s="31" t="s">
        <v>2444</v>
      </c>
      <c r="D736" s="32" t="s">
        <v>2668</v>
      </c>
      <c r="E736" s="33" t="s">
        <v>20</v>
      </c>
      <c r="F736" s="32" t="s">
        <v>2854</v>
      </c>
      <c r="G736" s="41">
        <v>45729</v>
      </c>
      <c r="H736" s="42">
        <v>72513333</v>
      </c>
      <c r="I736" s="57">
        <v>0</v>
      </c>
      <c r="J736" s="58">
        <v>0</v>
      </c>
      <c r="K736" s="59"/>
      <c r="L736" s="58">
        <v>72513333</v>
      </c>
      <c r="M736" s="41">
        <v>46022</v>
      </c>
      <c r="N736" s="43" t="s">
        <v>3056</v>
      </c>
      <c r="O736" s="44" t="s">
        <v>21</v>
      </c>
      <c r="P736" s="45">
        <v>0.58361774744027306</v>
      </c>
      <c r="Q736" s="46" t="s">
        <v>71</v>
      </c>
      <c r="R736" s="46" t="s">
        <v>72</v>
      </c>
    </row>
    <row r="737" spans="2:18" x14ac:dyDescent="0.25">
      <c r="B737" s="52">
        <v>45728</v>
      </c>
      <c r="C737" s="31" t="s">
        <v>2445</v>
      </c>
      <c r="D737" s="32" t="s">
        <v>2669</v>
      </c>
      <c r="E737" s="33" t="s">
        <v>20</v>
      </c>
      <c r="F737" s="32" t="s">
        <v>2855</v>
      </c>
      <c r="G737" s="41">
        <v>45733</v>
      </c>
      <c r="H737" s="42">
        <v>140000000</v>
      </c>
      <c r="I737" s="57">
        <v>0</v>
      </c>
      <c r="J737" s="58">
        <v>0</v>
      </c>
      <c r="K737" s="59"/>
      <c r="L737" s="58">
        <v>140000000</v>
      </c>
      <c r="M737" s="41">
        <v>46022</v>
      </c>
      <c r="N737" s="43" t="s">
        <v>3057</v>
      </c>
      <c r="O737" s="44" t="s">
        <v>21</v>
      </c>
      <c r="P737" s="45">
        <v>0.57785467128027679</v>
      </c>
      <c r="Q737" s="46" t="s">
        <v>192</v>
      </c>
      <c r="R737" s="46" t="s">
        <v>1254</v>
      </c>
    </row>
    <row r="738" spans="2:18" x14ac:dyDescent="0.25">
      <c r="B738" s="52">
        <v>45727</v>
      </c>
      <c r="C738" s="31" t="s">
        <v>2446</v>
      </c>
      <c r="D738" s="32" t="s">
        <v>2670</v>
      </c>
      <c r="E738" s="33" t="s">
        <v>20</v>
      </c>
      <c r="F738" s="32" t="s">
        <v>2856</v>
      </c>
      <c r="G738" s="41">
        <v>45729</v>
      </c>
      <c r="H738" s="42">
        <v>82226136</v>
      </c>
      <c r="I738" s="57">
        <v>0</v>
      </c>
      <c r="J738" s="58">
        <v>0</v>
      </c>
      <c r="K738" s="59">
        <v>567077</v>
      </c>
      <c r="L738" s="58">
        <v>81659059</v>
      </c>
      <c r="M738" s="41">
        <v>46022</v>
      </c>
      <c r="N738" s="43" t="s">
        <v>3058</v>
      </c>
      <c r="O738" s="44" t="s">
        <v>21</v>
      </c>
      <c r="P738" s="45">
        <v>0.58361774744027306</v>
      </c>
      <c r="Q738" s="46" t="s">
        <v>162</v>
      </c>
      <c r="R738" s="46" t="s">
        <v>163</v>
      </c>
    </row>
    <row r="739" spans="2:18" x14ac:dyDescent="0.25">
      <c r="B739" s="52">
        <v>45728</v>
      </c>
      <c r="C739" s="31" t="s">
        <v>2447</v>
      </c>
      <c r="D739" s="32" t="s">
        <v>2671</v>
      </c>
      <c r="E739" s="33" t="s">
        <v>20</v>
      </c>
      <c r="F739" s="32" t="s">
        <v>2857</v>
      </c>
      <c r="G739" s="41">
        <v>45730</v>
      </c>
      <c r="H739" s="42">
        <v>74342805</v>
      </c>
      <c r="I739" s="57">
        <v>0</v>
      </c>
      <c r="J739" s="58">
        <v>0</v>
      </c>
      <c r="K739" s="59">
        <v>769063</v>
      </c>
      <c r="L739" s="58">
        <v>73573742</v>
      </c>
      <c r="M739" s="41">
        <v>46022</v>
      </c>
      <c r="N739" s="43" t="s">
        <v>3059</v>
      </c>
      <c r="O739" s="44" t="s">
        <v>21</v>
      </c>
      <c r="P739" s="45">
        <v>0.5821917808219178</v>
      </c>
      <c r="Q739" s="46" t="s">
        <v>162</v>
      </c>
      <c r="R739" s="46" t="s">
        <v>163</v>
      </c>
    </row>
    <row r="740" spans="2:18" x14ac:dyDescent="0.25">
      <c r="B740" s="52">
        <v>45728</v>
      </c>
      <c r="C740" s="31" t="s">
        <v>2448</v>
      </c>
      <c r="D740" s="32" t="s">
        <v>2672</v>
      </c>
      <c r="E740" s="33" t="s">
        <v>20</v>
      </c>
      <c r="F740" s="32" t="s">
        <v>1597</v>
      </c>
      <c r="G740" s="41">
        <v>45733</v>
      </c>
      <c r="H740" s="42">
        <v>74325600</v>
      </c>
      <c r="I740" s="57">
        <v>0</v>
      </c>
      <c r="J740" s="58">
        <v>0</v>
      </c>
      <c r="K740" s="59"/>
      <c r="L740" s="58">
        <v>74325600</v>
      </c>
      <c r="M740" s="41">
        <v>46007</v>
      </c>
      <c r="N740" s="43" t="s">
        <v>3060</v>
      </c>
      <c r="O740" s="44" t="s">
        <v>21</v>
      </c>
      <c r="P740" s="45">
        <v>0.60948905109489049</v>
      </c>
      <c r="Q740" s="46" t="s">
        <v>49</v>
      </c>
      <c r="R740" s="46" t="s">
        <v>50</v>
      </c>
    </row>
    <row r="741" spans="2:18" x14ac:dyDescent="0.25">
      <c r="B741" s="52">
        <v>45735</v>
      </c>
      <c r="C741" s="31" t="s">
        <v>2449</v>
      </c>
      <c r="D741" s="32" t="s">
        <v>3246</v>
      </c>
      <c r="E741" s="33" t="s">
        <v>20</v>
      </c>
      <c r="F741" s="32" t="s">
        <v>2858</v>
      </c>
      <c r="G741" s="41">
        <v>45741</v>
      </c>
      <c r="H741" s="42">
        <v>54633333</v>
      </c>
      <c r="I741" s="57">
        <v>0</v>
      </c>
      <c r="J741" s="58">
        <v>0</v>
      </c>
      <c r="K741" s="59">
        <v>4766666</v>
      </c>
      <c r="L741" s="58">
        <v>49866667</v>
      </c>
      <c r="M741" s="41">
        <v>46022</v>
      </c>
      <c r="N741" s="43" t="s">
        <v>3061</v>
      </c>
      <c r="O741" s="44" t="s">
        <v>21</v>
      </c>
      <c r="P741" s="45">
        <v>0.5658362989323843</v>
      </c>
      <c r="Q741" s="46" t="s">
        <v>120</v>
      </c>
      <c r="R741" s="46" t="s">
        <v>121</v>
      </c>
    </row>
    <row r="742" spans="2:18" x14ac:dyDescent="0.25">
      <c r="B742" s="52">
        <v>45728</v>
      </c>
      <c r="C742" s="31" t="s">
        <v>2450</v>
      </c>
      <c r="D742" s="32" t="s">
        <v>2673</v>
      </c>
      <c r="E742" s="33" t="s">
        <v>20</v>
      </c>
      <c r="F742" s="32" t="s">
        <v>2859</v>
      </c>
      <c r="G742" s="41">
        <v>45729</v>
      </c>
      <c r="H742" s="42">
        <v>68600000</v>
      </c>
      <c r="I742" s="57">
        <v>0</v>
      </c>
      <c r="J742" s="58">
        <v>0</v>
      </c>
      <c r="K742" s="59"/>
      <c r="L742" s="58">
        <v>68600000</v>
      </c>
      <c r="M742" s="41">
        <v>46022</v>
      </c>
      <c r="N742" s="43" t="s">
        <v>3062</v>
      </c>
      <c r="O742" s="44" t="s">
        <v>21</v>
      </c>
      <c r="P742" s="45">
        <v>0.58361774744027306</v>
      </c>
      <c r="Q742" s="46" t="s">
        <v>32</v>
      </c>
      <c r="R742" s="46" t="s">
        <v>39</v>
      </c>
    </row>
    <row r="743" spans="2:18" x14ac:dyDescent="0.25">
      <c r="B743" s="52">
        <v>45729</v>
      </c>
      <c r="C743" s="31" t="s">
        <v>2451</v>
      </c>
      <c r="D743" s="32" t="s">
        <v>2674</v>
      </c>
      <c r="E743" s="33" t="s">
        <v>20</v>
      </c>
      <c r="F743" s="32" t="s">
        <v>1836</v>
      </c>
      <c r="G743" s="41">
        <v>45733</v>
      </c>
      <c r="H743" s="42">
        <v>58007043</v>
      </c>
      <c r="I743" s="57">
        <v>0</v>
      </c>
      <c r="J743" s="58">
        <v>0</v>
      </c>
      <c r="K743" s="59"/>
      <c r="L743" s="58">
        <v>58007043</v>
      </c>
      <c r="M743" s="41">
        <v>46007</v>
      </c>
      <c r="N743" s="43" t="s">
        <v>3063</v>
      </c>
      <c r="O743" s="44" t="s">
        <v>21</v>
      </c>
      <c r="P743" s="45">
        <v>0.60948905109489049</v>
      </c>
      <c r="Q743" s="46" t="s">
        <v>49</v>
      </c>
      <c r="R743" s="46" t="s">
        <v>50</v>
      </c>
    </row>
    <row r="744" spans="2:18" x14ac:dyDescent="0.25">
      <c r="B744" s="52">
        <v>45730</v>
      </c>
      <c r="C744" s="31" t="s">
        <v>2452</v>
      </c>
      <c r="D744" s="32" t="s">
        <v>2675</v>
      </c>
      <c r="E744" s="33" t="s">
        <v>20</v>
      </c>
      <c r="F744" s="32" t="s">
        <v>2860</v>
      </c>
      <c r="G744" s="41">
        <v>45734</v>
      </c>
      <c r="H744" s="42">
        <v>62400000</v>
      </c>
      <c r="I744" s="57">
        <v>0</v>
      </c>
      <c r="J744" s="58">
        <v>0</v>
      </c>
      <c r="K744" s="59"/>
      <c r="L744" s="58">
        <v>62400000</v>
      </c>
      <c r="M744" s="41">
        <v>45978</v>
      </c>
      <c r="N744" s="43" t="s">
        <v>3064</v>
      </c>
      <c r="O744" s="44" t="s">
        <v>21</v>
      </c>
      <c r="P744" s="45">
        <v>0.68032786885245899</v>
      </c>
      <c r="Q744" s="46" t="s">
        <v>196</v>
      </c>
      <c r="R744" s="46" t="s">
        <v>197</v>
      </c>
    </row>
    <row r="745" spans="2:18" x14ac:dyDescent="0.25">
      <c r="B745" s="52">
        <v>45729</v>
      </c>
      <c r="C745" s="31" t="s">
        <v>2453</v>
      </c>
      <c r="D745" s="32" t="s">
        <v>2676</v>
      </c>
      <c r="E745" s="33" t="s">
        <v>20</v>
      </c>
      <c r="F745" s="32" t="s">
        <v>2861</v>
      </c>
      <c r="G745" s="41">
        <v>45733</v>
      </c>
      <c r="H745" s="42">
        <v>102286000</v>
      </c>
      <c r="I745" s="57">
        <v>0</v>
      </c>
      <c r="J745" s="58">
        <v>0</v>
      </c>
      <c r="K745" s="59"/>
      <c r="L745" s="58">
        <v>102286000</v>
      </c>
      <c r="M745" s="41">
        <v>45994</v>
      </c>
      <c r="N745" s="43" t="s">
        <v>3065</v>
      </c>
      <c r="O745" s="44" t="s">
        <v>21</v>
      </c>
      <c r="P745" s="45">
        <v>0.63984674329501912</v>
      </c>
      <c r="Q745" s="46" t="s">
        <v>112</v>
      </c>
      <c r="R745" s="46" t="s">
        <v>113</v>
      </c>
    </row>
    <row r="746" spans="2:18" x14ac:dyDescent="0.25">
      <c r="B746" s="52">
        <v>45728</v>
      </c>
      <c r="C746" s="31" t="s">
        <v>2454</v>
      </c>
      <c r="D746" s="32" t="s">
        <v>2677</v>
      </c>
      <c r="E746" s="33" t="s">
        <v>20</v>
      </c>
      <c r="F746" s="32" t="s">
        <v>2862</v>
      </c>
      <c r="G746" s="41">
        <v>45729</v>
      </c>
      <c r="H746" s="42">
        <v>90250000</v>
      </c>
      <c r="I746" s="57">
        <v>0</v>
      </c>
      <c r="J746" s="58">
        <v>0</v>
      </c>
      <c r="K746" s="59"/>
      <c r="L746" s="58">
        <v>90250000</v>
      </c>
      <c r="M746" s="41">
        <v>46018</v>
      </c>
      <c r="N746" s="43" t="s">
        <v>3066</v>
      </c>
      <c r="O746" s="44" t="s">
        <v>21</v>
      </c>
      <c r="P746" s="45">
        <v>0.59169550173010377</v>
      </c>
      <c r="Q746" s="46" t="s">
        <v>42</v>
      </c>
      <c r="R746" s="46" t="s">
        <v>4233</v>
      </c>
    </row>
    <row r="747" spans="2:18" x14ac:dyDescent="0.25">
      <c r="B747" s="52">
        <v>45728</v>
      </c>
      <c r="C747" s="31" t="s">
        <v>2455</v>
      </c>
      <c r="D747" s="32" t="s">
        <v>2678</v>
      </c>
      <c r="E747" s="33" t="s">
        <v>20</v>
      </c>
      <c r="F747" s="32" t="s">
        <v>2822</v>
      </c>
      <c r="G747" s="41">
        <v>45741</v>
      </c>
      <c r="H747" s="42">
        <v>38277684</v>
      </c>
      <c r="I747" s="57">
        <v>0</v>
      </c>
      <c r="J747" s="58">
        <v>0</v>
      </c>
      <c r="K747" s="59"/>
      <c r="L747" s="58">
        <v>38277684</v>
      </c>
      <c r="M747" s="41">
        <v>45924</v>
      </c>
      <c r="N747" s="43" t="s">
        <v>3067</v>
      </c>
      <c r="O747" s="44" t="s">
        <v>21</v>
      </c>
      <c r="P747" s="45">
        <v>0.86885245901639341</v>
      </c>
      <c r="Q747" s="46" t="s">
        <v>71</v>
      </c>
      <c r="R747" s="46" t="s">
        <v>72</v>
      </c>
    </row>
    <row r="748" spans="2:18" x14ac:dyDescent="0.25">
      <c r="B748" s="52">
        <v>45730</v>
      </c>
      <c r="C748" s="31" t="s">
        <v>2456</v>
      </c>
      <c r="D748" s="32" t="s">
        <v>2679</v>
      </c>
      <c r="E748" s="33" t="s">
        <v>20</v>
      </c>
      <c r="F748" s="32" t="s">
        <v>2863</v>
      </c>
      <c r="G748" s="41">
        <v>45741</v>
      </c>
      <c r="H748" s="42">
        <v>95056249</v>
      </c>
      <c r="I748" s="57">
        <v>0</v>
      </c>
      <c r="J748" s="58">
        <v>0</v>
      </c>
      <c r="K748" s="59"/>
      <c r="L748" s="58">
        <v>95056249</v>
      </c>
      <c r="M748" s="41">
        <v>46022</v>
      </c>
      <c r="N748" s="43" t="s">
        <v>3068</v>
      </c>
      <c r="O748" s="44" t="s">
        <v>21</v>
      </c>
      <c r="P748" s="45">
        <v>0.5658362989323843</v>
      </c>
      <c r="Q748" s="46" t="s">
        <v>71</v>
      </c>
      <c r="R748" s="46" t="s">
        <v>72</v>
      </c>
    </row>
    <row r="749" spans="2:18" x14ac:dyDescent="0.25">
      <c r="B749" s="52">
        <v>45728</v>
      </c>
      <c r="C749" s="31" t="s">
        <v>2457</v>
      </c>
      <c r="D749" s="32" t="s">
        <v>2680</v>
      </c>
      <c r="E749" s="33" t="s">
        <v>55</v>
      </c>
      <c r="F749" s="32" t="s">
        <v>2864</v>
      </c>
      <c r="G749" s="41">
        <v>45730</v>
      </c>
      <c r="H749" s="42">
        <v>37940466</v>
      </c>
      <c r="I749" s="57">
        <v>0</v>
      </c>
      <c r="J749" s="58">
        <v>0</v>
      </c>
      <c r="K749" s="59"/>
      <c r="L749" s="58">
        <v>37940466</v>
      </c>
      <c r="M749" s="41">
        <v>46022</v>
      </c>
      <c r="N749" s="43" t="s">
        <v>3069</v>
      </c>
      <c r="O749" s="44" t="s">
        <v>21</v>
      </c>
      <c r="P749" s="45">
        <v>0.5821917808219178</v>
      </c>
      <c r="Q749" s="46" t="s">
        <v>71</v>
      </c>
      <c r="R749" s="46" t="s">
        <v>72</v>
      </c>
    </row>
    <row r="750" spans="2:18" x14ac:dyDescent="0.25">
      <c r="B750" s="52">
        <v>45728</v>
      </c>
      <c r="C750" s="31" t="s">
        <v>2458</v>
      </c>
      <c r="D750" s="32" t="s">
        <v>2681</v>
      </c>
      <c r="E750" s="33" t="s">
        <v>20</v>
      </c>
      <c r="F750" s="32" t="s">
        <v>1883</v>
      </c>
      <c r="G750" s="41">
        <v>45741</v>
      </c>
      <c r="H750" s="42">
        <v>38671362</v>
      </c>
      <c r="I750" s="57">
        <v>0</v>
      </c>
      <c r="J750" s="58">
        <v>0</v>
      </c>
      <c r="K750" s="59"/>
      <c r="L750" s="58">
        <v>38671362</v>
      </c>
      <c r="M750" s="41">
        <v>45924</v>
      </c>
      <c r="N750" s="43" t="s">
        <v>3070</v>
      </c>
      <c r="O750" s="44" t="s">
        <v>21</v>
      </c>
      <c r="P750" s="45">
        <v>0.86885245901639341</v>
      </c>
      <c r="Q750" s="46" t="s">
        <v>449</v>
      </c>
      <c r="R750" s="46" t="s">
        <v>450</v>
      </c>
    </row>
    <row r="751" spans="2:18" x14ac:dyDescent="0.25">
      <c r="B751" s="52">
        <v>45728</v>
      </c>
      <c r="C751" s="31" t="s">
        <v>2459</v>
      </c>
      <c r="D751" s="32" t="s">
        <v>2682</v>
      </c>
      <c r="E751" s="33" t="s">
        <v>20</v>
      </c>
      <c r="F751" s="32" t="s">
        <v>1612</v>
      </c>
      <c r="G751" s="41">
        <v>45734</v>
      </c>
      <c r="H751" s="42">
        <v>58007043</v>
      </c>
      <c r="I751" s="57">
        <v>0</v>
      </c>
      <c r="J751" s="58">
        <v>0</v>
      </c>
      <c r="K751" s="59"/>
      <c r="L751" s="58">
        <v>58007043</v>
      </c>
      <c r="M751" s="41">
        <v>46008</v>
      </c>
      <c r="N751" s="43" t="s">
        <v>3071</v>
      </c>
      <c r="O751" s="44" t="s">
        <v>21</v>
      </c>
      <c r="P751" s="45">
        <v>0.6058394160583942</v>
      </c>
      <c r="Q751" s="46" t="s">
        <v>449</v>
      </c>
      <c r="R751" s="46" t="s">
        <v>450</v>
      </c>
    </row>
    <row r="752" spans="2:18" x14ac:dyDescent="0.25">
      <c r="B752" s="52">
        <v>45728</v>
      </c>
      <c r="C752" s="31" t="s">
        <v>2460</v>
      </c>
      <c r="D752" s="32" t="s">
        <v>2683</v>
      </c>
      <c r="E752" s="33" t="s">
        <v>20</v>
      </c>
      <c r="F752" s="32" t="s">
        <v>2865</v>
      </c>
      <c r="G752" s="41">
        <v>45734</v>
      </c>
      <c r="H752" s="42">
        <v>123876000</v>
      </c>
      <c r="I752" s="57">
        <v>0</v>
      </c>
      <c r="J752" s="58">
        <v>0</v>
      </c>
      <c r="K752" s="59">
        <v>7019640</v>
      </c>
      <c r="L752" s="58">
        <v>116856360</v>
      </c>
      <c r="M752" s="41">
        <v>46022</v>
      </c>
      <c r="N752" s="43" t="s">
        <v>3072</v>
      </c>
      <c r="O752" s="44" t="s">
        <v>21</v>
      </c>
      <c r="P752" s="45">
        <v>0.57638888888888884</v>
      </c>
      <c r="Q752" s="46" t="s">
        <v>196</v>
      </c>
      <c r="R752" s="46" t="s">
        <v>197</v>
      </c>
    </row>
    <row r="753" spans="2:18" x14ac:dyDescent="0.25">
      <c r="B753" s="52">
        <v>45728</v>
      </c>
      <c r="C753" s="31" t="s">
        <v>2461</v>
      </c>
      <c r="D753" s="32" t="s">
        <v>2684</v>
      </c>
      <c r="E753" s="33" t="s">
        <v>20</v>
      </c>
      <c r="F753" s="32" t="s">
        <v>2866</v>
      </c>
      <c r="G753" s="41">
        <v>45733</v>
      </c>
      <c r="H753" s="42">
        <v>84900000</v>
      </c>
      <c r="I753" s="57">
        <v>0</v>
      </c>
      <c r="J753" s="58">
        <v>0</v>
      </c>
      <c r="K753" s="59"/>
      <c r="L753" s="58">
        <v>84900000</v>
      </c>
      <c r="M753" s="41">
        <v>46020</v>
      </c>
      <c r="N753" s="43" t="s">
        <v>3073</v>
      </c>
      <c r="O753" s="44" t="s">
        <v>21</v>
      </c>
      <c r="P753" s="45">
        <v>0.58188153310104529</v>
      </c>
      <c r="Q753" s="46" t="s">
        <v>97</v>
      </c>
      <c r="R753" s="46" t="s">
        <v>124</v>
      </c>
    </row>
    <row r="754" spans="2:18" x14ac:dyDescent="0.25">
      <c r="B754" s="52">
        <v>45728</v>
      </c>
      <c r="C754" s="31" t="s">
        <v>2462</v>
      </c>
      <c r="D754" s="32" t="s">
        <v>2685</v>
      </c>
      <c r="E754" s="33" t="s">
        <v>20</v>
      </c>
      <c r="F754" s="32" t="s">
        <v>2867</v>
      </c>
      <c r="G754" s="41">
        <v>45729</v>
      </c>
      <c r="H754" s="42">
        <v>68647950</v>
      </c>
      <c r="I754" s="57">
        <v>0</v>
      </c>
      <c r="J754" s="58">
        <v>0</v>
      </c>
      <c r="K754" s="59"/>
      <c r="L754" s="58">
        <v>68647950</v>
      </c>
      <c r="M754" s="41">
        <v>46018</v>
      </c>
      <c r="N754" s="43" t="s">
        <v>3074</v>
      </c>
      <c r="O754" s="44" t="s">
        <v>21</v>
      </c>
      <c r="P754" s="45">
        <v>0.59169550173010377</v>
      </c>
      <c r="Q754" s="46" t="s">
        <v>97</v>
      </c>
      <c r="R754" s="46" t="s">
        <v>124</v>
      </c>
    </row>
    <row r="755" spans="2:18" x14ac:dyDescent="0.25">
      <c r="B755" s="52">
        <v>45728</v>
      </c>
      <c r="C755" s="31" t="s">
        <v>2463</v>
      </c>
      <c r="D755" s="32" t="s">
        <v>2686</v>
      </c>
      <c r="E755" s="33" t="s">
        <v>20</v>
      </c>
      <c r="F755" s="32" t="s">
        <v>2868</v>
      </c>
      <c r="G755" s="41">
        <v>45730</v>
      </c>
      <c r="H755" s="42">
        <v>180933333</v>
      </c>
      <c r="I755" s="57">
        <v>0</v>
      </c>
      <c r="J755" s="58">
        <v>0</v>
      </c>
      <c r="K755" s="59"/>
      <c r="L755" s="58">
        <v>180933333</v>
      </c>
      <c r="M755" s="41">
        <v>46022</v>
      </c>
      <c r="N755" s="43" t="s">
        <v>3075</v>
      </c>
      <c r="O755" s="44" t="s">
        <v>21</v>
      </c>
      <c r="P755" s="45">
        <v>0.5821917808219178</v>
      </c>
      <c r="Q755" s="46" t="s">
        <v>281</v>
      </c>
      <c r="R755" s="46" t="s">
        <v>282</v>
      </c>
    </row>
    <row r="756" spans="2:18" x14ac:dyDescent="0.25">
      <c r="B756" s="52">
        <v>45730</v>
      </c>
      <c r="C756" s="31" t="s">
        <v>2464</v>
      </c>
      <c r="D756" s="32" t="s">
        <v>2687</v>
      </c>
      <c r="E756" s="33" t="s">
        <v>20</v>
      </c>
      <c r="F756" s="32" t="s">
        <v>2869</v>
      </c>
      <c r="G756" s="41">
        <v>45733</v>
      </c>
      <c r="H756" s="42">
        <v>79466667</v>
      </c>
      <c r="I756" s="57">
        <v>0</v>
      </c>
      <c r="J756" s="58">
        <v>0</v>
      </c>
      <c r="K756" s="59"/>
      <c r="L756" s="58">
        <v>79466667</v>
      </c>
      <c r="M756" s="41">
        <v>46022</v>
      </c>
      <c r="N756" s="43" t="s">
        <v>3076</v>
      </c>
      <c r="O756" s="44" t="s">
        <v>21</v>
      </c>
      <c r="P756" s="45">
        <v>0.57785467128027679</v>
      </c>
      <c r="Q756" s="46" t="s">
        <v>71</v>
      </c>
      <c r="R756" s="46" t="s">
        <v>72</v>
      </c>
    </row>
    <row r="757" spans="2:18" x14ac:dyDescent="0.25">
      <c r="B757" s="52">
        <v>45734</v>
      </c>
      <c r="C757" s="31" t="s">
        <v>2465</v>
      </c>
      <c r="D757" s="32" t="s">
        <v>2688</v>
      </c>
      <c r="E757" s="33" t="s">
        <v>20</v>
      </c>
      <c r="F757" s="32" t="s">
        <v>2870</v>
      </c>
      <c r="G757" s="41">
        <v>45741</v>
      </c>
      <c r="H757" s="42">
        <v>67730240</v>
      </c>
      <c r="I757" s="57">
        <v>0</v>
      </c>
      <c r="J757" s="58">
        <v>0</v>
      </c>
      <c r="K757" s="59"/>
      <c r="L757" s="58">
        <v>67730240</v>
      </c>
      <c r="M757" s="41">
        <v>46022</v>
      </c>
      <c r="N757" s="43" t="s">
        <v>3077</v>
      </c>
      <c r="O757" s="44" t="s">
        <v>21</v>
      </c>
      <c r="P757" s="45">
        <v>0.5658362989323843</v>
      </c>
      <c r="Q757" s="46" t="s">
        <v>210</v>
      </c>
      <c r="R757" s="46" t="s">
        <v>211</v>
      </c>
    </row>
    <row r="758" spans="2:18" x14ac:dyDescent="0.25">
      <c r="B758" s="52">
        <v>45728</v>
      </c>
      <c r="C758" s="31" t="s">
        <v>2466</v>
      </c>
      <c r="D758" s="32" t="s">
        <v>2689</v>
      </c>
      <c r="E758" s="33" t="s">
        <v>20</v>
      </c>
      <c r="F758" s="32" t="s">
        <v>2871</v>
      </c>
      <c r="G758" s="41">
        <v>45730</v>
      </c>
      <c r="H758" s="42">
        <v>99333333</v>
      </c>
      <c r="I758" s="57">
        <v>0</v>
      </c>
      <c r="J758" s="58">
        <v>0</v>
      </c>
      <c r="K758" s="59">
        <v>3666666</v>
      </c>
      <c r="L758" s="58">
        <v>95666667</v>
      </c>
      <c r="M758" s="41">
        <v>46022</v>
      </c>
      <c r="N758" s="43" t="s">
        <v>3078</v>
      </c>
      <c r="O758" s="44" t="s">
        <v>21</v>
      </c>
      <c r="P758" s="45">
        <v>0.5821917808219178</v>
      </c>
      <c r="Q758" s="46" t="s">
        <v>120</v>
      </c>
      <c r="R758" s="46" t="s">
        <v>121</v>
      </c>
    </row>
    <row r="759" spans="2:18" x14ac:dyDescent="0.25">
      <c r="B759" s="52">
        <v>45729</v>
      </c>
      <c r="C759" s="31" t="s">
        <v>2467</v>
      </c>
      <c r="D759" s="32" t="s">
        <v>2690</v>
      </c>
      <c r="E759" s="33" t="s">
        <v>20</v>
      </c>
      <c r="F759" s="32" t="s">
        <v>2872</v>
      </c>
      <c r="G759" s="41">
        <v>45734</v>
      </c>
      <c r="H759" s="42">
        <v>77333333</v>
      </c>
      <c r="I759" s="57">
        <v>0</v>
      </c>
      <c r="J759" s="58">
        <v>0</v>
      </c>
      <c r="K759" s="59"/>
      <c r="L759" s="58">
        <v>77333333</v>
      </c>
      <c r="M759" s="41">
        <v>46022</v>
      </c>
      <c r="N759" s="43" t="s">
        <v>3079</v>
      </c>
      <c r="O759" s="44" t="s">
        <v>21</v>
      </c>
      <c r="P759" s="45">
        <v>0.57638888888888884</v>
      </c>
      <c r="Q759" s="46" t="s">
        <v>192</v>
      </c>
      <c r="R759" s="46" t="s">
        <v>1254</v>
      </c>
    </row>
    <row r="760" spans="2:18" x14ac:dyDescent="0.25">
      <c r="B760" s="52">
        <v>45729</v>
      </c>
      <c r="C760" s="31" t="s">
        <v>2468</v>
      </c>
      <c r="D760" s="32" t="s">
        <v>2691</v>
      </c>
      <c r="E760" s="33" t="s">
        <v>20</v>
      </c>
      <c r="F760" s="32" t="s">
        <v>2873</v>
      </c>
      <c r="G760" s="41">
        <v>45729</v>
      </c>
      <c r="H760" s="42">
        <v>92480000</v>
      </c>
      <c r="I760" s="57">
        <v>0</v>
      </c>
      <c r="J760" s="58">
        <v>0</v>
      </c>
      <c r="K760" s="59">
        <v>320000</v>
      </c>
      <c r="L760" s="58">
        <v>92160000</v>
      </c>
      <c r="M760" s="41">
        <v>46022</v>
      </c>
      <c r="N760" s="43" t="s">
        <v>3080</v>
      </c>
      <c r="O760" s="44" t="s">
        <v>21</v>
      </c>
      <c r="P760" s="45">
        <v>0.58361774744027306</v>
      </c>
      <c r="Q760" s="46" t="s">
        <v>32</v>
      </c>
      <c r="R760" s="46" t="s">
        <v>124</v>
      </c>
    </row>
    <row r="761" spans="2:18" x14ac:dyDescent="0.25">
      <c r="B761" s="52">
        <v>45729</v>
      </c>
      <c r="C761" s="31" t="s">
        <v>2469</v>
      </c>
      <c r="D761" s="32" t="s">
        <v>2692</v>
      </c>
      <c r="E761" s="33" t="s">
        <v>20</v>
      </c>
      <c r="F761" s="32" t="s">
        <v>2874</v>
      </c>
      <c r="G761" s="41">
        <v>45733</v>
      </c>
      <c r="H761" s="42">
        <v>145162800</v>
      </c>
      <c r="I761" s="57">
        <v>0</v>
      </c>
      <c r="J761" s="58">
        <v>0</v>
      </c>
      <c r="K761" s="59">
        <v>7742016</v>
      </c>
      <c r="L761" s="58">
        <v>137420784</v>
      </c>
      <c r="M761" s="41">
        <v>46022</v>
      </c>
      <c r="N761" s="43" t="s">
        <v>3081</v>
      </c>
      <c r="O761" s="44" t="s">
        <v>21</v>
      </c>
      <c r="P761" s="45">
        <v>0.57785467128027679</v>
      </c>
      <c r="Q761" s="46" t="s">
        <v>263</v>
      </c>
      <c r="R761" s="46" t="s">
        <v>264</v>
      </c>
    </row>
    <row r="762" spans="2:18" x14ac:dyDescent="0.25">
      <c r="B762" s="52">
        <v>45730</v>
      </c>
      <c r="C762" s="31" t="s">
        <v>2470</v>
      </c>
      <c r="D762" s="32" t="s">
        <v>2693</v>
      </c>
      <c r="E762" s="33" t="s">
        <v>20</v>
      </c>
      <c r="F762" s="32" t="s">
        <v>2875</v>
      </c>
      <c r="G762" s="41">
        <v>45733</v>
      </c>
      <c r="H762" s="42">
        <v>60286320</v>
      </c>
      <c r="I762" s="57">
        <v>0</v>
      </c>
      <c r="J762" s="58">
        <v>0</v>
      </c>
      <c r="K762" s="59"/>
      <c r="L762" s="58">
        <v>60286320</v>
      </c>
      <c r="M762" s="41">
        <v>45977</v>
      </c>
      <c r="N762" s="43" t="s">
        <v>3082</v>
      </c>
      <c r="O762" s="44" t="s">
        <v>21</v>
      </c>
      <c r="P762" s="45">
        <v>0.68442622950819676</v>
      </c>
      <c r="Q762" s="46" t="s">
        <v>192</v>
      </c>
      <c r="R762" s="46" t="s">
        <v>1254</v>
      </c>
    </row>
    <row r="763" spans="2:18" x14ac:dyDescent="0.25">
      <c r="B763" s="52">
        <v>45729</v>
      </c>
      <c r="C763" s="31" t="s">
        <v>2471</v>
      </c>
      <c r="D763" s="32" t="s">
        <v>2694</v>
      </c>
      <c r="E763" s="33" t="s">
        <v>20</v>
      </c>
      <c r="F763" s="32" t="s">
        <v>2876</v>
      </c>
      <c r="G763" s="41">
        <v>45733</v>
      </c>
      <c r="H763" s="42">
        <v>75977280</v>
      </c>
      <c r="I763" s="57">
        <v>0</v>
      </c>
      <c r="J763" s="58">
        <v>0</v>
      </c>
      <c r="K763" s="59"/>
      <c r="L763" s="58">
        <v>75977280</v>
      </c>
      <c r="M763" s="41">
        <v>45977</v>
      </c>
      <c r="N763" s="43" t="s">
        <v>3083</v>
      </c>
      <c r="O763" s="44" t="s">
        <v>21</v>
      </c>
      <c r="P763" s="45">
        <v>0.68442622950819676</v>
      </c>
      <c r="Q763" s="46" t="s">
        <v>460</v>
      </c>
      <c r="R763" s="46" t="s">
        <v>461</v>
      </c>
    </row>
    <row r="764" spans="2:18" x14ac:dyDescent="0.25">
      <c r="B764" s="52">
        <v>45730</v>
      </c>
      <c r="C764" s="31" t="s">
        <v>2472</v>
      </c>
      <c r="D764" s="32" t="s">
        <v>2695</v>
      </c>
      <c r="E764" s="33" t="s">
        <v>20</v>
      </c>
      <c r="F764" s="32" t="s">
        <v>2877</v>
      </c>
      <c r="G764" s="41">
        <v>45733</v>
      </c>
      <c r="H764" s="42">
        <v>74342805</v>
      </c>
      <c r="I764" s="57">
        <v>0</v>
      </c>
      <c r="J764" s="58">
        <v>0</v>
      </c>
      <c r="K764" s="59">
        <v>1538127</v>
      </c>
      <c r="L764" s="58">
        <v>72804678</v>
      </c>
      <c r="M764" s="41">
        <v>46022</v>
      </c>
      <c r="N764" s="43" t="s">
        <v>3084</v>
      </c>
      <c r="O764" s="44" t="s">
        <v>21</v>
      </c>
      <c r="P764" s="45">
        <v>0.57785467128027679</v>
      </c>
      <c r="Q764" s="46" t="s">
        <v>162</v>
      </c>
      <c r="R764" s="46" t="s">
        <v>163</v>
      </c>
    </row>
    <row r="765" spans="2:18" x14ac:dyDescent="0.25">
      <c r="B765" s="52">
        <v>45735</v>
      </c>
      <c r="C765" s="31" t="s">
        <v>2473</v>
      </c>
      <c r="D765" s="32" t="s">
        <v>3518</v>
      </c>
      <c r="E765" s="33" t="s">
        <v>20</v>
      </c>
      <c r="F765" s="32" t="s">
        <v>213</v>
      </c>
      <c r="G765" s="41">
        <v>45748</v>
      </c>
      <c r="H765" s="42">
        <v>41467494</v>
      </c>
      <c r="I765" s="57">
        <v>0</v>
      </c>
      <c r="J765" s="58">
        <v>0</v>
      </c>
      <c r="K765" s="59"/>
      <c r="L765" s="58">
        <v>41467494</v>
      </c>
      <c r="M765" s="41">
        <v>45930</v>
      </c>
      <c r="N765" s="43" t="s">
        <v>3085</v>
      </c>
      <c r="O765" s="44" t="s">
        <v>21</v>
      </c>
      <c r="P765" s="45">
        <v>0.8351648351648352</v>
      </c>
      <c r="Q765" s="46" t="s">
        <v>210</v>
      </c>
      <c r="R765" s="46" t="s">
        <v>211</v>
      </c>
    </row>
    <row r="766" spans="2:18" x14ac:dyDescent="0.25">
      <c r="B766" s="52">
        <v>45730</v>
      </c>
      <c r="C766" s="31" t="s">
        <v>2474</v>
      </c>
      <c r="D766" s="32" t="s">
        <v>2696</v>
      </c>
      <c r="E766" s="33" t="s">
        <v>20</v>
      </c>
      <c r="F766" s="32" t="s">
        <v>2878</v>
      </c>
      <c r="G766" s="41">
        <v>45733</v>
      </c>
      <c r="H766" s="42">
        <v>95608000</v>
      </c>
      <c r="I766" s="57">
        <v>0</v>
      </c>
      <c r="J766" s="58">
        <v>0</v>
      </c>
      <c r="K766" s="59"/>
      <c r="L766" s="58">
        <v>95608000</v>
      </c>
      <c r="M766" s="41">
        <v>46022</v>
      </c>
      <c r="N766" s="43" t="s">
        <v>3086</v>
      </c>
      <c r="O766" s="44" t="s">
        <v>21</v>
      </c>
      <c r="P766" s="45">
        <v>0.57785467128027679</v>
      </c>
      <c r="Q766" s="46" t="s">
        <v>71</v>
      </c>
      <c r="R766" s="46" t="s">
        <v>72</v>
      </c>
    </row>
    <row r="767" spans="2:18" x14ac:dyDescent="0.25">
      <c r="B767" s="52">
        <v>45730</v>
      </c>
      <c r="C767" s="31" t="s">
        <v>2475</v>
      </c>
      <c r="D767" s="32" t="s">
        <v>2697</v>
      </c>
      <c r="E767" s="33" t="s">
        <v>20</v>
      </c>
      <c r="F767" s="32" t="s">
        <v>2918</v>
      </c>
      <c r="G767" s="41">
        <v>45741</v>
      </c>
      <c r="H767" s="42">
        <v>60000000</v>
      </c>
      <c r="I767" s="57">
        <v>0</v>
      </c>
      <c r="J767" s="58">
        <v>0</v>
      </c>
      <c r="K767" s="59"/>
      <c r="L767" s="58">
        <v>60000000</v>
      </c>
      <c r="M767" s="41">
        <v>45924</v>
      </c>
      <c r="N767" s="43" t="s">
        <v>3087</v>
      </c>
      <c r="O767" s="44" t="s">
        <v>21</v>
      </c>
      <c r="P767" s="45">
        <v>0.86885245901639341</v>
      </c>
      <c r="Q767" s="46" t="s">
        <v>71</v>
      </c>
      <c r="R767" s="46" t="s">
        <v>72</v>
      </c>
    </row>
    <row r="768" spans="2:18" x14ac:dyDescent="0.25">
      <c r="B768" s="52">
        <v>45733</v>
      </c>
      <c r="C768" s="31" t="s">
        <v>2476</v>
      </c>
      <c r="D768" s="32" t="s">
        <v>2698</v>
      </c>
      <c r="E768" s="33" t="s">
        <v>20</v>
      </c>
      <c r="F768" s="32" t="s">
        <v>2879</v>
      </c>
      <c r="G768" s="41">
        <v>45734</v>
      </c>
      <c r="H768" s="42">
        <v>79213545</v>
      </c>
      <c r="I768" s="57">
        <v>0</v>
      </c>
      <c r="J768" s="58">
        <v>0</v>
      </c>
      <c r="K768" s="59"/>
      <c r="L768" s="58">
        <v>79213545</v>
      </c>
      <c r="M768" s="41">
        <v>46022</v>
      </c>
      <c r="N768" s="43" t="s">
        <v>3088</v>
      </c>
      <c r="O768" s="44" t="s">
        <v>21</v>
      </c>
      <c r="P768" s="45">
        <v>0.57638888888888884</v>
      </c>
      <c r="Q768" s="46" t="s">
        <v>71</v>
      </c>
      <c r="R768" s="46" t="s">
        <v>72</v>
      </c>
    </row>
    <row r="769" spans="2:18" x14ac:dyDescent="0.25">
      <c r="B769" s="52">
        <v>45730</v>
      </c>
      <c r="C769" s="31" t="s">
        <v>2477</v>
      </c>
      <c r="D769" s="32" t="s">
        <v>2699</v>
      </c>
      <c r="E769" s="33" t="s">
        <v>20</v>
      </c>
      <c r="F769" s="32" t="s">
        <v>2880</v>
      </c>
      <c r="G769" s="41">
        <v>45733</v>
      </c>
      <c r="H769" s="42">
        <v>44657298</v>
      </c>
      <c r="I769" s="57">
        <v>0</v>
      </c>
      <c r="J769" s="58">
        <v>0</v>
      </c>
      <c r="K769" s="59"/>
      <c r="L769" s="58">
        <v>44657298</v>
      </c>
      <c r="M769" s="41">
        <v>45916</v>
      </c>
      <c r="N769" s="43" t="s">
        <v>3089</v>
      </c>
      <c r="O769" s="44" t="s">
        <v>21</v>
      </c>
      <c r="P769" s="45">
        <v>0.91256830601092898</v>
      </c>
      <c r="Q769" s="46" t="s">
        <v>42</v>
      </c>
      <c r="R769" s="46" t="s">
        <v>4233</v>
      </c>
    </row>
    <row r="770" spans="2:18" x14ac:dyDescent="0.25">
      <c r="B770" s="52">
        <v>45730</v>
      </c>
      <c r="C770" s="31" t="s">
        <v>2478</v>
      </c>
      <c r="D770" s="32" t="s">
        <v>2700</v>
      </c>
      <c r="E770" s="33" t="s">
        <v>20</v>
      </c>
      <c r="F770" s="32" t="s">
        <v>2881</v>
      </c>
      <c r="G770" s="41">
        <v>45733</v>
      </c>
      <c r="H770" s="42">
        <v>104545923</v>
      </c>
      <c r="I770" s="57">
        <v>0</v>
      </c>
      <c r="J770" s="58">
        <v>0</v>
      </c>
      <c r="K770" s="59">
        <v>366827</v>
      </c>
      <c r="L770" s="58">
        <v>104179096</v>
      </c>
      <c r="M770" s="41">
        <v>46022</v>
      </c>
      <c r="N770" s="43" t="s">
        <v>3090</v>
      </c>
      <c r="O770" s="44" t="s">
        <v>21</v>
      </c>
      <c r="P770" s="45">
        <v>0.57785467128027679</v>
      </c>
      <c r="Q770" s="46" t="s">
        <v>107</v>
      </c>
      <c r="R770" s="46" t="s">
        <v>108</v>
      </c>
    </row>
    <row r="771" spans="2:18" x14ac:dyDescent="0.25">
      <c r="B771" s="52">
        <v>45733</v>
      </c>
      <c r="C771" s="31" t="s">
        <v>2479</v>
      </c>
      <c r="D771" s="32" t="s">
        <v>2701</v>
      </c>
      <c r="E771" s="33" t="s">
        <v>20</v>
      </c>
      <c r="F771" s="32" t="s">
        <v>2882</v>
      </c>
      <c r="G771" s="41">
        <v>45734</v>
      </c>
      <c r="H771" s="42">
        <v>83923440</v>
      </c>
      <c r="I771" s="57">
        <v>0</v>
      </c>
      <c r="J771" s="58">
        <v>0</v>
      </c>
      <c r="K771" s="59"/>
      <c r="L771" s="58">
        <v>83923440</v>
      </c>
      <c r="M771" s="41">
        <v>46022</v>
      </c>
      <c r="N771" s="43" t="s">
        <v>3091</v>
      </c>
      <c r="O771" s="44" t="s">
        <v>21</v>
      </c>
      <c r="P771" s="45">
        <v>0.57638888888888884</v>
      </c>
      <c r="Q771" s="46" t="s">
        <v>176</v>
      </c>
      <c r="R771" s="46" t="s">
        <v>1468</v>
      </c>
    </row>
    <row r="772" spans="2:18" x14ac:dyDescent="0.25">
      <c r="B772" s="52">
        <v>45730</v>
      </c>
      <c r="C772" s="31" t="s">
        <v>2480</v>
      </c>
      <c r="D772" s="32" t="s">
        <v>2702</v>
      </c>
      <c r="E772" s="33" t="s">
        <v>20</v>
      </c>
      <c r="F772" s="32" t="s">
        <v>2883</v>
      </c>
      <c r="G772" s="41">
        <v>45734</v>
      </c>
      <c r="H772" s="42">
        <v>57400000</v>
      </c>
      <c r="I772" s="57">
        <v>0</v>
      </c>
      <c r="J772" s="58">
        <v>0</v>
      </c>
      <c r="K772" s="59">
        <v>800000</v>
      </c>
      <c r="L772" s="58">
        <v>56600000</v>
      </c>
      <c r="M772" s="41">
        <v>46022</v>
      </c>
      <c r="N772" s="43" t="s">
        <v>3092</v>
      </c>
      <c r="O772" s="44" t="s">
        <v>21</v>
      </c>
      <c r="P772" s="45">
        <v>0.57638888888888884</v>
      </c>
      <c r="Q772" s="46" t="s">
        <v>176</v>
      </c>
      <c r="R772" s="46" t="s">
        <v>1468</v>
      </c>
    </row>
    <row r="773" spans="2:18" x14ac:dyDescent="0.25">
      <c r="B773" s="52">
        <v>45730</v>
      </c>
      <c r="C773" s="31" t="s">
        <v>2481</v>
      </c>
      <c r="D773" s="32" t="s">
        <v>2703</v>
      </c>
      <c r="E773" s="33" t="s">
        <v>20</v>
      </c>
      <c r="F773" s="32" t="s">
        <v>2884</v>
      </c>
      <c r="G773" s="41">
        <v>45734</v>
      </c>
      <c r="H773" s="42">
        <v>72228333</v>
      </c>
      <c r="I773" s="57">
        <v>0</v>
      </c>
      <c r="J773" s="58">
        <v>0</v>
      </c>
      <c r="K773" s="59">
        <v>1006666</v>
      </c>
      <c r="L773" s="58">
        <v>71221667</v>
      </c>
      <c r="M773" s="41">
        <v>46022</v>
      </c>
      <c r="N773" s="43" t="s">
        <v>3093</v>
      </c>
      <c r="O773" s="44" t="s">
        <v>21</v>
      </c>
      <c r="P773" s="45">
        <v>0.57638888888888884</v>
      </c>
      <c r="Q773" s="46" t="s">
        <v>176</v>
      </c>
      <c r="R773" s="46" t="s">
        <v>1468</v>
      </c>
    </row>
    <row r="774" spans="2:18" x14ac:dyDescent="0.25">
      <c r="B774" s="52">
        <v>45733</v>
      </c>
      <c r="C774" s="31" t="s">
        <v>2482</v>
      </c>
      <c r="D774" s="32" t="s">
        <v>2704</v>
      </c>
      <c r="E774" s="33" t="s">
        <v>20</v>
      </c>
      <c r="F774" s="32" t="s">
        <v>2885</v>
      </c>
      <c r="G774" s="41">
        <v>45734</v>
      </c>
      <c r="H774" s="42">
        <v>54800000</v>
      </c>
      <c r="I774" s="57">
        <v>0</v>
      </c>
      <c r="J774" s="58">
        <v>0</v>
      </c>
      <c r="K774" s="59"/>
      <c r="L774" s="58">
        <v>54800000</v>
      </c>
      <c r="M774" s="41">
        <v>46012</v>
      </c>
      <c r="N774" s="43" t="s">
        <v>3094</v>
      </c>
      <c r="O774" s="44" t="s">
        <v>21</v>
      </c>
      <c r="P774" s="45">
        <v>0.59712230215827333</v>
      </c>
      <c r="Q774" s="46" t="s">
        <v>176</v>
      </c>
      <c r="R774" s="46" t="s">
        <v>1468</v>
      </c>
    </row>
    <row r="775" spans="2:18" x14ac:dyDescent="0.25">
      <c r="B775" s="52">
        <v>45730</v>
      </c>
      <c r="C775" s="31" t="s">
        <v>2483</v>
      </c>
      <c r="D775" s="32" t="s">
        <v>2705</v>
      </c>
      <c r="E775" s="33" t="s">
        <v>20</v>
      </c>
      <c r="F775" s="32" t="s">
        <v>2886</v>
      </c>
      <c r="G775" s="41">
        <v>45734</v>
      </c>
      <c r="H775" s="42">
        <v>73380957</v>
      </c>
      <c r="I775" s="57">
        <v>0</v>
      </c>
      <c r="J775" s="58">
        <v>0</v>
      </c>
      <c r="K775" s="59"/>
      <c r="L775" s="58">
        <v>73380957</v>
      </c>
      <c r="M775" s="41">
        <v>46022</v>
      </c>
      <c r="N775" s="43" t="s">
        <v>3095</v>
      </c>
      <c r="O775" s="44" t="s">
        <v>21</v>
      </c>
      <c r="P775" s="45">
        <v>0.57638888888888884</v>
      </c>
      <c r="Q775" s="46" t="s">
        <v>176</v>
      </c>
      <c r="R775" s="46" t="s">
        <v>1468</v>
      </c>
    </row>
    <row r="776" spans="2:18" x14ac:dyDescent="0.25">
      <c r="B776" s="52">
        <v>45733</v>
      </c>
      <c r="C776" s="31" t="s">
        <v>2484</v>
      </c>
      <c r="D776" s="32" t="s">
        <v>2706</v>
      </c>
      <c r="E776" s="33" t="s">
        <v>55</v>
      </c>
      <c r="F776" s="32" t="s">
        <v>2887</v>
      </c>
      <c r="G776" s="41">
        <v>45741</v>
      </c>
      <c r="H776" s="42">
        <v>29474667</v>
      </c>
      <c r="I776" s="57">
        <v>0</v>
      </c>
      <c r="J776" s="58">
        <v>0</v>
      </c>
      <c r="K776" s="59"/>
      <c r="L776" s="58">
        <v>29474667</v>
      </c>
      <c r="M776" s="41">
        <v>46022</v>
      </c>
      <c r="N776" s="43" t="s">
        <v>3096</v>
      </c>
      <c r="O776" s="44" t="s">
        <v>21</v>
      </c>
      <c r="P776" s="45">
        <v>0.5658362989323843</v>
      </c>
      <c r="Q776" s="46" t="s">
        <v>192</v>
      </c>
      <c r="R776" s="46" t="s">
        <v>1254</v>
      </c>
    </row>
    <row r="777" spans="2:18" x14ac:dyDescent="0.25">
      <c r="B777" s="52">
        <v>45736</v>
      </c>
      <c r="C777" s="31" t="s">
        <v>2485</v>
      </c>
      <c r="D777" s="32" t="s">
        <v>2707</v>
      </c>
      <c r="E777" s="33" t="s">
        <v>55</v>
      </c>
      <c r="F777" s="32" t="s">
        <v>2888</v>
      </c>
      <c r="G777" s="41">
        <v>45744</v>
      </c>
      <c r="H777" s="42">
        <v>26013960</v>
      </c>
      <c r="I777" s="57">
        <v>0</v>
      </c>
      <c r="J777" s="58">
        <v>0</v>
      </c>
      <c r="K777" s="59"/>
      <c r="L777" s="58">
        <v>26013960</v>
      </c>
      <c r="M777" s="41">
        <v>45927</v>
      </c>
      <c r="N777" s="43" t="s">
        <v>3097</v>
      </c>
      <c r="O777" s="44" t="s">
        <v>21</v>
      </c>
      <c r="P777" s="45">
        <v>0.85245901639344257</v>
      </c>
      <c r="Q777" s="46" t="s">
        <v>192</v>
      </c>
      <c r="R777" s="46" t="s">
        <v>1254</v>
      </c>
    </row>
    <row r="778" spans="2:18" x14ac:dyDescent="0.25">
      <c r="B778" s="52">
        <v>45751</v>
      </c>
      <c r="C778" s="31" t="s">
        <v>3162</v>
      </c>
      <c r="D778" s="32" t="s">
        <v>3247</v>
      </c>
      <c r="E778" s="33" t="s">
        <v>20</v>
      </c>
      <c r="F778" s="32" t="s">
        <v>3326</v>
      </c>
      <c r="G778" s="41">
        <v>45756</v>
      </c>
      <c r="H778" s="42">
        <v>54000000</v>
      </c>
      <c r="I778" s="57">
        <v>0</v>
      </c>
      <c r="J778" s="58">
        <v>0</v>
      </c>
      <c r="K778" s="59"/>
      <c r="L778" s="58">
        <v>54000000</v>
      </c>
      <c r="M778" s="41">
        <v>45903</v>
      </c>
      <c r="N778" s="43" t="s">
        <v>3389</v>
      </c>
      <c r="O778" s="44" t="s">
        <v>21</v>
      </c>
      <c r="P778" s="45">
        <v>0.97959183673469385</v>
      </c>
      <c r="Q778" s="46" t="s">
        <v>192</v>
      </c>
      <c r="R778" s="46" t="s">
        <v>1254</v>
      </c>
    </row>
    <row r="779" spans="2:18" x14ac:dyDescent="0.25">
      <c r="B779" s="52">
        <v>45734</v>
      </c>
      <c r="C779" s="31" t="s">
        <v>2486</v>
      </c>
      <c r="D779" s="32" t="s">
        <v>2708</v>
      </c>
      <c r="E779" s="33" t="s">
        <v>55</v>
      </c>
      <c r="F779" s="32" t="s">
        <v>2889</v>
      </c>
      <c r="G779" s="41">
        <v>45741</v>
      </c>
      <c r="H779" s="42">
        <v>18948000</v>
      </c>
      <c r="I779" s="57">
        <v>0</v>
      </c>
      <c r="J779" s="58">
        <v>0</v>
      </c>
      <c r="K779" s="59"/>
      <c r="L779" s="58">
        <v>18948000</v>
      </c>
      <c r="M779" s="41">
        <v>45924</v>
      </c>
      <c r="N779" s="43" t="s">
        <v>3098</v>
      </c>
      <c r="O779" s="44" t="s">
        <v>21</v>
      </c>
      <c r="P779" s="45">
        <v>0.86885245901639341</v>
      </c>
      <c r="Q779" s="46" t="s">
        <v>192</v>
      </c>
      <c r="R779" s="46" t="s">
        <v>1254</v>
      </c>
    </row>
    <row r="780" spans="2:18" x14ac:dyDescent="0.25">
      <c r="B780" s="52">
        <v>45735</v>
      </c>
      <c r="C780" s="31" t="s">
        <v>2487</v>
      </c>
      <c r="D780" s="32" t="s">
        <v>2709</v>
      </c>
      <c r="E780" s="33" t="s">
        <v>20</v>
      </c>
      <c r="F780" s="32" t="s">
        <v>2890</v>
      </c>
      <c r="G780" s="41">
        <v>45744</v>
      </c>
      <c r="H780" s="42">
        <v>34065900</v>
      </c>
      <c r="I780" s="57">
        <v>0</v>
      </c>
      <c r="J780" s="58">
        <v>0</v>
      </c>
      <c r="K780" s="59"/>
      <c r="L780" s="58">
        <v>34065900</v>
      </c>
      <c r="M780" s="41">
        <v>45927</v>
      </c>
      <c r="N780" s="43" t="s">
        <v>3099</v>
      </c>
      <c r="O780" s="44" t="s">
        <v>21</v>
      </c>
      <c r="P780" s="45">
        <v>0.85245901639344257</v>
      </c>
      <c r="Q780" s="46" t="s">
        <v>192</v>
      </c>
      <c r="R780" s="46" t="s">
        <v>1254</v>
      </c>
    </row>
    <row r="781" spans="2:18" x14ac:dyDescent="0.25">
      <c r="B781" s="52">
        <v>45736</v>
      </c>
      <c r="C781" s="31" t="s">
        <v>2488</v>
      </c>
      <c r="D781" s="32" t="s">
        <v>2710</v>
      </c>
      <c r="E781" s="33" t="s">
        <v>55</v>
      </c>
      <c r="F781" s="32" t="s">
        <v>2891</v>
      </c>
      <c r="G781" s="41">
        <v>45741</v>
      </c>
      <c r="H781" s="42">
        <v>21678300</v>
      </c>
      <c r="I781" s="57">
        <v>0</v>
      </c>
      <c r="J781" s="58">
        <v>0</v>
      </c>
      <c r="K781" s="59"/>
      <c r="L781" s="58">
        <v>21678300</v>
      </c>
      <c r="M781" s="41">
        <v>45924</v>
      </c>
      <c r="N781" s="43" t="s">
        <v>3100</v>
      </c>
      <c r="O781" s="44" t="s">
        <v>21</v>
      </c>
      <c r="P781" s="45">
        <v>0.86885245901639341</v>
      </c>
      <c r="Q781" s="46" t="s">
        <v>192</v>
      </c>
      <c r="R781" s="46" t="s">
        <v>1254</v>
      </c>
    </row>
    <row r="782" spans="2:18" x14ac:dyDescent="0.25">
      <c r="B782" s="52">
        <v>45730</v>
      </c>
      <c r="C782" s="31" t="s">
        <v>2489</v>
      </c>
      <c r="D782" s="32" t="s">
        <v>2711</v>
      </c>
      <c r="E782" s="33" t="s">
        <v>20</v>
      </c>
      <c r="F782" s="32" t="s">
        <v>2892</v>
      </c>
      <c r="G782" s="41">
        <v>45741</v>
      </c>
      <c r="H782" s="42">
        <v>60286320</v>
      </c>
      <c r="I782" s="57">
        <v>0</v>
      </c>
      <c r="J782" s="58">
        <v>0</v>
      </c>
      <c r="K782" s="59"/>
      <c r="L782" s="58">
        <v>60286320</v>
      </c>
      <c r="M782" s="41">
        <v>45985</v>
      </c>
      <c r="N782" s="43" t="s">
        <v>3101</v>
      </c>
      <c r="O782" s="44" t="s">
        <v>21</v>
      </c>
      <c r="P782" s="45">
        <v>0.65163934426229508</v>
      </c>
      <c r="Q782" s="46" t="s">
        <v>192</v>
      </c>
      <c r="R782" s="46" t="s">
        <v>1254</v>
      </c>
    </row>
    <row r="783" spans="2:18" x14ac:dyDescent="0.25">
      <c r="B783" s="52">
        <v>45733</v>
      </c>
      <c r="C783" s="31" t="s">
        <v>2490</v>
      </c>
      <c r="D783" s="32" t="s">
        <v>2712</v>
      </c>
      <c r="E783" s="33" t="s">
        <v>20</v>
      </c>
      <c r="F783" s="32" t="s">
        <v>2893</v>
      </c>
      <c r="G783" s="41">
        <v>45734</v>
      </c>
      <c r="H783" s="42">
        <v>66480120</v>
      </c>
      <c r="I783" s="57">
        <v>0</v>
      </c>
      <c r="J783" s="58">
        <v>0</v>
      </c>
      <c r="K783" s="59"/>
      <c r="L783" s="58">
        <v>66480120</v>
      </c>
      <c r="M783" s="41">
        <v>45947</v>
      </c>
      <c r="N783" s="43" t="s">
        <v>3102</v>
      </c>
      <c r="O783" s="44" t="s">
        <v>21</v>
      </c>
      <c r="P783" s="45">
        <v>0.77934272300469487</v>
      </c>
      <c r="Q783" s="46" t="s">
        <v>460</v>
      </c>
      <c r="R783" s="46" t="s">
        <v>461</v>
      </c>
    </row>
    <row r="784" spans="2:18" x14ac:dyDescent="0.25">
      <c r="B784" s="52">
        <v>45742</v>
      </c>
      <c r="C784" s="31" t="s">
        <v>2491</v>
      </c>
      <c r="D784" s="32" t="s">
        <v>2713</v>
      </c>
      <c r="E784" s="33" t="s">
        <v>55</v>
      </c>
      <c r="F784" s="32" t="s">
        <v>2894</v>
      </c>
      <c r="G784" s="41">
        <v>45749</v>
      </c>
      <c r="H784" s="42">
        <v>27779193</v>
      </c>
      <c r="I784" s="57">
        <v>0</v>
      </c>
      <c r="J784" s="58">
        <v>0</v>
      </c>
      <c r="K784" s="59"/>
      <c r="L784" s="58">
        <v>27779193</v>
      </c>
      <c r="M784" s="41">
        <v>46022</v>
      </c>
      <c r="N784" s="43" t="s">
        <v>3103</v>
      </c>
      <c r="O784" s="44" t="s">
        <v>21</v>
      </c>
      <c r="P784" s="45">
        <v>0.55311355311355315</v>
      </c>
      <c r="Q784" s="46" t="s">
        <v>192</v>
      </c>
      <c r="R784" s="46" t="s">
        <v>1254</v>
      </c>
    </row>
    <row r="785" spans="2:18" x14ac:dyDescent="0.25">
      <c r="B785" s="52">
        <v>45750</v>
      </c>
      <c r="C785" s="31" t="s">
        <v>3163</v>
      </c>
      <c r="D785" s="32" t="s">
        <v>3248</v>
      </c>
      <c r="E785" s="33" t="s">
        <v>55</v>
      </c>
      <c r="F785" s="32" t="s">
        <v>3327</v>
      </c>
      <c r="G785" s="41">
        <v>45751</v>
      </c>
      <c r="H785" s="42">
        <v>36130500</v>
      </c>
      <c r="I785" s="57">
        <v>0</v>
      </c>
      <c r="J785" s="58">
        <v>0</v>
      </c>
      <c r="K785" s="59">
        <v>3974355</v>
      </c>
      <c r="L785" s="58">
        <v>32156145</v>
      </c>
      <c r="M785" s="41">
        <v>46022</v>
      </c>
      <c r="N785" s="43" t="s">
        <v>3390</v>
      </c>
      <c r="O785" s="44" t="s">
        <v>21</v>
      </c>
      <c r="P785" s="45">
        <v>0.54981549815498154</v>
      </c>
      <c r="Q785" s="46" t="s">
        <v>263</v>
      </c>
      <c r="R785" s="46" t="s">
        <v>264</v>
      </c>
    </row>
    <row r="786" spans="2:18" x14ac:dyDescent="0.25">
      <c r="B786" s="52">
        <v>45734</v>
      </c>
      <c r="C786" s="31" t="s">
        <v>2492</v>
      </c>
      <c r="D786" s="32" t="s">
        <v>2714</v>
      </c>
      <c r="E786" s="33" t="s">
        <v>20</v>
      </c>
      <c r="F786" s="32" t="s">
        <v>500</v>
      </c>
      <c r="G786" s="41">
        <v>45741</v>
      </c>
      <c r="H786" s="42">
        <v>58007043</v>
      </c>
      <c r="I786" s="57">
        <v>0</v>
      </c>
      <c r="J786" s="58">
        <v>0</v>
      </c>
      <c r="K786" s="59"/>
      <c r="L786" s="58">
        <v>58007043</v>
      </c>
      <c r="M786" s="41">
        <v>46015</v>
      </c>
      <c r="N786" s="43" t="s">
        <v>3104</v>
      </c>
      <c r="O786" s="44" t="s">
        <v>21</v>
      </c>
      <c r="P786" s="45">
        <v>0.58029197080291972</v>
      </c>
      <c r="Q786" s="46" t="s">
        <v>49</v>
      </c>
      <c r="R786" s="46" t="s">
        <v>50</v>
      </c>
    </row>
    <row r="787" spans="2:18" x14ac:dyDescent="0.25">
      <c r="B787" s="52">
        <v>45755</v>
      </c>
      <c r="C787" s="31" t="s">
        <v>3164</v>
      </c>
      <c r="D787" s="32" t="s">
        <v>3249</v>
      </c>
      <c r="E787" s="33" t="s">
        <v>20</v>
      </c>
      <c r="F787" s="32" t="s">
        <v>118</v>
      </c>
      <c r="G787" s="41">
        <v>45761</v>
      </c>
      <c r="H787" s="42">
        <v>79466667</v>
      </c>
      <c r="I787" s="57">
        <v>0</v>
      </c>
      <c r="J787" s="58">
        <v>0</v>
      </c>
      <c r="K787" s="59">
        <v>10933334</v>
      </c>
      <c r="L787" s="58">
        <v>68533333</v>
      </c>
      <c r="M787" s="41">
        <v>46022</v>
      </c>
      <c r="N787" s="43" t="s">
        <v>3391</v>
      </c>
      <c r="O787" s="44" t="s">
        <v>21</v>
      </c>
      <c r="P787" s="45">
        <v>0.53256704980842917</v>
      </c>
      <c r="Q787" s="46" t="s">
        <v>120</v>
      </c>
      <c r="R787" s="46" t="s">
        <v>121</v>
      </c>
    </row>
    <row r="788" spans="2:18" x14ac:dyDescent="0.25">
      <c r="B788" s="52">
        <v>45734</v>
      </c>
      <c r="C788" s="31" t="s">
        <v>2493</v>
      </c>
      <c r="D788" s="32" t="s">
        <v>2715</v>
      </c>
      <c r="E788" s="33" t="s">
        <v>20</v>
      </c>
      <c r="F788" s="32" t="s">
        <v>2895</v>
      </c>
      <c r="G788" s="41">
        <v>45735</v>
      </c>
      <c r="H788" s="42">
        <v>96388090</v>
      </c>
      <c r="I788" s="57">
        <v>0</v>
      </c>
      <c r="J788" s="58">
        <v>0</v>
      </c>
      <c r="K788" s="59">
        <v>5783286</v>
      </c>
      <c r="L788" s="58">
        <v>90604804</v>
      </c>
      <c r="M788" s="41">
        <v>46022</v>
      </c>
      <c r="N788" s="43" t="s">
        <v>3105</v>
      </c>
      <c r="O788" s="44" t="s">
        <v>21</v>
      </c>
      <c r="P788" s="45">
        <v>0.57491289198606277</v>
      </c>
      <c r="Q788" s="46" t="s">
        <v>263</v>
      </c>
      <c r="R788" s="46" t="s">
        <v>264</v>
      </c>
    </row>
    <row r="789" spans="2:18" x14ac:dyDescent="0.25">
      <c r="B789" s="52">
        <v>45734</v>
      </c>
      <c r="C789" s="31" t="s">
        <v>2494</v>
      </c>
      <c r="D789" s="32" t="s">
        <v>2716</v>
      </c>
      <c r="E789" s="33" t="s">
        <v>20</v>
      </c>
      <c r="F789" s="32" t="s">
        <v>1655</v>
      </c>
      <c r="G789" s="41">
        <v>45741</v>
      </c>
      <c r="H789" s="42">
        <v>45214740</v>
      </c>
      <c r="I789" s="57">
        <v>0</v>
      </c>
      <c r="J789" s="58">
        <v>0</v>
      </c>
      <c r="K789" s="59"/>
      <c r="L789" s="58">
        <v>45214740</v>
      </c>
      <c r="M789" s="41">
        <v>45924</v>
      </c>
      <c r="N789" s="43" t="s">
        <v>3106</v>
      </c>
      <c r="O789" s="44" t="s">
        <v>21</v>
      </c>
      <c r="P789" s="45">
        <v>0.86885245901639341</v>
      </c>
      <c r="Q789" s="46" t="s">
        <v>192</v>
      </c>
      <c r="R789" s="46" t="s">
        <v>1254</v>
      </c>
    </row>
    <row r="790" spans="2:18" x14ac:dyDescent="0.25">
      <c r="B790" s="52">
        <v>45734</v>
      </c>
      <c r="C790" s="31" t="s">
        <v>2495</v>
      </c>
      <c r="D790" s="32" t="s">
        <v>2717</v>
      </c>
      <c r="E790" s="33" t="s">
        <v>20</v>
      </c>
      <c r="F790" s="32" t="s">
        <v>469</v>
      </c>
      <c r="G790" s="41">
        <v>45742</v>
      </c>
      <c r="H790" s="42">
        <v>63639368</v>
      </c>
      <c r="I790" s="57">
        <v>0</v>
      </c>
      <c r="J790" s="58">
        <v>0</v>
      </c>
      <c r="K790" s="59"/>
      <c r="L790" s="58">
        <v>63639368</v>
      </c>
      <c r="M790" s="41">
        <v>45986</v>
      </c>
      <c r="N790" s="43" t="s">
        <v>3107</v>
      </c>
      <c r="O790" s="44" t="s">
        <v>21</v>
      </c>
      <c r="P790" s="45">
        <v>0.64754098360655743</v>
      </c>
      <c r="Q790" s="46" t="s">
        <v>3796</v>
      </c>
      <c r="R790" s="46" t="s">
        <v>3797</v>
      </c>
    </row>
    <row r="791" spans="2:18" x14ac:dyDescent="0.25">
      <c r="B791" s="52">
        <v>45730</v>
      </c>
      <c r="C791" s="31" t="s">
        <v>2496</v>
      </c>
      <c r="D791" s="32" t="s">
        <v>2718</v>
      </c>
      <c r="E791" s="33" t="s">
        <v>55</v>
      </c>
      <c r="F791" s="32" t="s">
        <v>2896</v>
      </c>
      <c r="G791" s="41">
        <v>45735</v>
      </c>
      <c r="H791" s="42">
        <v>18948000</v>
      </c>
      <c r="I791" s="57">
        <v>0</v>
      </c>
      <c r="J791" s="58">
        <v>0</v>
      </c>
      <c r="K791" s="59"/>
      <c r="L791" s="58">
        <v>18948000</v>
      </c>
      <c r="M791" s="41">
        <v>45918</v>
      </c>
      <c r="N791" s="43" t="s">
        <v>3108</v>
      </c>
      <c r="O791" s="44" t="s">
        <v>21</v>
      </c>
      <c r="P791" s="45">
        <v>0.90163934426229508</v>
      </c>
      <c r="Q791" s="46" t="s">
        <v>192</v>
      </c>
      <c r="R791" s="46" t="s">
        <v>1254</v>
      </c>
    </row>
    <row r="792" spans="2:18" x14ac:dyDescent="0.25">
      <c r="B792" s="52">
        <v>45733</v>
      </c>
      <c r="C792" s="31" t="s">
        <v>2497</v>
      </c>
      <c r="D792" s="32" t="s">
        <v>2719</v>
      </c>
      <c r="E792" s="33" t="s">
        <v>20</v>
      </c>
      <c r="F792" s="32" t="s">
        <v>213</v>
      </c>
      <c r="G792" s="41">
        <v>45741</v>
      </c>
      <c r="H792" s="42">
        <v>67960615</v>
      </c>
      <c r="I792" s="57">
        <v>0</v>
      </c>
      <c r="J792" s="58">
        <v>0</v>
      </c>
      <c r="K792" s="59"/>
      <c r="L792" s="58">
        <v>67960615</v>
      </c>
      <c r="M792" s="41">
        <v>46022</v>
      </c>
      <c r="N792" s="43" t="s">
        <v>3109</v>
      </c>
      <c r="O792" s="44" t="s">
        <v>21</v>
      </c>
      <c r="P792" s="45">
        <v>0.5658362989323843</v>
      </c>
      <c r="Q792" s="46" t="s">
        <v>210</v>
      </c>
      <c r="R792" s="46" t="s">
        <v>211</v>
      </c>
    </row>
    <row r="793" spans="2:18" x14ac:dyDescent="0.25">
      <c r="B793" s="52">
        <v>45734</v>
      </c>
      <c r="C793" s="31" t="s">
        <v>2498</v>
      </c>
      <c r="D793" s="32" t="s">
        <v>3856</v>
      </c>
      <c r="E793" s="33" t="s">
        <v>20</v>
      </c>
      <c r="F793" s="32" t="s">
        <v>2897</v>
      </c>
      <c r="G793" s="41">
        <v>45735</v>
      </c>
      <c r="H793" s="42">
        <v>81200718</v>
      </c>
      <c r="I793" s="57">
        <v>0</v>
      </c>
      <c r="J793" s="58">
        <v>0</v>
      </c>
      <c r="K793" s="59">
        <v>854744</v>
      </c>
      <c r="L793" s="58">
        <v>80345974</v>
      </c>
      <c r="M793" s="41">
        <v>46022</v>
      </c>
      <c r="N793" s="43" t="s">
        <v>3110</v>
      </c>
      <c r="O793" s="44" t="s">
        <v>21</v>
      </c>
      <c r="P793" s="45">
        <v>0.57491289198606277</v>
      </c>
      <c r="Q793" s="46" t="s">
        <v>107</v>
      </c>
      <c r="R793" s="46" t="s">
        <v>108</v>
      </c>
    </row>
    <row r="794" spans="2:18" x14ac:dyDescent="0.25">
      <c r="B794" s="52">
        <v>45733</v>
      </c>
      <c r="C794" s="31" t="s">
        <v>2499</v>
      </c>
      <c r="D794" s="32" t="s">
        <v>2720</v>
      </c>
      <c r="E794" s="33" t="s">
        <v>20</v>
      </c>
      <c r="F794" s="32" t="s">
        <v>2898</v>
      </c>
      <c r="G794" s="41">
        <v>45735</v>
      </c>
      <c r="H794" s="42">
        <v>85474440</v>
      </c>
      <c r="I794" s="57">
        <v>0</v>
      </c>
      <c r="J794" s="58">
        <v>0</v>
      </c>
      <c r="K794" s="59"/>
      <c r="L794" s="58">
        <v>85474440</v>
      </c>
      <c r="M794" s="41">
        <v>46009</v>
      </c>
      <c r="N794" s="43" t="s">
        <v>3111</v>
      </c>
      <c r="O794" s="44" t="s">
        <v>21</v>
      </c>
      <c r="P794" s="45">
        <v>0.6021897810218978</v>
      </c>
      <c r="Q794" s="46" t="s">
        <v>460</v>
      </c>
      <c r="R794" s="46" t="s">
        <v>461</v>
      </c>
    </row>
    <row r="795" spans="2:18" x14ac:dyDescent="0.25">
      <c r="B795" s="52">
        <v>45730</v>
      </c>
      <c r="C795" s="31" t="s">
        <v>2500</v>
      </c>
      <c r="D795" s="32" t="s">
        <v>2721</v>
      </c>
      <c r="E795" s="33" t="s">
        <v>20</v>
      </c>
      <c r="F795" s="32" t="s">
        <v>2899</v>
      </c>
      <c r="G795" s="41">
        <v>45735</v>
      </c>
      <c r="H795" s="42">
        <v>58007043</v>
      </c>
      <c r="I795" s="57">
        <v>0</v>
      </c>
      <c r="J795" s="58">
        <v>0</v>
      </c>
      <c r="K795" s="59"/>
      <c r="L795" s="58">
        <v>58007043</v>
      </c>
      <c r="M795" s="41">
        <v>46009</v>
      </c>
      <c r="N795" s="43" t="s">
        <v>3112</v>
      </c>
      <c r="O795" s="44" t="s">
        <v>21</v>
      </c>
      <c r="P795" s="45">
        <v>0.6021897810218978</v>
      </c>
      <c r="Q795" s="46" t="s">
        <v>49</v>
      </c>
      <c r="R795" s="46" t="s">
        <v>50</v>
      </c>
    </row>
    <row r="796" spans="2:18" x14ac:dyDescent="0.25">
      <c r="B796" s="52">
        <v>45734</v>
      </c>
      <c r="C796" s="31" t="s">
        <v>2501</v>
      </c>
      <c r="D796" s="32" t="s">
        <v>2722</v>
      </c>
      <c r="E796" s="33" t="s">
        <v>20</v>
      </c>
      <c r="F796" s="32" t="s">
        <v>1873</v>
      </c>
      <c r="G796" s="41">
        <v>45741</v>
      </c>
      <c r="H796" s="42">
        <v>111488400</v>
      </c>
      <c r="I796" s="57">
        <v>0</v>
      </c>
      <c r="J796" s="58">
        <v>0</v>
      </c>
      <c r="K796" s="59"/>
      <c r="L796" s="58">
        <v>111488400</v>
      </c>
      <c r="M796" s="41">
        <v>46015</v>
      </c>
      <c r="N796" s="43" t="s">
        <v>3113</v>
      </c>
      <c r="O796" s="44" t="s">
        <v>21</v>
      </c>
      <c r="P796" s="45">
        <v>0.58029197080291972</v>
      </c>
      <c r="Q796" s="46" t="s">
        <v>449</v>
      </c>
      <c r="R796" s="46" t="s">
        <v>450</v>
      </c>
    </row>
    <row r="797" spans="2:18" x14ac:dyDescent="0.25">
      <c r="B797" s="52">
        <v>45736</v>
      </c>
      <c r="C797" s="31" t="s">
        <v>2502</v>
      </c>
      <c r="D797" s="32" t="s">
        <v>2723</v>
      </c>
      <c r="E797" s="33" t="s">
        <v>55</v>
      </c>
      <c r="F797" s="32" t="s">
        <v>2900</v>
      </c>
      <c r="G797" s="41">
        <v>45742</v>
      </c>
      <c r="H797" s="42">
        <v>18891090</v>
      </c>
      <c r="I797" s="57">
        <v>0</v>
      </c>
      <c r="J797" s="58">
        <v>0</v>
      </c>
      <c r="K797" s="59"/>
      <c r="L797" s="58">
        <v>18891090</v>
      </c>
      <c r="M797" s="41">
        <v>45925</v>
      </c>
      <c r="N797" s="43" t="s">
        <v>3114</v>
      </c>
      <c r="O797" s="44" t="s">
        <v>21</v>
      </c>
      <c r="P797" s="45">
        <v>0.86338797814207646</v>
      </c>
      <c r="Q797" s="46" t="s">
        <v>3796</v>
      </c>
      <c r="R797" s="46" t="s">
        <v>3797</v>
      </c>
    </row>
    <row r="798" spans="2:18" x14ac:dyDescent="0.25">
      <c r="B798" s="52">
        <v>45737</v>
      </c>
      <c r="C798" s="31" t="s">
        <v>2503</v>
      </c>
      <c r="D798" s="32" t="s">
        <v>2724</v>
      </c>
      <c r="E798" s="33" t="s">
        <v>20</v>
      </c>
      <c r="F798" s="32" t="s">
        <v>475</v>
      </c>
      <c r="G798" s="41">
        <v>45741</v>
      </c>
      <c r="H798" s="42">
        <v>30349620</v>
      </c>
      <c r="I798" s="57">
        <v>0</v>
      </c>
      <c r="J798" s="58">
        <v>0</v>
      </c>
      <c r="K798" s="59"/>
      <c r="L798" s="58">
        <v>30349620</v>
      </c>
      <c r="M798" s="41">
        <v>45924</v>
      </c>
      <c r="N798" s="43" t="s">
        <v>3115</v>
      </c>
      <c r="O798" s="44" t="s">
        <v>21</v>
      </c>
      <c r="P798" s="45">
        <v>0.86885245901639341</v>
      </c>
      <c r="Q798" s="46" t="s">
        <v>3796</v>
      </c>
      <c r="R798" s="46" t="s">
        <v>3797</v>
      </c>
    </row>
    <row r="799" spans="2:18" x14ac:dyDescent="0.25">
      <c r="B799" s="52">
        <v>45736</v>
      </c>
      <c r="C799" s="31" t="s">
        <v>2504</v>
      </c>
      <c r="D799" s="32" t="s">
        <v>2725</v>
      </c>
      <c r="E799" s="33" t="s">
        <v>20</v>
      </c>
      <c r="F799" s="32" t="s">
        <v>2901</v>
      </c>
      <c r="G799" s="41">
        <v>45742</v>
      </c>
      <c r="H799" s="42">
        <v>36600000</v>
      </c>
      <c r="I799" s="57">
        <v>0</v>
      </c>
      <c r="J799" s="58">
        <v>0</v>
      </c>
      <c r="K799" s="59"/>
      <c r="L799" s="58">
        <v>36600000</v>
      </c>
      <c r="M799" s="41">
        <v>45925</v>
      </c>
      <c r="N799" s="43" t="s">
        <v>3116</v>
      </c>
      <c r="O799" s="44" t="s">
        <v>21</v>
      </c>
      <c r="P799" s="45">
        <v>0.86338797814207646</v>
      </c>
      <c r="Q799" s="46" t="s">
        <v>49</v>
      </c>
      <c r="R799" s="46" t="s">
        <v>50</v>
      </c>
    </row>
    <row r="800" spans="2:18" x14ac:dyDescent="0.25">
      <c r="B800" s="52">
        <v>45734</v>
      </c>
      <c r="C800" s="31" t="s">
        <v>2505</v>
      </c>
      <c r="D800" s="32" t="s">
        <v>2726</v>
      </c>
      <c r="E800" s="33" t="s">
        <v>20</v>
      </c>
      <c r="F800" s="32" t="s">
        <v>2902</v>
      </c>
      <c r="G800" s="41">
        <v>45736</v>
      </c>
      <c r="H800" s="42">
        <v>28904400</v>
      </c>
      <c r="I800" s="57">
        <v>0</v>
      </c>
      <c r="J800" s="58">
        <v>0</v>
      </c>
      <c r="K800" s="59"/>
      <c r="L800" s="58">
        <v>28904400</v>
      </c>
      <c r="M800" s="41">
        <v>45857</v>
      </c>
      <c r="N800" s="43" t="s">
        <v>3117</v>
      </c>
      <c r="O800" s="44" t="s">
        <v>21</v>
      </c>
      <c r="P800" s="45">
        <v>1</v>
      </c>
      <c r="Q800" s="46" t="s">
        <v>97</v>
      </c>
      <c r="R800" s="46" t="s">
        <v>124</v>
      </c>
    </row>
    <row r="801" spans="2:18" x14ac:dyDescent="0.25">
      <c r="B801" s="52">
        <v>45733</v>
      </c>
      <c r="C801" s="31" t="s">
        <v>2506</v>
      </c>
      <c r="D801" s="32" t="s">
        <v>2727</v>
      </c>
      <c r="E801" s="33" t="s">
        <v>55</v>
      </c>
      <c r="F801" s="32" t="s">
        <v>222</v>
      </c>
      <c r="G801" s="41">
        <v>45735</v>
      </c>
      <c r="H801" s="42">
        <v>38133333</v>
      </c>
      <c r="I801" s="57">
        <v>0</v>
      </c>
      <c r="J801" s="58">
        <v>0</v>
      </c>
      <c r="K801" s="59"/>
      <c r="L801" s="58">
        <v>38133333</v>
      </c>
      <c r="M801" s="41">
        <v>46022</v>
      </c>
      <c r="N801" s="43" t="s">
        <v>3118</v>
      </c>
      <c r="O801" s="44" t="s">
        <v>21</v>
      </c>
      <c r="P801" s="45">
        <v>0.57491289198606277</v>
      </c>
      <c r="Q801" s="46" t="s">
        <v>210</v>
      </c>
      <c r="R801" s="46" t="s">
        <v>211</v>
      </c>
    </row>
    <row r="802" spans="2:18" x14ac:dyDescent="0.25">
      <c r="B802" s="52">
        <v>45735</v>
      </c>
      <c r="C802" s="31" t="s">
        <v>2507</v>
      </c>
      <c r="D802" s="32" t="s">
        <v>2728</v>
      </c>
      <c r="E802" s="33" t="s">
        <v>20</v>
      </c>
      <c r="F802" s="32" t="s">
        <v>2903</v>
      </c>
      <c r="G802" s="41">
        <v>45742</v>
      </c>
      <c r="H802" s="42">
        <v>111281940</v>
      </c>
      <c r="I802" s="57">
        <v>0</v>
      </c>
      <c r="J802" s="58">
        <v>0</v>
      </c>
      <c r="K802" s="59"/>
      <c r="L802" s="58">
        <v>111281940</v>
      </c>
      <c r="M802" s="41">
        <v>46022</v>
      </c>
      <c r="N802" s="43" t="s">
        <v>3119</v>
      </c>
      <c r="O802" s="44" t="s">
        <v>21</v>
      </c>
      <c r="P802" s="45">
        <v>0.56428571428571428</v>
      </c>
      <c r="Q802" s="46" t="s">
        <v>342</v>
      </c>
      <c r="R802" s="46" t="s">
        <v>3156</v>
      </c>
    </row>
    <row r="803" spans="2:18" x14ac:dyDescent="0.25">
      <c r="B803" s="52">
        <v>45742</v>
      </c>
      <c r="C803" s="31" t="s">
        <v>2508</v>
      </c>
      <c r="D803" s="32" t="s">
        <v>2729</v>
      </c>
      <c r="E803" s="33" t="s">
        <v>20</v>
      </c>
      <c r="F803" s="32" t="s">
        <v>2904</v>
      </c>
      <c r="G803" s="41">
        <v>45744</v>
      </c>
      <c r="H803" s="42">
        <v>56776500</v>
      </c>
      <c r="I803" s="57">
        <v>0</v>
      </c>
      <c r="J803" s="58">
        <v>0</v>
      </c>
      <c r="K803" s="59">
        <v>41068335</v>
      </c>
      <c r="L803" s="58">
        <v>15708165</v>
      </c>
      <c r="M803" s="41">
        <v>45828</v>
      </c>
      <c r="N803" s="43" t="s">
        <v>3120</v>
      </c>
      <c r="O803" s="44" t="s">
        <v>21</v>
      </c>
      <c r="P803" s="45">
        <v>1</v>
      </c>
      <c r="Q803" s="46" t="s">
        <v>192</v>
      </c>
      <c r="R803" s="46" t="s">
        <v>1254</v>
      </c>
    </row>
    <row r="804" spans="2:18" x14ac:dyDescent="0.25">
      <c r="B804" s="52">
        <v>45741</v>
      </c>
      <c r="C804" s="31" t="s">
        <v>2509</v>
      </c>
      <c r="D804" s="32" t="s">
        <v>2730</v>
      </c>
      <c r="E804" s="33" t="s">
        <v>20</v>
      </c>
      <c r="F804" s="32" t="s">
        <v>1656</v>
      </c>
      <c r="G804" s="41">
        <v>45743</v>
      </c>
      <c r="H804" s="42">
        <v>38277684</v>
      </c>
      <c r="I804" s="57">
        <v>0</v>
      </c>
      <c r="J804" s="58">
        <v>0</v>
      </c>
      <c r="K804" s="59"/>
      <c r="L804" s="58">
        <v>38277684</v>
      </c>
      <c r="M804" s="41">
        <v>45926</v>
      </c>
      <c r="N804" s="43" t="s">
        <v>3121</v>
      </c>
      <c r="O804" s="44" t="s">
        <v>21</v>
      </c>
      <c r="P804" s="45">
        <v>0.85792349726775952</v>
      </c>
      <c r="Q804" s="46" t="s">
        <v>192</v>
      </c>
      <c r="R804" s="46" t="s">
        <v>1254</v>
      </c>
    </row>
    <row r="805" spans="2:18" x14ac:dyDescent="0.25">
      <c r="B805" s="52">
        <v>45734</v>
      </c>
      <c r="C805" s="31" t="s">
        <v>2510</v>
      </c>
      <c r="D805" s="32" t="s">
        <v>2731</v>
      </c>
      <c r="E805" s="33" t="s">
        <v>20</v>
      </c>
      <c r="F805" s="32" t="s">
        <v>389</v>
      </c>
      <c r="G805" s="41">
        <v>45741</v>
      </c>
      <c r="H805" s="42">
        <v>38456521</v>
      </c>
      <c r="I805" s="57">
        <v>0</v>
      </c>
      <c r="J805" s="58">
        <v>0</v>
      </c>
      <c r="K805" s="59"/>
      <c r="L805" s="58">
        <v>38456521</v>
      </c>
      <c r="M805" s="41">
        <v>45923</v>
      </c>
      <c r="N805" s="43" t="s">
        <v>3122</v>
      </c>
      <c r="O805" s="44" t="s">
        <v>21</v>
      </c>
      <c r="P805" s="45">
        <v>0.87362637362637363</v>
      </c>
      <c r="Q805" s="46" t="s">
        <v>3796</v>
      </c>
      <c r="R805" s="46" t="s">
        <v>3797</v>
      </c>
    </row>
    <row r="806" spans="2:18" x14ac:dyDescent="0.25">
      <c r="B806" s="52">
        <v>45734</v>
      </c>
      <c r="C806" s="31" t="s">
        <v>2511</v>
      </c>
      <c r="D806" s="32" t="s">
        <v>2732</v>
      </c>
      <c r="E806" s="33" t="s">
        <v>55</v>
      </c>
      <c r="F806" s="32" t="s">
        <v>2905</v>
      </c>
      <c r="G806" s="41">
        <v>45741</v>
      </c>
      <c r="H806" s="42">
        <v>12632000</v>
      </c>
      <c r="I806" s="57">
        <v>0</v>
      </c>
      <c r="J806" s="58">
        <v>0</v>
      </c>
      <c r="K806" s="59"/>
      <c r="L806" s="58">
        <v>12632000</v>
      </c>
      <c r="M806" s="41">
        <v>45862</v>
      </c>
      <c r="N806" s="43" t="s">
        <v>3123</v>
      </c>
      <c r="O806" s="44" t="s">
        <v>21</v>
      </c>
      <c r="P806" s="45">
        <v>1</v>
      </c>
      <c r="Q806" s="46" t="s">
        <v>97</v>
      </c>
      <c r="R806" s="46" t="s">
        <v>124</v>
      </c>
    </row>
    <row r="807" spans="2:18" x14ac:dyDescent="0.25">
      <c r="B807" s="52">
        <v>45734</v>
      </c>
      <c r="C807" s="31" t="s">
        <v>2512</v>
      </c>
      <c r="D807" s="32" t="s">
        <v>2733</v>
      </c>
      <c r="E807" s="33" t="s">
        <v>55</v>
      </c>
      <c r="F807" s="32" t="s">
        <v>2906</v>
      </c>
      <c r="G807" s="41">
        <v>45741</v>
      </c>
      <c r="H807" s="42">
        <v>36158028</v>
      </c>
      <c r="I807" s="57">
        <v>0</v>
      </c>
      <c r="J807" s="58">
        <v>0</v>
      </c>
      <c r="K807" s="59"/>
      <c r="L807" s="58">
        <v>36158028</v>
      </c>
      <c r="M807" s="41">
        <v>46022</v>
      </c>
      <c r="N807" s="43" t="s">
        <v>3124</v>
      </c>
      <c r="O807" s="44" t="s">
        <v>21</v>
      </c>
      <c r="P807" s="45">
        <v>0.5658362989323843</v>
      </c>
      <c r="Q807" s="46" t="s">
        <v>71</v>
      </c>
      <c r="R807" s="46" t="s">
        <v>72</v>
      </c>
    </row>
    <row r="808" spans="2:18" x14ac:dyDescent="0.25">
      <c r="B808" s="52">
        <v>45735</v>
      </c>
      <c r="C808" s="31" t="s">
        <v>2513</v>
      </c>
      <c r="D808" s="32" t="s">
        <v>2734</v>
      </c>
      <c r="E808" s="33" t="s">
        <v>20</v>
      </c>
      <c r="F808" s="32" t="s">
        <v>213</v>
      </c>
      <c r="G808" s="41">
        <v>45742</v>
      </c>
      <c r="H808" s="42">
        <v>55289992</v>
      </c>
      <c r="I808" s="57">
        <v>0</v>
      </c>
      <c r="J808" s="58">
        <v>0</v>
      </c>
      <c r="K808" s="59"/>
      <c r="L808" s="58">
        <v>55289992</v>
      </c>
      <c r="M808" s="41">
        <v>45986</v>
      </c>
      <c r="N808" s="43" t="s">
        <v>3125</v>
      </c>
      <c r="O808" s="44" t="s">
        <v>21</v>
      </c>
      <c r="P808" s="45">
        <v>0.64754098360655743</v>
      </c>
      <c r="Q808" s="46" t="s">
        <v>210</v>
      </c>
      <c r="R808" s="46" t="s">
        <v>211</v>
      </c>
    </row>
    <row r="809" spans="2:18" x14ac:dyDescent="0.25">
      <c r="B809" s="52">
        <v>45749</v>
      </c>
      <c r="C809" s="31" t="s">
        <v>3165</v>
      </c>
      <c r="D809" s="32" t="s">
        <v>3250</v>
      </c>
      <c r="E809" s="33" t="s">
        <v>20</v>
      </c>
      <c r="F809" s="32" t="s">
        <v>1858</v>
      </c>
      <c r="G809" s="41">
        <v>45750</v>
      </c>
      <c r="H809" s="42">
        <v>86749281</v>
      </c>
      <c r="I809" s="57">
        <v>0</v>
      </c>
      <c r="J809" s="58">
        <v>0</v>
      </c>
      <c r="K809" s="59">
        <v>642588</v>
      </c>
      <c r="L809" s="58">
        <v>86106693</v>
      </c>
      <c r="M809" s="41">
        <v>46022</v>
      </c>
      <c r="N809" s="43" t="s">
        <v>3392</v>
      </c>
      <c r="O809" s="44" t="s">
        <v>21</v>
      </c>
      <c r="P809" s="45">
        <v>0.55147058823529416</v>
      </c>
      <c r="Q809" s="46" t="s">
        <v>449</v>
      </c>
      <c r="R809" s="46" t="s">
        <v>450</v>
      </c>
    </row>
    <row r="810" spans="2:18" x14ac:dyDescent="0.25">
      <c r="B810" s="52">
        <v>45735</v>
      </c>
      <c r="C810" s="31" t="s">
        <v>2514</v>
      </c>
      <c r="D810" s="32" t="s">
        <v>2735</v>
      </c>
      <c r="E810" s="33" t="s">
        <v>20</v>
      </c>
      <c r="F810" s="32" t="s">
        <v>2795</v>
      </c>
      <c r="G810" s="41">
        <v>45741</v>
      </c>
      <c r="H810" s="42">
        <v>58007043</v>
      </c>
      <c r="I810" s="57">
        <v>0</v>
      </c>
      <c r="J810" s="58">
        <v>0</v>
      </c>
      <c r="K810" s="59"/>
      <c r="L810" s="58">
        <v>58007043</v>
      </c>
      <c r="M810" s="41">
        <v>46015</v>
      </c>
      <c r="N810" s="43" t="s">
        <v>3126</v>
      </c>
      <c r="O810" s="44" t="s">
        <v>21</v>
      </c>
      <c r="P810" s="45">
        <v>0.58029197080291972</v>
      </c>
      <c r="Q810" s="46" t="s">
        <v>49</v>
      </c>
      <c r="R810" s="46" t="s">
        <v>50</v>
      </c>
    </row>
    <row r="811" spans="2:18" x14ac:dyDescent="0.25">
      <c r="B811" s="52">
        <v>45742</v>
      </c>
      <c r="C811" s="31" t="s">
        <v>2515</v>
      </c>
      <c r="D811" s="32" t="s">
        <v>2736</v>
      </c>
      <c r="E811" s="33" t="s">
        <v>20</v>
      </c>
      <c r="F811" s="32" t="s">
        <v>2907</v>
      </c>
      <c r="G811" s="41">
        <v>45748</v>
      </c>
      <c r="H811" s="42">
        <v>47500000</v>
      </c>
      <c r="I811" s="57">
        <v>0</v>
      </c>
      <c r="J811" s="58">
        <v>0</v>
      </c>
      <c r="K811" s="59"/>
      <c r="L811" s="58">
        <v>47500000</v>
      </c>
      <c r="M811" s="41">
        <v>45900</v>
      </c>
      <c r="N811" s="43" t="s">
        <v>3127</v>
      </c>
      <c r="O811" s="44" t="s">
        <v>21</v>
      </c>
      <c r="P811" s="45">
        <v>1</v>
      </c>
      <c r="Q811" s="46" t="s">
        <v>196</v>
      </c>
      <c r="R811" s="46" t="s">
        <v>197</v>
      </c>
    </row>
    <row r="812" spans="2:18" x14ac:dyDescent="0.25">
      <c r="B812" s="52">
        <v>45735</v>
      </c>
      <c r="C812" s="31" t="s">
        <v>2516</v>
      </c>
      <c r="D812" s="32" t="s">
        <v>2737</v>
      </c>
      <c r="E812" s="33" t="s">
        <v>20</v>
      </c>
      <c r="F812" s="32" t="s">
        <v>2908</v>
      </c>
      <c r="G812" s="41">
        <v>45743</v>
      </c>
      <c r="H812" s="42">
        <v>23123520</v>
      </c>
      <c r="I812" s="57">
        <v>0</v>
      </c>
      <c r="J812" s="58">
        <v>0</v>
      </c>
      <c r="K812" s="59"/>
      <c r="L812" s="58">
        <v>23123520</v>
      </c>
      <c r="M812" s="41">
        <v>45864</v>
      </c>
      <c r="N812" s="43" t="s">
        <v>3128</v>
      </c>
      <c r="O812" s="44" t="s">
        <v>21</v>
      </c>
      <c r="P812" s="45">
        <v>1</v>
      </c>
      <c r="Q812" s="46" t="s">
        <v>32</v>
      </c>
      <c r="R812" s="46" t="s">
        <v>3637</v>
      </c>
    </row>
    <row r="813" spans="2:18" x14ac:dyDescent="0.25">
      <c r="B813" s="52">
        <v>45735</v>
      </c>
      <c r="C813" s="31" t="s">
        <v>2517</v>
      </c>
      <c r="D813" s="32" t="s">
        <v>2738</v>
      </c>
      <c r="E813" s="33" t="s">
        <v>20</v>
      </c>
      <c r="F813" s="32" t="s">
        <v>2909</v>
      </c>
      <c r="G813" s="41">
        <v>45741</v>
      </c>
      <c r="H813" s="42">
        <v>68833333</v>
      </c>
      <c r="I813" s="57">
        <v>0</v>
      </c>
      <c r="J813" s="58">
        <v>0</v>
      </c>
      <c r="K813" s="59"/>
      <c r="L813" s="58">
        <v>68833333</v>
      </c>
      <c r="M813" s="41">
        <v>46022</v>
      </c>
      <c r="N813" s="43" t="s">
        <v>3129</v>
      </c>
      <c r="O813" s="44" t="s">
        <v>21</v>
      </c>
      <c r="P813" s="45">
        <v>0.5658362989323843</v>
      </c>
      <c r="Q813" s="46" t="s">
        <v>71</v>
      </c>
      <c r="R813" s="46" t="s">
        <v>72</v>
      </c>
    </row>
    <row r="814" spans="2:18" x14ac:dyDescent="0.25">
      <c r="B814" s="52">
        <v>45735</v>
      </c>
      <c r="C814" s="31" t="s">
        <v>2518</v>
      </c>
      <c r="D814" s="32" t="s">
        <v>2739</v>
      </c>
      <c r="E814" s="33" t="s">
        <v>55</v>
      </c>
      <c r="F814" s="32" t="s">
        <v>2910</v>
      </c>
      <c r="G814" s="41">
        <v>45744</v>
      </c>
      <c r="H814" s="42">
        <v>36000000</v>
      </c>
      <c r="I814" s="57">
        <v>0</v>
      </c>
      <c r="J814" s="58">
        <v>0</v>
      </c>
      <c r="K814" s="59"/>
      <c r="L814" s="58">
        <v>36000000</v>
      </c>
      <c r="M814" s="41">
        <v>45988</v>
      </c>
      <c r="N814" s="43" t="s">
        <v>3130</v>
      </c>
      <c r="O814" s="44" t="s">
        <v>21</v>
      </c>
      <c r="P814" s="45">
        <v>0.63934426229508201</v>
      </c>
      <c r="Q814" s="46" t="s">
        <v>196</v>
      </c>
      <c r="R814" s="46" t="s">
        <v>197</v>
      </c>
    </row>
    <row r="815" spans="2:18" x14ac:dyDescent="0.25">
      <c r="B815" s="52">
        <v>45742</v>
      </c>
      <c r="C815" s="31" t="s">
        <v>2519</v>
      </c>
      <c r="D815" s="32" t="s">
        <v>2740</v>
      </c>
      <c r="E815" s="33" t="s">
        <v>55</v>
      </c>
      <c r="F815" s="32" t="s">
        <v>222</v>
      </c>
      <c r="G815" s="41">
        <v>45749</v>
      </c>
      <c r="H815" s="42">
        <v>36533333</v>
      </c>
      <c r="I815" s="57">
        <v>0</v>
      </c>
      <c r="J815" s="58">
        <v>0</v>
      </c>
      <c r="K815" s="59"/>
      <c r="L815" s="58">
        <v>36533333</v>
      </c>
      <c r="M815" s="41">
        <v>46022</v>
      </c>
      <c r="N815" s="43" t="s">
        <v>3131</v>
      </c>
      <c r="O815" s="44" t="s">
        <v>21</v>
      </c>
      <c r="P815" s="45">
        <v>0.55311355311355315</v>
      </c>
      <c r="Q815" s="46" t="s">
        <v>210</v>
      </c>
      <c r="R815" s="46" t="s">
        <v>211</v>
      </c>
    </row>
    <row r="816" spans="2:18" x14ac:dyDescent="0.25">
      <c r="B816" s="52">
        <v>45744</v>
      </c>
      <c r="C816" s="31" t="s">
        <v>2520</v>
      </c>
      <c r="D816" s="32" t="s">
        <v>2741</v>
      </c>
      <c r="E816" s="33" t="s">
        <v>55</v>
      </c>
      <c r="F816" s="32" t="s">
        <v>222</v>
      </c>
      <c r="G816" s="41">
        <v>45749</v>
      </c>
      <c r="H816" s="42">
        <v>38533333</v>
      </c>
      <c r="I816" s="57">
        <v>0</v>
      </c>
      <c r="J816" s="58">
        <v>0</v>
      </c>
      <c r="K816" s="59"/>
      <c r="L816" s="58">
        <v>38533333</v>
      </c>
      <c r="M816" s="41">
        <v>46022</v>
      </c>
      <c r="N816" s="43" t="s">
        <v>3132</v>
      </c>
      <c r="O816" s="44" t="s">
        <v>21</v>
      </c>
      <c r="P816" s="45">
        <v>0.55311355311355315</v>
      </c>
      <c r="Q816" s="46" t="s">
        <v>210</v>
      </c>
      <c r="R816" s="46" t="s">
        <v>211</v>
      </c>
    </row>
    <row r="817" spans="2:18" x14ac:dyDescent="0.25">
      <c r="B817" s="52">
        <v>45737</v>
      </c>
      <c r="C817" s="31" t="s">
        <v>2521</v>
      </c>
      <c r="D817" s="32" t="s">
        <v>3857</v>
      </c>
      <c r="E817" s="33" t="s">
        <v>20</v>
      </c>
      <c r="F817" s="32" t="s">
        <v>2911</v>
      </c>
      <c r="G817" s="41">
        <v>45748</v>
      </c>
      <c r="H817" s="42">
        <v>76000000</v>
      </c>
      <c r="I817" s="57">
        <v>0</v>
      </c>
      <c r="J817" s="58">
        <v>0</v>
      </c>
      <c r="K817" s="59"/>
      <c r="L817" s="58">
        <v>76000000</v>
      </c>
      <c r="M817" s="41">
        <v>46022</v>
      </c>
      <c r="N817" s="43" t="s">
        <v>3133</v>
      </c>
      <c r="O817" s="44" t="s">
        <v>21</v>
      </c>
      <c r="P817" s="45">
        <v>0.55474452554744524</v>
      </c>
      <c r="Q817" s="46" t="s">
        <v>97</v>
      </c>
      <c r="R817" s="46" t="s">
        <v>124</v>
      </c>
    </row>
    <row r="818" spans="2:18" x14ac:dyDescent="0.25">
      <c r="B818" s="52">
        <v>45735</v>
      </c>
      <c r="C818" s="31" t="s">
        <v>2522</v>
      </c>
      <c r="D818" s="32" t="s">
        <v>3858</v>
      </c>
      <c r="E818" s="33" t="s">
        <v>55</v>
      </c>
      <c r="F818" s="32" t="s">
        <v>2912</v>
      </c>
      <c r="G818" s="41">
        <v>45744</v>
      </c>
      <c r="H818" s="42">
        <v>18580000</v>
      </c>
      <c r="I818" s="57">
        <v>0</v>
      </c>
      <c r="J818" s="58">
        <v>0</v>
      </c>
      <c r="K818" s="59"/>
      <c r="L818" s="58">
        <v>18580000</v>
      </c>
      <c r="M818" s="41">
        <v>45865</v>
      </c>
      <c r="N818" s="43" t="s">
        <v>3134</v>
      </c>
      <c r="O818" s="44" t="s">
        <v>21</v>
      </c>
      <c r="P818" s="45">
        <v>1</v>
      </c>
      <c r="Q818" s="46" t="s">
        <v>97</v>
      </c>
      <c r="R818" s="46" t="s">
        <v>124</v>
      </c>
    </row>
    <row r="819" spans="2:18" x14ac:dyDescent="0.25">
      <c r="B819" s="52">
        <v>45735</v>
      </c>
      <c r="C819" s="31" t="s">
        <v>2523</v>
      </c>
      <c r="D819" s="32" t="s">
        <v>2742</v>
      </c>
      <c r="E819" s="33" t="s">
        <v>20</v>
      </c>
      <c r="F819" s="32" t="s">
        <v>2913</v>
      </c>
      <c r="G819" s="41">
        <v>45741</v>
      </c>
      <c r="H819" s="42">
        <v>64639185</v>
      </c>
      <c r="I819" s="57">
        <v>0</v>
      </c>
      <c r="J819" s="58">
        <v>0</v>
      </c>
      <c r="K819" s="59"/>
      <c r="L819" s="58">
        <v>64639185</v>
      </c>
      <c r="M819" s="41">
        <v>46022</v>
      </c>
      <c r="N819" s="43" t="s">
        <v>3135</v>
      </c>
      <c r="O819" s="44" t="s">
        <v>21</v>
      </c>
      <c r="P819" s="45">
        <v>0.5658362989323843</v>
      </c>
      <c r="Q819" s="46" t="s">
        <v>210</v>
      </c>
      <c r="R819" s="46" t="s">
        <v>211</v>
      </c>
    </row>
    <row r="820" spans="2:18" x14ac:dyDescent="0.25">
      <c r="B820" s="52">
        <v>45743</v>
      </c>
      <c r="C820" s="31" t="s">
        <v>2524</v>
      </c>
      <c r="D820" s="32" t="s">
        <v>2743</v>
      </c>
      <c r="E820" s="33" t="s">
        <v>20</v>
      </c>
      <c r="F820" s="32" t="s">
        <v>3328</v>
      </c>
      <c r="G820" s="41">
        <v>45754</v>
      </c>
      <c r="H820" s="42">
        <v>45000000</v>
      </c>
      <c r="I820" s="57">
        <v>0</v>
      </c>
      <c r="J820" s="58">
        <v>0</v>
      </c>
      <c r="K820" s="59"/>
      <c r="L820" s="58">
        <v>45000000</v>
      </c>
      <c r="M820" s="41">
        <v>45936</v>
      </c>
      <c r="N820" s="43" t="s">
        <v>3136</v>
      </c>
      <c r="O820" s="44" t="s">
        <v>21</v>
      </c>
      <c r="P820" s="45">
        <v>0.80219780219780223</v>
      </c>
      <c r="Q820" s="46" t="s">
        <v>71</v>
      </c>
      <c r="R820" s="46" t="s">
        <v>72</v>
      </c>
    </row>
    <row r="821" spans="2:18" x14ac:dyDescent="0.25">
      <c r="B821" s="52">
        <v>45736</v>
      </c>
      <c r="C821" s="31" t="s">
        <v>2525</v>
      </c>
      <c r="D821" s="32" t="s">
        <v>3679</v>
      </c>
      <c r="E821" s="33" t="s">
        <v>20</v>
      </c>
      <c r="F821" s="32" t="s">
        <v>2914</v>
      </c>
      <c r="G821" s="41">
        <v>45741</v>
      </c>
      <c r="H821" s="42">
        <v>99805517</v>
      </c>
      <c r="I821" s="57">
        <v>0</v>
      </c>
      <c r="J821" s="58">
        <v>0</v>
      </c>
      <c r="K821" s="59"/>
      <c r="L821" s="58">
        <v>99805517</v>
      </c>
      <c r="M821" s="41">
        <v>46001</v>
      </c>
      <c r="N821" s="43" t="s">
        <v>3137</v>
      </c>
      <c r="O821" s="44" t="s">
        <v>21</v>
      </c>
      <c r="P821" s="45">
        <v>0.61153846153846159</v>
      </c>
      <c r="Q821" s="46" t="s">
        <v>192</v>
      </c>
      <c r="R821" s="46" t="s">
        <v>1254</v>
      </c>
    </row>
    <row r="822" spans="2:18" x14ac:dyDescent="0.25">
      <c r="B822" s="52">
        <v>45742</v>
      </c>
      <c r="C822" s="31" t="s">
        <v>2526</v>
      </c>
      <c r="D822" s="32" t="s">
        <v>2744</v>
      </c>
      <c r="E822" s="33" t="s">
        <v>20</v>
      </c>
      <c r="F822" s="32" t="s">
        <v>2915</v>
      </c>
      <c r="G822" s="41">
        <v>45749</v>
      </c>
      <c r="H822" s="42">
        <v>38277684</v>
      </c>
      <c r="I822" s="57">
        <v>0</v>
      </c>
      <c r="J822" s="58">
        <v>0</v>
      </c>
      <c r="K822" s="59"/>
      <c r="L822" s="58">
        <v>38277684</v>
      </c>
      <c r="M822" s="41">
        <v>45931</v>
      </c>
      <c r="N822" s="43" t="s">
        <v>3138</v>
      </c>
      <c r="O822" s="44" t="s">
        <v>21</v>
      </c>
      <c r="P822" s="45">
        <v>0.82967032967032972</v>
      </c>
      <c r="Q822" s="46" t="s">
        <v>71</v>
      </c>
      <c r="R822" s="46" t="s">
        <v>72</v>
      </c>
    </row>
    <row r="823" spans="2:18" x14ac:dyDescent="0.25">
      <c r="B823" s="52">
        <v>45737</v>
      </c>
      <c r="C823" s="31" t="s">
        <v>2527</v>
      </c>
      <c r="D823" s="32" t="s">
        <v>2745</v>
      </c>
      <c r="E823" s="33" t="s">
        <v>20</v>
      </c>
      <c r="F823" s="32" t="s">
        <v>2916</v>
      </c>
      <c r="G823" s="41">
        <v>45742</v>
      </c>
      <c r="H823" s="42">
        <v>95000000</v>
      </c>
      <c r="I823" s="57">
        <v>0</v>
      </c>
      <c r="J823" s="58">
        <v>0</v>
      </c>
      <c r="K823" s="59"/>
      <c r="L823" s="58">
        <v>95000000</v>
      </c>
      <c r="M823" s="41">
        <v>46022</v>
      </c>
      <c r="N823" s="43" t="s">
        <v>3139</v>
      </c>
      <c r="O823" s="44" t="s">
        <v>21</v>
      </c>
      <c r="P823" s="45">
        <v>0.56428571428571428</v>
      </c>
      <c r="Q823" s="46" t="s">
        <v>97</v>
      </c>
      <c r="R823" s="46" t="s">
        <v>124</v>
      </c>
    </row>
    <row r="824" spans="2:18" x14ac:dyDescent="0.25">
      <c r="B824" s="52">
        <v>45735</v>
      </c>
      <c r="C824" s="31" t="s">
        <v>2528</v>
      </c>
      <c r="D824" s="32" t="s">
        <v>2746</v>
      </c>
      <c r="E824" s="33" t="s">
        <v>20</v>
      </c>
      <c r="F824" s="32" t="s">
        <v>2917</v>
      </c>
      <c r="G824" s="41">
        <v>45742</v>
      </c>
      <c r="H824" s="42">
        <v>88839621</v>
      </c>
      <c r="I824" s="57">
        <v>0</v>
      </c>
      <c r="J824" s="58">
        <v>0</v>
      </c>
      <c r="K824" s="59"/>
      <c r="L824" s="58">
        <v>88839621</v>
      </c>
      <c r="M824" s="41">
        <v>46016</v>
      </c>
      <c r="N824" s="43" t="s">
        <v>3140</v>
      </c>
      <c r="O824" s="44" t="s">
        <v>21</v>
      </c>
      <c r="P824" s="45">
        <v>0.57664233576642332</v>
      </c>
      <c r="Q824" s="46" t="s">
        <v>49</v>
      </c>
      <c r="R824" s="46" t="s">
        <v>50</v>
      </c>
    </row>
    <row r="825" spans="2:18" x14ac:dyDescent="0.25">
      <c r="B825" s="52">
        <v>45751</v>
      </c>
      <c r="C825" s="31" t="s">
        <v>3166</v>
      </c>
      <c r="D825" s="32" t="s">
        <v>3251</v>
      </c>
      <c r="E825" s="33" t="s">
        <v>20</v>
      </c>
      <c r="F825" s="32" t="s">
        <v>3325</v>
      </c>
      <c r="G825" s="41">
        <v>45755</v>
      </c>
      <c r="H825" s="42">
        <v>65845827</v>
      </c>
      <c r="I825" s="57">
        <v>0</v>
      </c>
      <c r="J825" s="58">
        <v>0</v>
      </c>
      <c r="K825" s="59">
        <v>1707115</v>
      </c>
      <c r="L825" s="58">
        <v>64138712</v>
      </c>
      <c r="M825" s="41">
        <v>46022</v>
      </c>
      <c r="N825" s="43" t="s">
        <v>3393</v>
      </c>
      <c r="O825" s="44" t="s">
        <v>21</v>
      </c>
      <c r="P825" s="45">
        <v>0.54307116104868913</v>
      </c>
      <c r="Q825" s="46" t="s">
        <v>449</v>
      </c>
      <c r="R825" s="46" t="s">
        <v>450</v>
      </c>
    </row>
    <row r="826" spans="2:18" x14ac:dyDescent="0.25">
      <c r="B826" s="52">
        <v>45742</v>
      </c>
      <c r="C826" s="31" t="s">
        <v>2529</v>
      </c>
      <c r="D826" s="32" t="s">
        <v>2747</v>
      </c>
      <c r="E826" s="33" t="s">
        <v>55</v>
      </c>
      <c r="F826" s="32" t="s">
        <v>478</v>
      </c>
      <c r="G826" s="41">
        <v>45749</v>
      </c>
      <c r="H826" s="42">
        <v>21678300</v>
      </c>
      <c r="I826" s="57">
        <v>0</v>
      </c>
      <c r="J826" s="58">
        <v>0</v>
      </c>
      <c r="K826" s="59"/>
      <c r="L826" s="58">
        <v>21678300</v>
      </c>
      <c r="M826" s="41">
        <v>45931</v>
      </c>
      <c r="N826" s="43" t="s">
        <v>3141</v>
      </c>
      <c r="O826" s="44" t="s">
        <v>21</v>
      </c>
      <c r="P826" s="45">
        <v>0.82967032967032972</v>
      </c>
      <c r="Q826" s="46" t="s">
        <v>32</v>
      </c>
      <c r="R826" s="46" t="s">
        <v>124</v>
      </c>
    </row>
    <row r="827" spans="2:18" x14ac:dyDescent="0.25">
      <c r="B827" s="52">
        <v>45736</v>
      </c>
      <c r="C827" s="31" t="s">
        <v>2530</v>
      </c>
      <c r="D827" s="32" t="s">
        <v>2748</v>
      </c>
      <c r="E827" s="33" t="s">
        <v>20</v>
      </c>
      <c r="F827" s="32" t="s">
        <v>1858</v>
      </c>
      <c r="G827" s="41">
        <v>45741</v>
      </c>
      <c r="H827" s="42">
        <v>57832854</v>
      </c>
      <c r="I827" s="57">
        <v>0</v>
      </c>
      <c r="J827" s="58">
        <v>0</v>
      </c>
      <c r="K827" s="59"/>
      <c r="L827" s="58">
        <v>57832854</v>
      </c>
      <c r="M827" s="41">
        <v>45924</v>
      </c>
      <c r="N827" s="43" t="s">
        <v>3142</v>
      </c>
      <c r="O827" s="44" t="s">
        <v>21</v>
      </c>
      <c r="P827" s="45">
        <v>0.86885245901639341</v>
      </c>
      <c r="Q827" s="46" t="s">
        <v>449</v>
      </c>
      <c r="R827" s="46" t="s">
        <v>450</v>
      </c>
    </row>
    <row r="828" spans="2:18" x14ac:dyDescent="0.25">
      <c r="B828" s="52">
        <v>45763</v>
      </c>
      <c r="C828" s="31" t="s">
        <v>3167</v>
      </c>
      <c r="D828" s="32" t="s">
        <v>3252</v>
      </c>
      <c r="E828" s="33" t="s">
        <v>20</v>
      </c>
      <c r="F828" s="32" t="s">
        <v>3329</v>
      </c>
      <c r="G828" s="41">
        <v>45771</v>
      </c>
      <c r="H828" s="42">
        <v>65000000</v>
      </c>
      <c r="I828" s="57">
        <v>0</v>
      </c>
      <c r="J828" s="58">
        <v>0</v>
      </c>
      <c r="K828" s="59"/>
      <c r="L828" s="58">
        <v>65000000</v>
      </c>
      <c r="M828" s="41">
        <v>46022</v>
      </c>
      <c r="N828" s="43" t="s">
        <v>3394</v>
      </c>
      <c r="O828" s="44" t="s">
        <v>21</v>
      </c>
      <c r="P828" s="45">
        <v>0.51394422310756971</v>
      </c>
      <c r="Q828" s="46" t="s">
        <v>210</v>
      </c>
      <c r="R828" s="46" t="s">
        <v>211</v>
      </c>
    </row>
    <row r="829" spans="2:18" x14ac:dyDescent="0.25">
      <c r="B829" s="52">
        <v>45736</v>
      </c>
      <c r="C829" s="31" t="s">
        <v>2531</v>
      </c>
      <c r="D829" s="32" t="s">
        <v>2749</v>
      </c>
      <c r="E829" s="33" t="s">
        <v>20</v>
      </c>
      <c r="F829" s="32" t="s">
        <v>2918</v>
      </c>
      <c r="G829" s="41">
        <v>45748</v>
      </c>
      <c r="H829" s="42">
        <v>60000000</v>
      </c>
      <c r="I829" s="57">
        <v>0</v>
      </c>
      <c r="J829" s="58">
        <v>0</v>
      </c>
      <c r="K829" s="59"/>
      <c r="L829" s="58">
        <v>60000000</v>
      </c>
      <c r="M829" s="41">
        <v>45930</v>
      </c>
      <c r="N829" s="43" t="s">
        <v>3143</v>
      </c>
      <c r="O829" s="44" t="s">
        <v>21</v>
      </c>
      <c r="P829" s="45">
        <v>0.8351648351648352</v>
      </c>
      <c r="Q829" s="46" t="s">
        <v>71</v>
      </c>
      <c r="R829" s="46" t="s">
        <v>72</v>
      </c>
    </row>
    <row r="830" spans="2:18" x14ac:dyDescent="0.25">
      <c r="B830" s="52">
        <v>45737</v>
      </c>
      <c r="C830" s="31" t="s">
        <v>2532</v>
      </c>
      <c r="D830" s="32" t="s">
        <v>2750</v>
      </c>
      <c r="E830" s="33" t="s">
        <v>20</v>
      </c>
      <c r="F830" s="32" t="s">
        <v>1883</v>
      </c>
      <c r="G830" s="41">
        <v>45742</v>
      </c>
      <c r="H830" s="42">
        <v>38671368</v>
      </c>
      <c r="I830" s="57">
        <v>0</v>
      </c>
      <c r="J830" s="58">
        <v>0</v>
      </c>
      <c r="K830" s="59"/>
      <c r="L830" s="58">
        <v>38671368</v>
      </c>
      <c r="M830" s="41">
        <v>45925</v>
      </c>
      <c r="N830" s="43" t="s">
        <v>3144</v>
      </c>
      <c r="O830" s="44" t="s">
        <v>21</v>
      </c>
      <c r="P830" s="45">
        <v>0.86338797814207646</v>
      </c>
      <c r="Q830" s="46" t="s">
        <v>449</v>
      </c>
      <c r="R830" s="46" t="s">
        <v>450</v>
      </c>
    </row>
    <row r="831" spans="2:18" x14ac:dyDescent="0.25">
      <c r="B831" s="52">
        <v>45737</v>
      </c>
      <c r="C831" s="31" t="s">
        <v>2533</v>
      </c>
      <c r="D831" s="32" t="s">
        <v>2751</v>
      </c>
      <c r="E831" s="33" t="s">
        <v>20</v>
      </c>
      <c r="F831" s="32" t="s">
        <v>2919</v>
      </c>
      <c r="G831" s="41">
        <v>45742</v>
      </c>
      <c r="H831" s="42">
        <v>140000000</v>
      </c>
      <c r="I831" s="57">
        <v>0</v>
      </c>
      <c r="J831" s="58">
        <v>0</v>
      </c>
      <c r="K831" s="59">
        <v>11666667</v>
      </c>
      <c r="L831" s="58">
        <v>128333333</v>
      </c>
      <c r="M831" s="41">
        <v>46022</v>
      </c>
      <c r="N831" s="43" t="s">
        <v>3145</v>
      </c>
      <c r="O831" s="44" t="s">
        <v>21</v>
      </c>
      <c r="P831" s="45">
        <v>0.56428571428571428</v>
      </c>
      <c r="Q831" s="46" t="s">
        <v>196</v>
      </c>
      <c r="R831" s="46" t="s">
        <v>197</v>
      </c>
    </row>
    <row r="832" spans="2:18" x14ac:dyDescent="0.25">
      <c r="B832" s="52">
        <v>45737</v>
      </c>
      <c r="C832" s="31" t="s">
        <v>2534</v>
      </c>
      <c r="D832" s="32" t="s">
        <v>2752</v>
      </c>
      <c r="E832" s="33" t="s">
        <v>20</v>
      </c>
      <c r="F832" s="32" t="s">
        <v>2920</v>
      </c>
      <c r="G832" s="41">
        <v>45742</v>
      </c>
      <c r="H832" s="42">
        <v>67666667</v>
      </c>
      <c r="I832" s="57">
        <v>0</v>
      </c>
      <c r="J832" s="58">
        <v>0</v>
      </c>
      <c r="K832" s="59"/>
      <c r="L832" s="58">
        <v>67666667</v>
      </c>
      <c r="M832" s="41">
        <v>46022</v>
      </c>
      <c r="N832" s="43" t="s">
        <v>3146</v>
      </c>
      <c r="O832" s="44" t="s">
        <v>21</v>
      </c>
      <c r="P832" s="45">
        <v>0.56428571428571428</v>
      </c>
      <c r="Q832" s="46" t="s">
        <v>71</v>
      </c>
      <c r="R832" s="46" t="s">
        <v>72</v>
      </c>
    </row>
    <row r="833" spans="2:18" x14ac:dyDescent="0.25">
      <c r="B833" s="52">
        <v>45737</v>
      </c>
      <c r="C833" s="31" t="s">
        <v>2535</v>
      </c>
      <c r="D833" s="32" t="s">
        <v>2753</v>
      </c>
      <c r="E833" s="33" t="s">
        <v>20</v>
      </c>
      <c r="F833" s="32" t="s">
        <v>2921</v>
      </c>
      <c r="G833" s="41">
        <v>45741</v>
      </c>
      <c r="H833" s="42">
        <v>69475851</v>
      </c>
      <c r="I833" s="57">
        <v>0</v>
      </c>
      <c r="J833" s="58">
        <v>0</v>
      </c>
      <c r="K833" s="59"/>
      <c r="L833" s="58">
        <v>69475851</v>
      </c>
      <c r="M833" s="41">
        <v>45883</v>
      </c>
      <c r="N833" s="43" t="s">
        <v>3147</v>
      </c>
      <c r="O833" s="44" t="s">
        <v>21</v>
      </c>
      <c r="P833" s="45">
        <v>1</v>
      </c>
      <c r="Q833" s="46" t="s">
        <v>192</v>
      </c>
      <c r="R833" s="46" t="s">
        <v>1254</v>
      </c>
    </row>
    <row r="834" spans="2:18" x14ac:dyDescent="0.25">
      <c r="B834" s="52">
        <v>45744</v>
      </c>
      <c r="C834" s="31" t="s">
        <v>2536</v>
      </c>
      <c r="D834" s="32" t="s">
        <v>2754</v>
      </c>
      <c r="E834" s="33" t="s">
        <v>20</v>
      </c>
      <c r="F834" s="32" t="s">
        <v>2922</v>
      </c>
      <c r="G834" s="41">
        <v>45749</v>
      </c>
      <c r="H834" s="42">
        <v>61133333</v>
      </c>
      <c r="I834" s="57">
        <v>0</v>
      </c>
      <c r="J834" s="58">
        <v>0</v>
      </c>
      <c r="K834" s="59">
        <v>2401667</v>
      </c>
      <c r="L834" s="58">
        <v>58731666</v>
      </c>
      <c r="M834" s="41">
        <v>46022</v>
      </c>
      <c r="N834" s="43" t="s">
        <v>3148</v>
      </c>
      <c r="O834" s="44" t="s">
        <v>21</v>
      </c>
      <c r="P834" s="45">
        <v>0.55311355311355315</v>
      </c>
      <c r="Q834" s="46" t="s">
        <v>27</v>
      </c>
      <c r="R834" s="46" t="s">
        <v>28</v>
      </c>
    </row>
    <row r="835" spans="2:18" x14ac:dyDescent="0.25">
      <c r="B835" s="52">
        <v>45751</v>
      </c>
      <c r="C835" s="31" t="s">
        <v>3168</v>
      </c>
      <c r="D835" s="32" t="s">
        <v>3253</v>
      </c>
      <c r="E835" s="33" t="s">
        <v>20</v>
      </c>
      <c r="F835" s="32" t="s">
        <v>3330</v>
      </c>
      <c r="G835" s="41">
        <v>45762</v>
      </c>
      <c r="H835" s="42">
        <v>111488400</v>
      </c>
      <c r="I835" s="57">
        <v>0</v>
      </c>
      <c r="J835" s="58">
        <v>0</v>
      </c>
      <c r="K835" s="59">
        <v>5780880</v>
      </c>
      <c r="L835" s="58">
        <v>105707520</v>
      </c>
      <c r="M835" s="41">
        <v>46022</v>
      </c>
      <c r="N835" s="43" t="s">
        <v>3395</v>
      </c>
      <c r="O835" s="44" t="s">
        <v>21</v>
      </c>
      <c r="P835" s="45">
        <v>0.53076923076923077</v>
      </c>
      <c r="Q835" s="46" t="s">
        <v>263</v>
      </c>
      <c r="R835" s="46" t="s">
        <v>264</v>
      </c>
    </row>
    <row r="836" spans="2:18" x14ac:dyDescent="0.25">
      <c r="B836" s="52">
        <v>45741</v>
      </c>
      <c r="C836" s="31" t="s">
        <v>2537</v>
      </c>
      <c r="D836" s="32" t="s">
        <v>2755</v>
      </c>
      <c r="E836" s="33" t="s">
        <v>55</v>
      </c>
      <c r="F836" s="32" t="s">
        <v>2923</v>
      </c>
      <c r="G836" s="41">
        <v>45743</v>
      </c>
      <c r="H836" s="42">
        <v>10839150</v>
      </c>
      <c r="I836" s="57">
        <v>0</v>
      </c>
      <c r="J836" s="58">
        <v>0</v>
      </c>
      <c r="K836" s="59"/>
      <c r="L836" s="58">
        <v>10839150</v>
      </c>
      <c r="M836" s="41">
        <v>45834</v>
      </c>
      <c r="N836" s="43" t="s">
        <v>3149</v>
      </c>
      <c r="O836" s="44" t="s">
        <v>21</v>
      </c>
      <c r="P836" s="45">
        <v>1</v>
      </c>
      <c r="Q836" s="46" t="s">
        <v>32</v>
      </c>
      <c r="R836" s="46" t="s">
        <v>124</v>
      </c>
    </row>
    <row r="837" spans="2:18" x14ac:dyDescent="0.25">
      <c r="B837" s="52">
        <v>45741</v>
      </c>
      <c r="C837" s="31" t="s">
        <v>2538</v>
      </c>
      <c r="D837" s="32" t="s">
        <v>2756</v>
      </c>
      <c r="E837" s="33" t="s">
        <v>55</v>
      </c>
      <c r="F837" s="32" t="s">
        <v>2924</v>
      </c>
      <c r="G837" s="41">
        <v>45744</v>
      </c>
      <c r="H837" s="42">
        <v>47661291</v>
      </c>
      <c r="I837" s="57">
        <v>0</v>
      </c>
      <c r="J837" s="58">
        <v>0</v>
      </c>
      <c r="K837" s="59"/>
      <c r="L837" s="58">
        <v>47661291</v>
      </c>
      <c r="M837" s="41">
        <v>46022</v>
      </c>
      <c r="N837" s="43" t="s">
        <v>3150</v>
      </c>
      <c r="O837" s="44" t="s">
        <v>21</v>
      </c>
      <c r="P837" s="45">
        <v>0.5611510791366906</v>
      </c>
      <c r="Q837" s="46" t="s">
        <v>97</v>
      </c>
      <c r="R837" s="46" t="s">
        <v>124</v>
      </c>
    </row>
    <row r="838" spans="2:18" x14ac:dyDescent="0.25">
      <c r="B838" s="52">
        <v>45742</v>
      </c>
      <c r="C838" s="31" t="s">
        <v>2539</v>
      </c>
      <c r="D838" s="32" t="s">
        <v>2757</v>
      </c>
      <c r="E838" s="33" t="s">
        <v>20</v>
      </c>
      <c r="F838" s="32" t="s">
        <v>2925</v>
      </c>
      <c r="G838" s="41">
        <v>45749</v>
      </c>
      <c r="H838" s="42">
        <v>88261650</v>
      </c>
      <c r="I838" s="57">
        <v>0</v>
      </c>
      <c r="J838" s="58">
        <v>0</v>
      </c>
      <c r="K838" s="59"/>
      <c r="L838" s="58">
        <v>88261650</v>
      </c>
      <c r="M838" s="41">
        <v>46022</v>
      </c>
      <c r="N838" s="43" t="s">
        <v>3151</v>
      </c>
      <c r="O838" s="44" t="s">
        <v>21</v>
      </c>
      <c r="P838" s="45">
        <v>0.55311355311355315</v>
      </c>
      <c r="Q838" s="46" t="s">
        <v>97</v>
      </c>
      <c r="R838" s="46" t="s">
        <v>124</v>
      </c>
    </row>
    <row r="839" spans="2:18" x14ac:dyDescent="0.25">
      <c r="B839" s="52">
        <v>45742</v>
      </c>
      <c r="C839" s="31" t="s">
        <v>2540</v>
      </c>
      <c r="D839" s="32" t="s">
        <v>4059</v>
      </c>
      <c r="E839" s="33" t="s">
        <v>20</v>
      </c>
      <c r="F839" s="32" t="s">
        <v>1636</v>
      </c>
      <c r="G839" s="41">
        <v>45748</v>
      </c>
      <c r="H839" s="42">
        <v>70753842</v>
      </c>
      <c r="I839" s="57">
        <v>0</v>
      </c>
      <c r="J839" s="58">
        <v>0</v>
      </c>
      <c r="K839" s="59">
        <v>1538127</v>
      </c>
      <c r="L839" s="58">
        <v>69215715</v>
      </c>
      <c r="M839" s="41">
        <v>46022</v>
      </c>
      <c r="N839" s="43" t="s">
        <v>3152</v>
      </c>
      <c r="O839" s="44" t="s">
        <v>21</v>
      </c>
      <c r="P839" s="45">
        <v>0.55474452554744524</v>
      </c>
      <c r="Q839" s="46" t="s">
        <v>32</v>
      </c>
      <c r="R839" s="46" t="s">
        <v>124</v>
      </c>
    </row>
    <row r="840" spans="2:18" x14ac:dyDescent="0.25">
      <c r="B840" s="52">
        <v>45744</v>
      </c>
      <c r="C840" s="31" t="s">
        <v>2541</v>
      </c>
      <c r="D840" s="32" t="s">
        <v>2758</v>
      </c>
      <c r="E840" s="33" t="s">
        <v>55</v>
      </c>
      <c r="F840" s="32" t="s">
        <v>2926</v>
      </c>
      <c r="G840" s="41">
        <v>45748</v>
      </c>
      <c r="H840" s="42">
        <v>9258000</v>
      </c>
      <c r="I840" s="57">
        <v>0</v>
      </c>
      <c r="J840" s="58">
        <v>0</v>
      </c>
      <c r="K840" s="59"/>
      <c r="L840" s="58">
        <v>9258000</v>
      </c>
      <c r="M840" s="41">
        <v>45838</v>
      </c>
      <c r="N840" s="43" t="s">
        <v>3153</v>
      </c>
      <c r="O840" s="44" t="s">
        <v>21</v>
      </c>
      <c r="P840" s="45">
        <v>1</v>
      </c>
      <c r="Q840" s="46" t="s">
        <v>120</v>
      </c>
      <c r="R840" s="46" t="s">
        <v>121</v>
      </c>
    </row>
    <row r="841" spans="2:18" x14ac:dyDescent="0.25">
      <c r="B841" s="52">
        <v>45748</v>
      </c>
      <c r="C841" s="31" t="s">
        <v>3169</v>
      </c>
      <c r="D841" s="32" t="s">
        <v>3254</v>
      </c>
      <c r="E841" s="33" t="s">
        <v>20</v>
      </c>
      <c r="F841" s="32" t="s">
        <v>3331</v>
      </c>
      <c r="G841" s="41">
        <v>45749</v>
      </c>
      <c r="H841" s="42">
        <v>69475851</v>
      </c>
      <c r="I841" s="57">
        <v>0</v>
      </c>
      <c r="J841" s="58">
        <v>0</v>
      </c>
      <c r="K841" s="59">
        <v>257318</v>
      </c>
      <c r="L841" s="58">
        <v>69218533</v>
      </c>
      <c r="M841" s="41">
        <v>46022</v>
      </c>
      <c r="N841" s="43" t="s">
        <v>3396</v>
      </c>
      <c r="O841" s="44" t="s">
        <v>21</v>
      </c>
      <c r="P841" s="45">
        <v>0.55311355311355315</v>
      </c>
      <c r="Q841" s="46" t="s">
        <v>192</v>
      </c>
      <c r="R841" s="46" t="s">
        <v>1254</v>
      </c>
    </row>
    <row r="842" spans="2:18" x14ac:dyDescent="0.25">
      <c r="B842" s="52">
        <v>45751</v>
      </c>
      <c r="C842" s="31" t="s">
        <v>3170</v>
      </c>
      <c r="D842" s="32" t="s">
        <v>3255</v>
      </c>
      <c r="E842" s="33" t="s">
        <v>20</v>
      </c>
      <c r="F842" s="32" t="s">
        <v>3332</v>
      </c>
      <c r="G842" s="41">
        <v>45751</v>
      </c>
      <c r="H842" s="42">
        <v>83923440</v>
      </c>
      <c r="I842" s="57">
        <v>0</v>
      </c>
      <c r="J842" s="58">
        <v>0</v>
      </c>
      <c r="K842" s="59">
        <v>5848323</v>
      </c>
      <c r="L842" s="58">
        <v>78075117</v>
      </c>
      <c r="M842" s="41">
        <v>46022</v>
      </c>
      <c r="N842" s="43" t="s">
        <v>3397</v>
      </c>
      <c r="O842" s="44" t="s">
        <v>21</v>
      </c>
      <c r="P842" s="45">
        <v>0.54981549815498154</v>
      </c>
      <c r="Q842" s="46" t="s">
        <v>176</v>
      </c>
      <c r="R842" s="46" t="s">
        <v>1468</v>
      </c>
    </row>
    <row r="843" spans="2:18" x14ac:dyDescent="0.25">
      <c r="B843" s="52">
        <v>45749</v>
      </c>
      <c r="C843" s="31" t="s">
        <v>3171</v>
      </c>
      <c r="D843" s="32" t="s">
        <v>3256</v>
      </c>
      <c r="E843" s="33" t="s">
        <v>55</v>
      </c>
      <c r="F843" s="32" t="s">
        <v>3333</v>
      </c>
      <c r="G843" s="41">
        <v>45750</v>
      </c>
      <c r="H843" s="42">
        <v>45153000</v>
      </c>
      <c r="I843" s="57">
        <v>0</v>
      </c>
      <c r="J843" s="58">
        <v>0</v>
      </c>
      <c r="K843" s="59">
        <v>334467</v>
      </c>
      <c r="L843" s="58">
        <v>44818533</v>
      </c>
      <c r="M843" s="41">
        <v>46022</v>
      </c>
      <c r="N843" s="43" t="s">
        <v>3398</v>
      </c>
      <c r="O843" s="44" t="s">
        <v>21</v>
      </c>
      <c r="P843" s="45">
        <v>0.55147058823529416</v>
      </c>
      <c r="Q843" s="46" t="s">
        <v>176</v>
      </c>
      <c r="R843" s="46" t="s">
        <v>1468</v>
      </c>
    </row>
    <row r="844" spans="2:18" x14ac:dyDescent="0.25">
      <c r="B844" s="52">
        <v>45742</v>
      </c>
      <c r="C844" s="31" t="s">
        <v>2542</v>
      </c>
      <c r="D844" s="32" t="s">
        <v>2759</v>
      </c>
      <c r="E844" s="33" t="s">
        <v>517</v>
      </c>
      <c r="F844" s="32" t="s">
        <v>2927</v>
      </c>
      <c r="G844" s="41">
        <v>45748</v>
      </c>
      <c r="H844" s="42">
        <v>308734802</v>
      </c>
      <c r="I844" s="57">
        <v>0</v>
      </c>
      <c r="J844" s="58">
        <v>0</v>
      </c>
      <c r="K844" s="59"/>
      <c r="L844" s="58">
        <v>308734802</v>
      </c>
      <c r="M844" s="41">
        <v>46112</v>
      </c>
      <c r="N844" s="43" t="s">
        <v>3154</v>
      </c>
      <c r="O844" s="44" t="s">
        <v>21</v>
      </c>
      <c r="P844" s="45">
        <v>0.4175824175824176</v>
      </c>
      <c r="Q844" s="46" t="s">
        <v>162</v>
      </c>
      <c r="R844" s="46" t="s">
        <v>163</v>
      </c>
    </row>
    <row r="845" spans="2:18" x14ac:dyDescent="0.25">
      <c r="B845" s="52">
        <v>45784</v>
      </c>
      <c r="C845" s="31" t="s">
        <v>3462</v>
      </c>
      <c r="D845" s="32" t="s">
        <v>3519</v>
      </c>
      <c r="E845" s="33" t="s">
        <v>20</v>
      </c>
      <c r="F845" s="32" t="s">
        <v>3559</v>
      </c>
      <c r="G845" s="41">
        <v>45786</v>
      </c>
      <c r="H845" s="42">
        <v>55000000</v>
      </c>
      <c r="I845" s="57">
        <v>0</v>
      </c>
      <c r="J845" s="58">
        <v>0</v>
      </c>
      <c r="K845" s="59"/>
      <c r="L845" s="58">
        <v>55000000</v>
      </c>
      <c r="M845" s="41">
        <v>45938</v>
      </c>
      <c r="N845" s="43" t="s">
        <v>3599</v>
      </c>
      <c r="O845" s="44" t="s">
        <v>21</v>
      </c>
      <c r="P845" s="45">
        <v>0.75</v>
      </c>
      <c r="Q845" s="46" t="s">
        <v>196</v>
      </c>
      <c r="R845" s="46" t="s">
        <v>197</v>
      </c>
    </row>
    <row r="846" spans="2:18" x14ac:dyDescent="0.25">
      <c r="B846" s="52">
        <v>45747</v>
      </c>
      <c r="C846" s="31" t="s">
        <v>2543</v>
      </c>
      <c r="D846" s="32" t="s">
        <v>2760</v>
      </c>
      <c r="E846" s="33" t="s">
        <v>20</v>
      </c>
      <c r="F846" s="32" t="s">
        <v>2928</v>
      </c>
      <c r="G846" s="41">
        <v>45756</v>
      </c>
      <c r="H846" s="42">
        <v>81000000</v>
      </c>
      <c r="I846" s="57">
        <v>0</v>
      </c>
      <c r="J846" s="58">
        <v>0</v>
      </c>
      <c r="K846" s="59">
        <v>2400000</v>
      </c>
      <c r="L846" s="58">
        <v>78600000</v>
      </c>
      <c r="M846" s="41">
        <v>46022</v>
      </c>
      <c r="N846" s="43" t="s">
        <v>3155</v>
      </c>
      <c r="O846" s="44" t="s">
        <v>21</v>
      </c>
      <c r="P846" s="45">
        <v>0.54135338345864659</v>
      </c>
      <c r="Q846" s="46" t="s">
        <v>328</v>
      </c>
      <c r="R846" s="46" t="s">
        <v>329</v>
      </c>
    </row>
    <row r="847" spans="2:18" x14ac:dyDescent="0.25">
      <c r="B847" s="52">
        <v>45763</v>
      </c>
      <c r="C847" s="31" t="s">
        <v>3172</v>
      </c>
      <c r="D847" s="32" t="s">
        <v>3257</v>
      </c>
      <c r="E847" s="33" t="s">
        <v>20</v>
      </c>
      <c r="F847" s="32" t="s">
        <v>213</v>
      </c>
      <c r="G847" s="41">
        <v>45771</v>
      </c>
      <c r="H847" s="42">
        <v>66578365</v>
      </c>
      <c r="I847" s="57">
        <v>0</v>
      </c>
      <c r="J847" s="58">
        <v>0</v>
      </c>
      <c r="K847" s="59"/>
      <c r="L847" s="58">
        <v>66578365</v>
      </c>
      <c r="M847" s="41">
        <v>46022</v>
      </c>
      <c r="N847" s="43" t="s">
        <v>3399</v>
      </c>
      <c r="O847" s="44" t="s">
        <v>21</v>
      </c>
      <c r="P847" s="45">
        <v>0.51394422310756971</v>
      </c>
      <c r="Q847" s="46" t="s">
        <v>210</v>
      </c>
      <c r="R847" s="46" t="s">
        <v>211</v>
      </c>
    </row>
    <row r="848" spans="2:18" x14ac:dyDescent="0.25">
      <c r="B848" s="52">
        <v>45748</v>
      </c>
      <c r="C848" s="31" t="s">
        <v>3173</v>
      </c>
      <c r="D848" s="32" t="s">
        <v>3258</v>
      </c>
      <c r="E848" s="33" t="s">
        <v>20</v>
      </c>
      <c r="F848" s="32" t="s">
        <v>3334</v>
      </c>
      <c r="G848" s="41">
        <v>45755</v>
      </c>
      <c r="H848" s="42">
        <v>58500000</v>
      </c>
      <c r="I848" s="57">
        <v>0</v>
      </c>
      <c r="J848" s="58">
        <v>0</v>
      </c>
      <c r="K848" s="59">
        <v>1516667</v>
      </c>
      <c r="L848" s="58">
        <v>56983333</v>
      </c>
      <c r="M848" s="41">
        <v>46022</v>
      </c>
      <c r="N848" s="43" t="s">
        <v>3400</v>
      </c>
      <c r="O848" s="44" t="s">
        <v>21</v>
      </c>
      <c r="P848" s="45">
        <v>0.54307116104868913</v>
      </c>
      <c r="Q848" s="46" t="s">
        <v>3458</v>
      </c>
      <c r="R848" s="46" t="s">
        <v>3459</v>
      </c>
    </row>
    <row r="849" spans="2:18" x14ac:dyDescent="0.25">
      <c r="B849" s="52">
        <v>45748</v>
      </c>
      <c r="C849" s="31" t="s">
        <v>3174</v>
      </c>
      <c r="D849" s="32" t="s">
        <v>3259</v>
      </c>
      <c r="E849" s="33" t="s">
        <v>20</v>
      </c>
      <c r="F849" s="32" t="s">
        <v>3335</v>
      </c>
      <c r="G849" s="41">
        <v>45755</v>
      </c>
      <c r="H849" s="42">
        <v>63000000</v>
      </c>
      <c r="I849" s="57">
        <v>0</v>
      </c>
      <c r="J849" s="58">
        <v>0</v>
      </c>
      <c r="K849" s="59">
        <v>1633334</v>
      </c>
      <c r="L849" s="58">
        <v>61366666</v>
      </c>
      <c r="M849" s="41">
        <v>46022</v>
      </c>
      <c r="N849" s="43" t="s">
        <v>3401</v>
      </c>
      <c r="O849" s="44" t="s">
        <v>21</v>
      </c>
      <c r="P849" s="45">
        <v>0.54307116104868913</v>
      </c>
      <c r="Q849" s="46" t="s">
        <v>3458</v>
      </c>
      <c r="R849" s="46" t="s">
        <v>3459</v>
      </c>
    </row>
    <row r="850" spans="2:18" x14ac:dyDescent="0.25">
      <c r="B850" s="52">
        <v>45754</v>
      </c>
      <c r="C850" s="31" t="s">
        <v>3175</v>
      </c>
      <c r="D850" s="32" t="s">
        <v>3260</v>
      </c>
      <c r="E850" s="33" t="s">
        <v>55</v>
      </c>
      <c r="F850" s="32" t="s">
        <v>3336</v>
      </c>
      <c r="G850" s="41">
        <v>45756</v>
      </c>
      <c r="H850" s="42">
        <v>43200000</v>
      </c>
      <c r="I850" s="57">
        <v>0</v>
      </c>
      <c r="J850" s="58">
        <v>0</v>
      </c>
      <c r="K850" s="59">
        <v>1280000</v>
      </c>
      <c r="L850" s="58">
        <v>41920000</v>
      </c>
      <c r="M850" s="41">
        <v>46022</v>
      </c>
      <c r="N850" s="43" t="s">
        <v>3402</v>
      </c>
      <c r="O850" s="44" t="s">
        <v>21</v>
      </c>
      <c r="P850" s="45">
        <v>0.54135338345864659</v>
      </c>
      <c r="Q850" s="46" t="s">
        <v>3458</v>
      </c>
      <c r="R850" s="46" t="s">
        <v>3459</v>
      </c>
    </row>
    <row r="851" spans="2:18" x14ac:dyDescent="0.25">
      <c r="B851" s="52">
        <v>45748</v>
      </c>
      <c r="C851" s="31" t="s">
        <v>3176</v>
      </c>
      <c r="D851" s="32" t="s">
        <v>3261</v>
      </c>
      <c r="E851" s="33" t="s">
        <v>20</v>
      </c>
      <c r="F851" s="32" t="s">
        <v>3337</v>
      </c>
      <c r="G851" s="41">
        <v>45751</v>
      </c>
      <c r="H851" s="42">
        <v>86713200</v>
      </c>
      <c r="I851" s="57">
        <v>0</v>
      </c>
      <c r="J851" s="58">
        <v>0</v>
      </c>
      <c r="K851" s="59"/>
      <c r="L851" s="58">
        <v>86713200</v>
      </c>
      <c r="M851" s="41">
        <v>45994</v>
      </c>
      <c r="N851" s="43" t="s">
        <v>3403</v>
      </c>
      <c r="O851" s="44" t="s">
        <v>21</v>
      </c>
      <c r="P851" s="45">
        <v>0.61316872427983538</v>
      </c>
      <c r="Q851" s="46" t="s">
        <v>196</v>
      </c>
      <c r="R851" s="46" t="s">
        <v>197</v>
      </c>
    </row>
    <row r="852" spans="2:18" x14ac:dyDescent="0.25">
      <c r="B852" s="52">
        <v>45749</v>
      </c>
      <c r="C852" s="31" t="s">
        <v>3177</v>
      </c>
      <c r="D852" s="32" t="s">
        <v>3262</v>
      </c>
      <c r="E852" s="33" t="s">
        <v>20</v>
      </c>
      <c r="F852" s="32" t="s">
        <v>3338</v>
      </c>
      <c r="G852" s="41">
        <v>45751</v>
      </c>
      <c r="H852" s="42">
        <v>100000000</v>
      </c>
      <c r="I852" s="57">
        <v>0</v>
      </c>
      <c r="J852" s="58">
        <v>0</v>
      </c>
      <c r="K852" s="59">
        <v>11000000</v>
      </c>
      <c r="L852" s="58">
        <v>89000000</v>
      </c>
      <c r="M852" s="41">
        <v>46022</v>
      </c>
      <c r="N852" s="43" t="s">
        <v>3404</v>
      </c>
      <c r="O852" s="44" t="s">
        <v>21</v>
      </c>
      <c r="P852" s="45">
        <v>0.54981549815498154</v>
      </c>
      <c r="Q852" s="46" t="s">
        <v>196</v>
      </c>
      <c r="R852" s="46" t="s">
        <v>197</v>
      </c>
    </row>
    <row r="853" spans="2:18" x14ac:dyDescent="0.25">
      <c r="B853" s="52">
        <v>45748</v>
      </c>
      <c r="C853" s="31" t="s">
        <v>3178</v>
      </c>
      <c r="D853" s="32" t="s">
        <v>3263</v>
      </c>
      <c r="E853" s="33" t="s">
        <v>20</v>
      </c>
      <c r="F853" s="32" t="s">
        <v>3339</v>
      </c>
      <c r="G853" s="41">
        <v>45754</v>
      </c>
      <c r="H853" s="42">
        <v>119400000</v>
      </c>
      <c r="I853" s="57">
        <v>0</v>
      </c>
      <c r="J853" s="58">
        <v>0</v>
      </c>
      <c r="K853" s="59">
        <v>14328000</v>
      </c>
      <c r="L853" s="58">
        <v>105072000</v>
      </c>
      <c r="M853" s="41">
        <v>46022</v>
      </c>
      <c r="N853" s="43" t="s">
        <v>3405</v>
      </c>
      <c r="O853" s="44" t="s">
        <v>21</v>
      </c>
      <c r="P853" s="45">
        <v>0.54477611940298509</v>
      </c>
      <c r="Q853" s="46" t="s">
        <v>196</v>
      </c>
      <c r="R853" s="46" t="s">
        <v>197</v>
      </c>
    </row>
    <row r="854" spans="2:18" x14ac:dyDescent="0.25">
      <c r="B854" s="52">
        <v>45749</v>
      </c>
      <c r="C854" s="31" t="s">
        <v>3179</v>
      </c>
      <c r="D854" s="32" t="s">
        <v>3520</v>
      </c>
      <c r="E854" s="33" t="s">
        <v>20</v>
      </c>
      <c r="F854" s="32" t="s">
        <v>3340</v>
      </c>
      <c r="G854" s="41">
        <v>45751</v>
      </c>
      <c r="H854" s="42">
        <v>100000000</v>
      </c>
      <c r="I854" s="57">
        <v>0</v>
      </c>
      <c r="J854" s="58">
        <v>0</v>
      </c>
      <c r="K854" s="59">
        <v>11000000</v>
      </c>
      <c r="L854" s="58">
        <v>89000000</v>
      </c>
      <c r="M854" s="41">
        <v>46022</v>
      </c>
      <c r="N854" s="43" t="s">
        <v>3406</v>
      </c>
      <c r="O854" s="44" t="s">
        <v>21</v>
      </c>
      <c r="P854" s="45">
        <v>0.54981549815498154</v>
      </c>
      <c r="Q854" s="46" t="s">
        <v>196</v>
      </c>
      <c r="R854" s="46" t="s">
        <v>197</v>
      </c>
    </row>
    <row r="855" spans="2:18" x14ac:dyDescent="0.25">
      <c r="B855" s="52">
        <v>45756</v>
      </c>
      <c r="C855" s="31" t="s">
        <v>3180</v>
      </c>
      <c r="D855" s="32" t="s">
        <v>3264</v>
      </c>
      <c r="E855" s="33" t="s">
        <v>3341</v>
      </c>
      <c r="F855" s="32" t="s">
        <v>3342</v>
      </c>
      <c r="G855" s="41">
        <v>45758</v>
      </c>
      <c r="H855" s="42">
        <v>0</v>
      </c>
      <c r="I855" s="57">
        <v>0</v>
      </c>
      <c r="J855" s="58">
        <v>0</v>
      </c>
      <c r="K855" s="59"/>
      <c r="L855" s="58">
        <v>0</v>
      </c>
      <c r="M855" s="41">
        <v>46853</v>
      </c>
      <c r="N855" s="43" t="s">
        <v>3407</v>
      </c>
      <c r="O855" s="44" t="s">
        <v>3457</v>
      </c>
      <c r="P855" s="45">
        <v>0.12968036529680366</v>
      </c>
      <c r="Q855" s="46" t="s">
        <v>3460</v>
      </c>
      <c r="R855" s="46" t="s">
        <v>3461</v>
      </c>
    </row>
    <row r="856" spans="2:18" x14ac:dyDescent="0.25">
      <c r="B856" s="52">
        <v>45757</v>
      </c>
      <c r="C856" s="31" t="s">
        <v>3181</v>
      </c>
      <c r="D856" s="32" t="s">
        <v>3265</v>
      </c>
      <c r="E856" s="33" t="s">
        <v>20</v>
      </c>
      <c r="F856" s="32" t="s">
        <v>3343</v>
      </c>
      <c r="G856" s="41">
        <v>45769</v>
      </c>
      <c r="H856" s="42">
        <v>76000000</v>
      </c>
      <c r="I856" s="57">
        <v>0</v>
      </c>
      <c r="J856" s="58">
        <v>0</v>
      </c>
      <c r="K856" s="59"/>
      <c r="L856" s="58">
        <v>76000000</v>
      </c>
      <c r="M856" s="41">
        <v>46012</v>
      </c>
      <c r="N856" s="43" t="s">
        <v>3408</v>
      </c>
      <c r="O856" s="44" t="s">
        <v>21</v>
      </c>
      <c r="P856" s="45">
        <v>0.53909465020576131</v>
      </c>
      <c r="Q856" s="46" t="s">
        <v>460</v>
      </c>
      <c r="R856" s="46" t="s">
        <v>461</v>
      </c>
    </row>
    <row r="857" spans="2:18" x14ac:dyDescent="0.25">
      <c r="B857" s="52">
        <v>45756</v>
      </c>
      <c r="C857" s="31" t="s">
        <v>3182</v>
      </c>
      <c r="D857" s="32" t="s">
        <v>3266</v>
      </c>
      <c r="E857" s="33" t="s">
        <v>20</v>
      </c>
      <c r="F857" s="32" t="s">
        <v>3344</v>
      </c>
      <c r="G857" s="41">
        <v>45757</v>
      </c>
      <c r="H857" s="42">
        <v>47032749</v>
      </c>
      <c r="I857" s="57">
        <v>0</v>
      </c>
      <c r="J857" s="58">
        <v>0</v>
      </c>
      <c r="K857" s="59">
        <v>1567759</v>
      </c>
      <c r="L857" s="58">
        <v>45464990</v>
      </c>
      <c r="M857" s="41">
        <v>46022</v>
      </c>
      <c r="N857" s="43" t="s">
        <v>3409</v>
      </c>
      <c r="O857" s="44" t="s">
        <v>21</v>
      </c>
      <c r="P857" s="45">
        <v>0.53962264150943395</v>
      </c>
      <c r="Q857" s="46" t="s">
        <v>49</v>
      </c>
      <c r="R857" s="46" t="s">
        <v>50</v>
      </c>
    </row>
    <row r="858" spans="2:18" x14ac:dyDescent="0.25">
      <c r="B858" s="52">
        <v>45749</v>
      </c>
      <c r="C858" s="31" t="s">
        <v>3183</v>
      </c>
      <c r="D858" s="32" t="s">
        <v>3267</v>
      </c>
      <c r="E858" s="33" t="s">
        <v>20</v>
      </c>
      <c r="F858" s="32" t="s">
        <v>3325</v>
      </c>
      <c r="G858" s="41">
        <v>45754</v>
      </c>
      <c r="H858" s="42">
        <v>65845827</v>
      </c>
      <c r="I858" s="57">
        <v>0</v>
      </c>
      <c r="J858" s="58">
        <v>0</v>
      </c>
      <c r="K858" s="59">
        <v>1463241</v>
      </c>
      <c r="L858" s="58">
        <v>64382586</v>
      </c>
      <c r="M858" s="41">
        <v>46022</v>
      </c>
      <c r="N858" s="43" t="s">
        <v>3410</v>
      </c>
      <c r="O858" s="44" t="s">
        <v>21</v>
      </c>
      <c r="P858" s="45">
        <v>0.54477611940298509</v>
      </c>
      <c r="Q858" s="46" t="s">
        <v>449</v>
      </c>
      <c r="R858" s="46" t="s">
        <v>450</v>
      </c>
    </row>
    <row r="859" spans="2:18" x14ac:dyDescent="0.25">
      <c r="B859" s="52">
        <v>45751</v>
      </c>
      <c r="C859" s="31" t="s">
        <v>3184</v>
      </c>
      <c r="D859" s="32" t="s">
        <v>3268</v>
      </c>
      <c r="E859" s="33" t="s">
        <v>20</v>
      </c>
      <c r="F859" s="32" t="s">
        <v>3325</v>
      </c>
      <c r="G859" s="41">
        <v>45757</v>
      </c>
      <c r="H859" s="42">
        <v>65845827</v>
      </c>
      <c r="I859" s="57">
        <v>0</v>
      </c>
      <c r="J859" s="58">
        <v>0</v>
      </c>
      <c r="K859" s="59">
        <v>2194861</v>
      </c>
      <c r="L859" s="58">
        <v>63650966</v>
      </c>
      <c r="M859" s="41">
        <v>46022</v>
      </c>
      <c r="N859" s="43" t="s">
        <v>3411</v>
      </c>
      <c r="O859" s="44" t="s">
        <v>21</v>
      </c>
      <c r="P859" s="45">
        <v>0.53962264150943395</v>
      </c>
      <c r="Q859" s="46" t="s">
        <v>449</v>
      </c>
      <c r="R859" s="46" t="s">
        <v>450</v>
      </c>
    </row>
    <row r="860" spans="2:18" x14ac:dyDescent="0.25">
      <c r="B860" s="52">
        <v>45751</v>
      </c>
      <c r="C860" s="31" t="s">
        <v>3185</v>
      </c>
      <c r="D860" s="32" t="s">
        <v>3269</v>
      </c>
      <c r="E860" s="33" t="s">
        <v>20</v>
      </c>
      <c r="F860" s="32" t="s">
        <v>3345</v>
      </c>
      <c r="G860" s="41">
        <v>45751</v>
      </c>
      <c r="H860" s="42">
        <v>60000000</v>
      </c>
      <c r="I860" s="57">
        <v>0</v>
      </c>
      <c r="J860" s="58">
        <v>0</v>
      </c>
      <c r="K860" s="59"/>
      <c r="L860" s="58">
        <v>60000000</v>
      </c>
      <c r="M860" s="41">
        <v>45872</v>
      </c>
      <c r="N860" s="43" t="s">
        <v>3412</v>
      </c>
      <c r="O860" s="44" t="s">
        <v>21</v>
      </c>
      <c r="P860" s="45">
        <v>1</v>
      </c>
      <c r="Q860" s="46" t="s">
        <v>32</v>
      </c>
      <c r="R860" s="46" t="s">
        <v>124</v>
      </c>
    </row>
    <row r="861" spans="2:18" x14ac:dyDescent="0.25">
      <c r="B861" s="52">
        <v>45751</v>
      </c>
      <c r="C861" s="31" t="s">
        <v>3186</v>
      </c>
      <c r="D861" s="32" t="s">
        <v>3270</v>
      </c>
      <c r="E861" s="33" t="s">
        <v>20</v>
      </c>
      <c r="F861" s="32" t="s">
        <v>3346</v>
      </c>
      <c r="G861" s="41">
        <v>45756</v>
      </c>
      <c r="H861" s="42">
        <v>72000000</v>
      </c>
      <c r="I861" s="57">
        <v>0</v>
      </c>
      <c r="J861" s="58">
        <v>0</v>
      </c>
      <c r="K861" s="59"/>
      <c r="L861" s="58">
        <v>72000000</v>
      </c>
      <c r="M861" s="41">
        <v>46022</v>
      </c>
      <c r="N861" s="43" t="s">
        <v>3413</v>
      </c>
      <c r="O861" s="44" t="s">
        <v>21</v>
      </c>
      <c r="P861" s="45">
        <v>0.54135338345864659</v>
      </c>
      <c r="Q861" s="46" t="s">
        <v>112</v>
      </c>
      <c r="R861" s="46" t="s">
        <v>113</v>
      </c>
    </row>
    <row r="862" spans="2:18" x14ac:dyDescent="0.25">
      <c r="B862" s="52">
        <v>45754</v>
      </c>
      <c r="C862" s="31" t="s">
        <v>3187</v>
      </c>
      <c r="D862" s="32" t="s">
        <v>3271</v>
      </c>
      <c r="E862" s="33" t="s">
        <v>20</v>
      </c>
      <c r="F862" s="32" t="s">
        <v>3347</v>
      </c>
      <c r="G862" s="41">
        <v>45758</v>
      </c>
      <c r="H862" s="42">
        <v>108000000</v>
      </c>
      <c r="I862" s="57">
        <v>0</v>
      </c>
      <c r="J862" s="58">
        <v>0</v>
      </c>
      <c r="K862" s="59"/>
      <c r="L862" s="58">
        <v>108000000</v>
      </c>
      <c r="M862" s="41">
        <v>46022</v>
      </c>
      <c r="N862" s="43" t="s">
        <v>3414</v>
      </c>
      <c r="O862" s="44" t="s">
        <v>21</v>
      </c>
      <c r="P862" s="45">
        <v>0.53787878787878785</v>
      </c>
      <c r="Q862" s="46" t="s">
        <v>71</v>
      </c>
      <c r="R862" s="46" t="s">
        <v>72</v>
      </c>
    </row>
    <row r="863" spans="2:18" x14ac:dyDescent="0.25">
      <c r="B863" s="52">
        <v>45751</v>
      </c>
      <c r="C863" s="31" t="s">
        <v>3188</v>
      </c>
      <c r="D863" s="32" t="s">
        <v>3272</v>
      </c>
      <c r="E863" s="33" t="s">
        <v>20</v>
      </c>
      <c r="F863" s="32" t="s">
        <v>3348</v>
      </c>
      <c r="G863" s="41">
        <v>45757</v>
      </c>
      <c r="H863" s="42">
        <v>58007043</v>
      </c>
      <c r="I863" s="57">
        <v>0</v>
      </c>
      <c r="J863" s="58">
        <v>0</v>
      </c>
      <c r="K863" s="59">
        <v>1933569</v>
      </c>
      <c r="L863" s="58">
        <v>56073474</v>
      </c>
      <c r="M863" s="41">
        <v>46022</v>
      </c>
      <c r="N863" s="43" t="s">
        <v>3415</v>
      </c>
      <c r="O863" s="44" t="s">
        <v>21</v>
      </c>
      <c r="P863" s="45">
        <v>0.53962264150943395</v>
      </c>
      <c r="Q863" s="46" t="s">
        <v>449</v>
      </c>
      <c r="R863" s="46" t="s">
        <v>450</v>
      </c>
    </row>
    <row r="864" spans="2:18" x14ac:dyDescent="0.25">
      <c r="B864" s="52">
        <v>45763</v>
      </c>
      <c r="C864" s="31" t="s">
        <v>3189</v>
      </c>
      <c r="D864" s="32" t="s">
        <v>3273</v>
      </c>
      <c r="E864" s="33" t="s">
        <v>20</v>
      </c>
      <c r="F864" s="32" t="s">
        <v>1656</v>
      </c>
      <c r="G864" s="41">
        <v>45769</v>
      </c>
      <c r="H864" s="42">
        <v>57416526</v>
      </c>
      <c r="I864" s="57">
        <v>0</v>
      </c>
      <c r="J864" s="58">
        <v>0</v>
      </c>
      <c r="K864" s="59"/>
      <c r="L864" s="58">
        <v>57416526</v>
      </c>
      <c r="M864" s="41">
        <v>46022</v>
      </c>
      <c r="N864" s="43" t="s">
        <v>3415</v>
      </c>
      <c r="O864" s="44" t="s">
        <v>21</v>
      </c>
      <c r="P864" s="45">
        <v>0.51778656126482214</v>
      </c>
      <c r="Q864" s="46" t="s">
        <v>192</v>
      </c>
      <c r="R864" s="46" t="s">
        <v>1254</v>
      </c>
    </row>
    <row r="865" spans="2:18" x14ac:dyDescent="0.25">
      <c r="B865" s="52">
        <v>45755</v>
      </c>
      <c r="C865" s="31" t="s">
        <v>3190</v>
      </c>
      <c r="D865" s="32" t="s">
        <v>3274</v>
      </c>
      <c r="E865" s="33" t="s">
        <v>1918</v>
      </c>
      <c r="F865" s="32" t="s">
        <v>3349</v>
      </c>
      <c r="G865" s="41">
        <v>45758</v>
      </c>
      <c r="H865" s="42">
        <v>283049876</v>
      </c>
      <c r="I865" s="57">
        <v>0</v>
      </c>
      <c r="J865" s="58">
        <v>0</v>
      </c>
      <c r="K865" s="59"/>
      <c r="L865" s="58">
        <v>283049876</v>
      </c>
      <c r="M865" s="41">
        <v>45787</v>
      </c>
      <c r="N865" s="43" t="s">
        <v>3416</v>
      </c>
      <c r="O865" s="44" t="s">
        <v>21</v>
      </c>
      <c r="P865" s="45">
        <v>1</v>
      </c>
      <c r="Q865" s="46" t="s">
        <v>97</v>
      </c>
      <c r="R865" s="46" t="s">
        <v>124</v>
      </c>
    </row>
    <row r="866" spans="2:18" x14ac:dyDescent="0.25">
      <c r="B866" s="52">
        <v>45756</v>
      </c>
      <c r="C866" s="31" t="s">
        <v>3191</v>
      </c>
      <c r="D866" s="32" t="s">
        <v>3275</v>
      </c>
      <c r="E866" s="33" t="s">
        <v>20</v>
      </c>
      <c r="F866" s="32" t="s">
        <v>3350</v>
      </c>
      <c r="G866" s="41">
        <v>45758</v>
      </c>
      <c r="H866" s="42">
        <v>58007043</v>
      </c>
      <c r="I866" s="57">
        <v>0</v>
      </c>
      <c r="J866" s="58">
        <v>0</v>
      </c>
      <c r="K866" s="59">
        <v>2148409</v>
      </c>
      <c r="L866" s="58">
        <v>55858634</v>
      </c>
      <c r="M866" s="41">
        <v>46022</v>
      </c>
      <c r="N866" s="43" t="s">
        <v>3417</v>
      </c>
      <c r="O866" s="44" t="s">
        <v>21</v>
      </c>
      <c r="P866" s="45">
        <v>0.53787878787878785</v>
      </c>
      <c r="Q866" s="46" t="s">
        <v>49</v>
      </c>
      <c r="R866" s="46" t="s">
        <v>50</v>
      </c>
    </row>
    <row r="867" spans="2:18" x14ac:dyDescent="0.25">
      <c r="B867" s="52">
        <v>45779</v>
      </c>
      <c r="C867" s="31" t="s">
        <v>3463</v>
      </c>
      <c r="D867" s="32" t="s">
        <v>3521</v>
      </c>
      <c r="E867" s="33" t="s">
        <v>20</v>
      </c>
      <c r="F867" s="32" t="s">
        <v>1836</v>
      </c>
      <c r="G867" s="41">
        <v>45779</v>
      </c>
      <c r="H867" s="42">
        <v>38671362</v>
      </c>
      <c r="I867" s="57">
        <v>0</v>
      </c>
      <c r="J867" s="58">
        <v>0</v>
      </c>
      <c r="K867" s="59">
        <v>214841</v>
      </c>
      <c r="L867" s="58">
        <v>38456521</v>
      </c>
      <c r="M867" s="41">
        <v>45962</v>
      </c>
      <c r="N867" s="43" t="s">
        <v>3600</v>
      </c>
      <c r="O867" s="44" t="s">
        <v>21</v>
      </c>
      <c r="P867" s="45">
        <v>0.66120218579234968</v>
      </c>
      <c r="Q867" s="46" t="s">
        <v>49</v>
      </c>
      <c r="R867" s="46" t="s">
        <v>50</v>
      </c>
    </row>
    <row r="868" spans="2:18" x14ac:dyDescent="0.25">
      <c r="B868" s="52">
        <v>45756</v>
      </c>
      <c r="C868" s="31" t="s">
        <v>3192</v>
      </c>
      <c r="D868" s="32" t="s">
        <v>3276</v>
      </c>
      <c r="E868" s="33" t="s">
        <v>20</v>
      </c>
      <c r="F868" s="32" t="s">
        <v>3344</v>
      </c>
      <c r="G868" s="41">
        <v>45761</v>
      </c>
      <c r="H868" s="42">
        <v>47032749</v>
      </c>
      <c r="I868" s="57">
        <v>0</v>
      </c>
      <c r="J868" s="58">
        <v>0</v>
      </c>
      <c r="K868" s="59">
        <v>2264540</v>
      </c>
      <c r="L868" s="58">
        <v>44768209</v>
      </c>
      <c r="M868" s="41">
        <v>45841</v>
      </c>
      <c r="N868" s="43" t="s">
        <v>3418</v>
      </c>
      <c r="O868" s="44" t="s">
        <v>21</v>
      </c>
      <c r="P868" s="45">
        <v>1</v>
      </c>
      <c r="Q868" s="46" t="s">
        <v>49</v>
      </c>
      <c r="R868" s="46" t="s">
        <v>50</v>
      </c>
    </row>
    <row r="869" spans="2:18" x14ac:dyDescent="0.25">
      <c r="B869" s="52">
        <v>45770</v>
      </c>
      <c r="C869" s="31" t="s">
        <v>3193</v>
      </c>
      <c r="D869" s="32" t="s">
        <v>3277</v>
      </c>
      <c r="E869" s="33" t="s">
        <v>20</v>
      </c>
      <c r="F869" s="32" t="s">
        <v>3325</v>
      </c>
      <c r="G869" s="41">
        <v>45771</v>
      </c>
      <c r="H869" s="42">
        <v>58529624</v>
      </c>
      <c r="I869" s="57">
        <v>0</v>
      </c>
      <c r="J869" s="58">
        <v>0</v>
      </c>
      <c r="K869" s="59"/>
      <c r="L869" s="58">
        <v>58529624</v>
      </c>
      <c r="M869" s="41">
        <v>46014</v>
      </c>
      <c r="N869" s="43" t="s">
        <v>3419</v>
      </c>
      <c r="O869" s="44" t="s">
        <v>21</v>
      </c>
      <c r="P869" s="45">
        <v>0.53086419753086422</v>
      </c>
      <c r="Q869" s="46" t="s">
        <v>449</v>
      </c>
      <c r="R869" s="46" t="s">
        <v>450</v>
      </c>
    </row>
    <row r="870" spans="2:18" x14ac:dyDescent="0.25">
      <c r="B870" s="52">
        <v>45785</v>
      </c>
      <c r="C870" s="31" t="s">
        <v>3464</v>
      </c>
      <c r="D870" s="32" t="s">
        <v>3522</v>
      </c>
      <c r="E870" s="33" t="s">
        <v>20</v>
      </c>
      <c r="F870" s="32" t="s">
        <v>3560</v>
      </c>
      <c r="G870" s="41">
        <v>45789</v>
      </c>
      <c r="H870" s="42">
        <v>96210360</v>
      </c>
      <c r="I870" s="57">
        <v>0</v>
      </c>
      <c r="J870" s="58">
        <v>0</v>
      </c>
      <c r="K870" s="59">
        <v>1651680</v>
      </c>
      <c r="L870" s="58">
        <v>94558680</v>
      </c>
      <c r="M870" s="41">
        <v>46022</v>
      </c>
      <c r="N870" s="43" t="s">
        <v>3601</v>
      </c>
      <c r="O870" s="44" t="s">
        <v>21</v>
      </c>
      <c r="P870" s="45">
        <v>0.47639484978540775</v>
      </c>
      <c r="Q870" s="46" t="s">
        <v>263</v>
      </c>
      <c r="R870" s="46" t="s">
        <v>264</v>
      </c>
    </row>
    <row r="871" spans="2:18" x14ac:dyDescent="0.25">
      <c r="B871" s="52">
        <v>45756</v>
      </c>
      <c r="C871" s="31" t="s">
        <v>3194</v>
      </c>
      <c r="D871" s="32" t="s">
        <v>3278</v>
      </c>
      <c r="E871" s="33" t="s">
        <v>3341</v>
      </c>
      <c r="F871" s="32" t="s">
        <v>3351</v>
      </c>
      <c r="G871" s="41">
        <v>45758</v>
      </c>
      <c r="H871" s="42">
        <v>0</v>
      </c>
      <c r="I871" s="57">
        <v>0</v>
      </c>
      <c r="J871" s="58">
        <v>0</v>
      </c>
      <c r="K871" s="59"/>
      <c r="L871" s="58">
        <v>0</v>
      </c>
      <c r="M871" s="41">
        <v>46731</v>
      </c>
      <c r="N871" s="43" t="s">
        <v>3420</v>
      </c>
      <c r="O871" s="44" t="s">
        <v>3457</v>
      </c>
      <c r="P871" s="45">
        <v>0.14594039054470709</v>
      </c>
      <c r="Q871" s="46" t="s">
        <v>107</v>
      </c>
      <c r="R871" s="46" t="s">
        <v>108</v>
      </c>
    </row>
    <row r="872" spans="2:18" x14ac:dyDescent="0.25">
      <c r="B872" s="52">
        <v>45763</v>
      </c>
      <c r="C872" s="31" t="s">
        <v>3195</v>
      </c>
      <c r="D872" s="32" t="s">
        <v>3279</v>
      </c>
      <c r="E872" s="33" t="s">
        <v>20</v>
      </c>
      <c r="F872" s="32" t="s">
        <v>1815</v>
      </c>
      <c r="G872" s="41">
        <v>45782</v>
      </c>
      <c r="H872" s="42">
        <v>34666667</v>
      </c>
      <c r="I872" s="57">
        <v>0</v>
      </c>
      <c r="J872" s="58">
        <v>0</v>
      </c>
      <c r="K872" s="59"/>
      <c r="L872" s="58">
        <v>34666667</v>
      </c>
      <c r="M872" s="41">
        <v>45944</v>
      </c>
      <c r="N872" s="43" t="s">
        <v>3420</v>
      </c>
      <c r="O872" s="44" t="s">
        <v>21</v>
      </c>
      <c r="P872" s="45">
        <v>0.72839506172839508</v>
      </c>
      <c r="Q872" s="46" t="s">
        <v>71</v>
      </c>
      <c r="R872" s="46" t="s">
        <v>72</v>
      </c>
    </row>
    <row r="873" spans="2:18" x14ac:dyDescent="0.25">
      <c r="B873" s="52">
        <v>45755</v>
      </c>
      <c r="C873" s="31" t="s">
        <v>3196</v>
      </c>
      <c r="D873" s="32" t="s">
        <v>3280</v>
      </c>
      <c r="E873" s="33" t="s">
        <v>20</v>
      </c>
      <c r="F873" s="32" t="s">
        <v>3352</v>
      </c>
      <c r="G873" s="41">
        <v>45757</v>
      </c>
      <c r="H873" s="42">
        <v>44000000</v>
      </c>
      <c r="I873" s="57">
        <v>0</v>
      </c>
      <c r="J873" s="58">
        <v>0</v>
      </c>
      <c r="K873" s="59">
        <v>18516667</v>
      </c>
      <c r="L873" s="58">
        <v>25483333</v>
      </c>
      <c r="M873" s="41">
        <v>45897</v>
      </c>
      <c r="N873" s="43" t="s">
        <v>3421</v>
      </c>
      <c r="O873" s="44" t="s">
        <v>21</v>
      </c>
      <c r="P873" s="45">
        <v>1</v>
      </c>
      <c r="Q873" s="46" t="s">
        <v>71</v>
      </c>
      <c r="R873" s="46" t="s">
        <v>72</v>
      </c>
    </row>
    <row r="874" spans="2:18" x14ac:dyDescent="0.25">
      <c r="B874" s="52">
        <v>45755</v>
      </c>
      <c r="C874" s="31" t="s">
        <v>3197</v>
      </c>
      <c r="D874" s="32" t="s">
        <v>3281</v>
      </c>
      <c r="E874" s="33" t="s">
        <v>20</v>
      </c>
      <c r="F874" s="32" t="s">
        <v>3353</v>
      </c>
      <c r="G874" s="41">
        <v>45757</v>
      </c>
      <c r="H874" s="42">
        <v>45000000</v>
      </c>
      <c r="I874" s="57">
        <v>0</v>
      </c>
      <c r="J874" s="58">
        <v>0</v>
      </c>
      <c r="K874" s="59"/>
      <c r="L874" s="58">
        <v>45000000</v>
      </c>
      <c r="M874" s="41">
        <v>45939</v>
      </c>
      <c r="N874" s="43" t="s">
        <v>3422</v>
      </c>
      <c r="O874" s="44" t="s">
        <v>21</v>
      </c>
      <c r="P874" s="45">
        <v>0.7857142857142857</v>
      </c>
      <c r="Q874" s="46" t="s">
        <v>71</v>
      </c>
      <c r="R874" s="46" t="s">
        <v>72</v>
      </c>
    </row>
    <row r="875" spans="2:18" x14ac:dyDescent="0.25">
      <c r="B875" s="52">
        <v>45754</v>
      </c>
      <c r="C875" s="31" t="s">
        <v>3198</v>
      </c>
      <c r="D875" s="32" t="s">
        <v>3282</v>
      </c>
      <c r="E875" s="33" t="s">
        <v>20</v>
      </c>
      <c r="F875" s="32" t="s">
        <v>3354</v>
      </c>
      <c r="G875" s="41">
        <v>45757</v>
      </c>
      <c r="H875" s="42">
        <v>66250000</v>
      </c>
      <c r="I875" s="57">
        <v>0</v>
      </c>
      <c r="J875" s="58">
        <v>0</v>
      </c>
      <c r="K875" s="59"/>
      <c r="L875" s="58">
        <v>66250000</v>
      </c>
      <c r="M875" s="41">
        <v>46022</v>
      </c>
      <c r="N875" s="43" t="s">
        <v>3423</v>
      </c>
      <c r="O875" s="44" t="s">
        <v>21</v>
      </c>
      <c r="P875" s="45">
        <v>0.53962264150943395</v>
      </c>
      <c r="Q875" s="46" t="s">
        <v>97</v>
      </c>
      <c r="R875" s="46" t="s">
        <v>124</v>
      </c>
    </row>
    <row r="876" spans="2:18" x14ac:dyDescent="0.25">
      <c r="B876" s="52">
        <v>45751</v>
      </c>
      <c r="C876" s="31" t="s">
        <v>3199</v>
      </c>
      <c r="D876" s="32" t="s">
        <v>3283</v>
      </c>
      <c r="E876" s="33" t="s">
        <v>20</v>
      </c>
      <c r="F876" s="32" t="s">
        <v>540</v>
      </c>
      <c r="G876" s="41">
        <v>45755</v>
      </c>
      <c r="H876" s="42">
        <v>58007043</v>
      </c>
      <c r="I876" s="57">
        <v>0</v>
      </c>
      <c r="J876" s="58">
        <v>0</v>
      </c>
      <c r="K876" s="59">
        <v>1503887</v>
      </c>
      <c r="L876" s="58">
        <v>56503156</v>
      </c>
      <c r="M876" s="41">
        <v>46022</v>
      </c>
      <c r="N876" s="43" t="s">
        <v>3424</v>
      </c>
      <c r="O876" s="44" t="s">
        <v>21</v>
      </c>
      <c r="P876" s="45">
        <v>0.54307116104868913</v>
      </c>
      <c r="Q876" s="46" t="s">
        <v>449</v>
      </c>
      <c r="R876" s="46" t="s">
        <v>450</v>
      </c>
    </row>
    <row r="877" spans="2:18" x14ac:dyDescent="0.25">
      <c r="B877" s="52">
        <v>45757</v>
      </c>
      <c r="C877" s="31" t="s">
        <v>3200</v>
      </c>
      <c r="D877" s="32" t="s">
        <v>3284</v>
      </c>
      <c r="E877" s="33" t="s">
        <v>20</v>
      </c>
      <c r="F877" s="32" t="s">
        <v>3355</v>
      </c>
      <c r="G877" s="41">
        <v>45758</v>
      </c>
      <c r="H877" s="42">
        <v>58007043</v>
      </c>
      <c r="I877" s="57">
        <v>0</v>
      </c>
      <c r="J877" s="58">
        <v>0</v>
      </c>
      <c r="K877" s="59">
        <v>2148409</v>
      </c>
      <c r="L877" s="58">
        <v>55858634</v>
      </c>
      <c r="M877" s="41">
        <v>46022</v>
      </c>
      <c r="N877" s="43" t="s">
        <v>3425</v>
      </c>
      <c r="O877" s="44" t="s">
        <v>21</v>
      </c>
      <c r="P877" s="45">
        <v>0.53787878787878785</v>
      </c>
      <c r="Q877" s="46" t="s">
        <v>49</v>
      </c>
      <c r="R877" s="46" t="s">
        <v>50</v>
      </c>
    </row>
    <row r="878" spans="2:18" x14ac:dyDescent="0.25">
      <c r="B878" s="52">
        <v>45755</v>
      </c>
      <c r="C878" s="31" t="s">
        <v>3201</v>
      </c>
      <c r="D878" s="32" t="s">
        <v>3285</v>
      </c>
      <c r="E878" s="33" t="s">
        <v>20</v>
      </c>
      <c r="F878" s="32" t="s">
        <v>1873</v>
      </c>
      <c r="G878" s="41">
        <v>45761</v>
      </c>
      <c r="H878" s="42">
        <v>99100800</v>
      </c>
      <c r="I878" s="57">
        <v>0</v>
      </c>
      <c r="J878" s="58">
        <v>0</v>
      </c>
      <c r="K878" s="59"/>
      <c r="L878" s="58">
        <v>99100800</v>
      </c>
      <c r="M878" s="41">
        <v>46004</v>
      </c>
      <c r="N878" s="43" t="s">
        <v>3426</v>
      </c>
      <c r="O878" s="44" t="s">
        <v>21</v>
      </c>
      <c r="P878" s="45">
        <v>0.57201646090534974</v>
      </c>
      <c r="Q878" s="46" t="s">
        <v>449</v>
      </c>
      <c r="R878" s="46" t="s">
        <v>450</v>
      </c>
    </row>
    <row r="879" spans="2:18" x14ac:dyDescent="0.25">
      <c r="B879" s="52">
        <v>45762</v>
      </c>
      <c r="C879" s="31" t="s">
        <v>3202</v>
      </c>
      <c r="D879" s="32" t="s">
        <v>3286</v>
      </c>
      <c r="E879" s="33" t="s">
        <v>517</v>
      </c>
      <c r="F879" s="32" t="s">
        <v>3356</v>
      </c>
      <c r="G879" s="41">
        <v>45769</v>
      </c>
      <c r="H879" s="42">
        <v>1224928161</v>
      </c>
      <c r="I879" s="57">
        <v>0</v>
      </c>
      <c r="J879" s="58">
        <v>0</v>
      </c>
      <c r="K879" s="59"/>
      <c r="L879" s="58">
        <v>1224928161</v>
      </c>
      <c r="M879" s="41">
        <v>46022</v>
      </c>
      <c r="N879" s="43" t="s">
        <v>3427</v>
      </c>
      <c r="O879" s="44" t="s">
        <v>21</v>
      </c>
      <c r="P879" s="45">
        <v>0.51778656126482214</v>
      </c>
      <c r="Q879" s="46" t="s">
        <v>32</v>
      </c>
      <c r="R879" s="46" t="s">
        <v>124</v>
      </c>
    </row>
    <row r="880" spans="2:18" x14ac:dyDescent="0.25">
      <c r="B880" s="52">
        <v>45763</v>
      </c>
      <c r="C880" s="31" t="s">
        <v>3203</v>
      </c>
      <c r="D880" s="32" t="s">
        <v>3287</v>
      </c>
      <c r="E880" s="33" t="s">
        <v>20</v>
      </c>
      <c r="F880" s="32" t="s">
        <v>3357</v>
      </c>
      <c r="G880" s="41">
        <v>45769</v>
      </c>
      <c r="H880" s="42">
        <v>39000000</v>
      </c>
      <c r="I880" s="57">
        <v>0</v>
      </c>
      <c r="J880" s="58">
        <v>0</v>
      </c>
      <c r="K880" s="59"/>
      <c r="L880" s="58">
        <v>39000000</v>
      </c>
      <c r="M880" s="41">
        <v>45967</v>
      </c>
      <c r="N880" s="43" t="s">
        <v>3427</v>
      </c>
      <c r="O880" s="44" t="s">
        <v>21</v>
      </c>
      <c r="P880" s="45">
        <v>0.66161616161616166</v>
      </c>
      <c r="Q880" s="46" t="s">
        <v>71</v>
      </c>
      <c r="R880" s="46" t="s">
        <v>72</v>
      </c>
    </row>
    <row r="881" spans="2:18" x14ac:dyDescent="0.25">
      <c r="B881" s="52">
        <v>45763</v>
      </c>
      <c r="C881" s="31" t="s">
        <v>3204</v>
      </c>
      <c r="D881" s="32" t="s">
        <v>3288</v>
      </c>
      <c r="E881" s="33" t="s">
        <v>20</v>
      </c>
      <c r="F881" s="32" t="s">
        <v>3358</v>
      </c>
      <c r="G881" s="41">
        <v>45771</v>
      </c>
      <c r="H881" s="42">
        <v>57416526</v>
      </c>
      <c r="I881" s="57">
        <v>0</v>
      </c>
      <c r="J881" s="58">
        <v>0</v>
      </c>
      <c r="K881" s="59"/>
      <c r="L881" s="58">
        <v>57416526</v>
      </c>
      <c r="M881" s="41">
        <v>46022</v>
      </c>
      <c r="N881" s="43" t="s">
        <v>3427</v>
      </c>
      <c r="O881" s="44" t="s">
        <v>21</v>
      </c>
      <c r="P881" s="45">
        <v>0.51394422310756971</v>
      </c>
      <c r="Q881" s="46" t="s">
        <v>71</v>
      </c>
      <c r="R881" s="46" t="s">
        <v>72</v>
      </c>
    </row>
    <row r="882" spans="2:18" x14ac:dyDescent="0.25">
      <c r="B882" s="52">
        <v>45755</v>
      </c>
      <c r="C882" s="31" t="s">
        <v>3205</v>
      </c>
      <c r="D882" s="32" t="s">
        <v>3289</v>
      </c>
      <c r="E882" s="33" t="s">
        <v>20</v>
      </c>
      <c r="F882" s="32" t="s">
        <v>3359</v>
      </c>
      <c r="G882" s="41">
        <v>45757</v>
      </c>
      <c r="H882" s="42">
        <v>65250000</v>
      </c>
      <c r="I882" s="57">
        <v>0</v>
      </c>
      <c r="J882" s="58">
        <v>0</v>
      </c>
      <c r="K882" s="59"/>
      <c r="L882" s="58">
        <v>65250000</v>
      </c>
      <c r="M882" s="41">
        <v>46022</v>
      </c>
      <c r="N882" s="43" t="s">
        <v>3428</v>
      </c>
      <c r="O882" s="44" t="s">
        <v>21</v>
      </c>
      <c r="P882" s="45">
        <v>0.53962264150943395</v>
      </c>
      <c r="Q882" s="46" t="s">
        <v>97</v>
      </c>
      <c r="R882" s="46" t="s">
        <v>124</v>
      </c>
    </row>
    <row r="883" spans="2:18" x14ac:dyDescent="0.25">
      <c r="B883" s="52">
        <v>45755</v>
      </c>
      <c r="C883" s="31" t="s">
        <v>3206</v>
      </c>
      <c r="D883" s="32" t="s">
        <v>3290</v>
      </c>
      <c r="E883" s="33" t="s">
        <v>20</v>
      </c>
      <c r="F883" s="32" t="s">
        <v>3360</v>
      </c>
      <c r="G883" s="41">
        <v>45756</v>
      </c>
      <c r="H883" s="42">
        <v>79500000</v>
      </c>
      <c r="I883" s="57">
        <v>0</v>
      </c>
      <c r="J883" s="58">
        <v>0</v>
      </c>
      <c r="K883" s="59"/>
      <c r="L883" s="58">
        <v>79500000</v>
      </c>
      <c r="M883" s="41">
        <v>46022</v>
      </c>
      <c r="N883" s="43" t="s">
        <v>3429</v>
      </c>
      <c r="O883" s="44" t="s">
        <v>21</v>
      </c>
      <c r="P883" s="45">
        <v>0.54135338345864659</v>
      </c>
      <c r="Q883" s="46" t="s">
        <v>97</v>
      </c>
      <c r="R883" s="46" t="s">
        <v>124</v>
      </c>
    </row>
    <row r="884" spans="2:18" x14ac:dyDescent="0.25">
      <c r="B884" s="52">
        <v>45757</v>
      </c>
      <c r="C884" s="31" t="s">
        <v>3207</v>
      </c>
      <c r="D884" s="32" t="s">
        <v>3291</v>
      </c>
      <c r="E884" s="33" t="s">
        <v>20</v>
      </c>
      <c r="F884" s="32" t="s">
        <v>3361</v>
      </c>
      <c r="G884" s="41">
        <v>45762</v>
      </c>
      <c r="H884" s="42">
        <v>42500000</v>
      </c>
      <c r="I884" s="57">
        <v>0</v>
      </c>
      <c r="J884" s="58">
        <v>0</v>
      </c>
      <c r="K884" s="59">
        <v>1</v>
      </c>
      <c r="L884" s="58">
        <v>42499999</v>
      </c>
      <c r="M884" s="41">
        <v>46020</v>
      </c>
      <c r="N884" s="43" t="s">
        <v>3430</v>
      </c>
      <c r="O884" s="44" t="s">
        <v>21</v>
      </c>
      <c r="P884" s="45">
        <v>0.53488372093023251</v>
      </c>
      <c r="Q884" s="46" t="s">
        <v>3458</v>
      </c>
      <c r="R884" s="46" t="s">
        <v>3459</v>
      </c>
    </row>
    <row r="885" spans="2:18" x14ac:dyDescent="0.25">
      <c r="B885" s="52">
        <v>45756</v>
      </c>
      <c r="C885" s="31" t="s">
        <v>3208</v>
      </c>
      <c r="D885" s="32" t="s">
        <v>3292</v>
      </c>
      <c r="E885" s="33" t="s">
        <v>20</v>
      </c>
      <c r="F885" s="32" t="s">
        <v>3362</v>
      </c>
      <c r="G885" s="41">
        <v>45762</v>
      </c>
      <c r="H885" s="42">
        <v>59500000</v>
      </c>
      <c r="I885" s="57">
        <v>0</v>
      </c>
      <c r="J885" s="58">
        <v>0</v>
      </c>
      <c r="K885" s="59"/>
      <c r="L885" s="58">
        <v>59500000</v>
      </c>
      <c r="M885" s="41">
        <v>46020</v>
      </c>
      <c r="N885" s="43" t="s">
        <v>3431</v>
      </c>
      <c r="O885" s="44" t="s">
        <v>21</v>
      </c>
      <c r="P885" s="45">
        <v>0.53488372093023251</v>
      </c>
      <c r="Q885" s="46" t="s">
        <v>3458</v>
      </c>
      <c r="R885" s="46" t="s">
        <v>3459</v>
      </c>
    </row>
    <row r="886" spans="2:18" x14ac:dyDescent="0.25">
      <c r="B886" s="52">
        <v>45763</v>
      </c>
      <c r="C886" s="31" t="s">
        <v>3209</v>
      </c>
      <c r="D886" s="32" t="s">
        <v>3293</v>
      </c>
      <c r="E886" s="33" t="s">
        <v>20</v>
      </c>
      <c r="F886" s="32" t="s">
        <v>3363</v>
      </c>
      <c r="G886" s="41">
        <v>45768</v>
      </c>
      <c r="H886" s="42">
        <v>63000000</v>
      </c>
      <c r="I886" s="57">
        <v>0</v>
      </c>
      <c r="J886" s="58">
        <v>0</v>
      </c>
      <c r="K886" s="59"/>
      <c r="L886" s="58">
        <v>63000000</v>
      </c>
      <c r="M886" s="41">
        <v>46022</v>
      </c>
      <c r="N886" s="43" t="s">
        <v>3431</v>
      </c>
      <c r="O886" s="44" t="s">
        <v>21</v>
      </c>
      <c r="P886" s="45">
        <v>0.51968503937007871</v>
      </c>
      <c r="Q886" s="46" t="s">
        <v>71</v>
      </c>
      <c r="R886" s="46" t="s">
        <v>72</v>
      </c>
    </row>
    <row r="887" spans="2:18" x14ac:dyDescent="0.25">
      <c r="B887" s="52">
        <v>45768</v>
      </c>
      <c r="C887" s="31" t="s">
        <v>3210</v>
      </c>
      <c r="D887" s="32" t="s">
        <v>3294</v>
      </c>
      <c r="E887" s="33" t="s">
        <v>20</v>
      </c>
      <c r="F887" s="32" t="s">
        <v>3364</v>
      </c>
      <c r="G887" s="41">
        <v>45770</v>
      </c>
      <c r="H887" s="42">
        <v>30000000</v>
      </c>
      <c r="I887" s="57">
        <v>0</v>
      </c>
      <c r="J887" s="58">
        <v>0</v>
      </c>
      <c r="K887" s="59"/>
      <c r="L887" s="58">
        <v>30000000</v>
      </c>
      <c r="M887" s="41">
        <v>45952</v>
      </c>
      <c r="N887" s="43" t="s">
        <v>3432</v>
      </c>
      <c r="O887" s="44" t="s">
        <v>21</v>
      </c>
      <c r="P887" s="45">
        <v>0.7142857142857143</v>
      </c>
      <c r="Q887" s="46" t="s">
        <v>275</v>
      </c>
      <c r="R887" s="46" t="s">
        <v>276</v>
      </c>
    </row>
    <row r="888" spans="2:18" x14ac:dyDescent="0.25">
      <c r="B888" s="52">
        <v>45758</v>
      </c>
      <c r="C888" s="31" t="s">
        <v>3211</v>
      </c>
      <c r="D888" s="32" t="s">
        <v>3295</v>
      </c>
      <c r="E888" s="33" t="s">
        <v>20</v>
      </c>
      <c r="F888" s="32" t="s">
        <v>1847</v>
      </c>
      <c r="G888" s="41">
        <v>45769</v>
      </c>
      <c r="H888" s="42">
        <v>58007043</v>
      </c>
      <c r="I888" s="57">
        <v>0</v>
      </c>
      <c r="J888" s="58">
        <v>0</v>
      </c>
      <c r="K888" s="59">
        <v>4511659</v>
      </c>
      <c r="L888" s="58">
        <v>53495384</v>
      </c>
      <c r="M888" s="41">
        <v>46022</v>
      </c>
      <c r="N888" s="43" t="s">
        <v>3433</v>
      </c>
      <c r="O888" s="44" t="s">
        <v>21</v>
      </c>
      <c r="P888" s="45">
        <v>0.51778656126482214</v>
      </c>
      <c r="Q888" s="46" t="s">
        <v>49</v>
      </c>
      <c r="R888" s="46" t="s">
        <v>50</v>
      </c>
    </row>
    <row r="889" spans="2:18" x14ac:dyDescent="0.25">
      <c r="B889" s="52">
        <v>45758</v>
      </c>
      <c r="C889" s="31" t="s">
        <v>3212</v>
      </c>
      <c r="D889" s="32" t="s">
        <v>3296</v>
      </c>
      <c r="E889" s="33" t="s">
        <v>55</v>
      </c>
      <c r="F889" s="32" t="s">
        <v>3365</v>
      </c>
      <c r="G889" s="41">
        <v>45770</v>
      </c>
      <c r="H889" s="42">
        <v>29750000</v>
      </c>
      <c r="I889" s="57">
        <v>0</v>
      </c>
      <c r="J889" s="58">
        <v>0</v>
      </c>
      <c r="K889" s="59"/>
      <c r="L889" s="58">
        <v>29750000</v>
      </c>
      <c r="M889" s="41">
        <v>46022</v>
      </c>
      <c r="N889" s="43" t="s">
        <v>3434</v>
      </c>
      <c r="O889" s="44" t="s">
        <v>21</v>
      </c>
      <c r="P889" s="45">
        <v>0.51587301587301593</v>
      </c>
      <c r="Q889" s="46" t="s">
        <v>32</v>
      </c>
      <c r="R889" s="46" t="s">
        <v>3637</v>
      </c>
    </row>
    <row r="890" spans="2:18" x14ac:dyDescent="0.25">
      <c r="B890" s="52">
        <v>45756</v>
      </c>
      <c r="C890" s="31" t="s">
        <v>3213</v>
      </c>
      <c r="D890" s="32" t="s">
        <v>3297</v>
      </c>
      <c r="E890" s="33" t="s">
        <v>517</v>
      </c>
      <c r="F890" s="32" t="s">
        <v>3366</v>
      </c>
      <c r="G890" s="41">
        <v>45769</v>
      </c>
      <c r="H890" s="42">
        <v>84812025</v>
      </c>
      <c r="I890" s="57">
        <v>0</v>
      </c>
      <c r="J890" s="58">
        <v>0</v>
      </c>
      <c r="K890" s="59"/>
      <c r="L890" s="58">
        <v>84812025</v>
      </c>
      <c r="M890" s="41">
        <v>46012</v>
      </c>
      <c r="N890" s="43" t="s">
        <v>3435</v>
      </c>
      <c r="O890" s="44" t="s">
        <v>520</v>
      </c>
      <c r="P890" s="45">
        <v>0.53909465020576131</v>
      </c>
      <c r="Q890" s="46" t="s">
        <v>32</v>
      </c>
      <c r="R890" s="46" t="s">
        <v>124</v>
      </c>
    </row>
    <row r="891" spans="2:18" x14ac:dyDescent="0.25">
      <c r="B891" s="52">
        <v>45756</v>
      </c>
      <c r="C891" s="31" t="s">
        <v>3213</v>
      </c>
      <c r="D891" s="32" t="s">
        <v>3297</v>
      </c>
      <c r="E891" s="33" t="s">
        <v>517</v>
      </c>
      <c r="F891" s="32" t="s">
        <v>3366</v>
      </c>
      <c r="G891" s="41">
        <v>45769</v>
      </c>
      <c r="H891" s="42">
        <v>401187038</v>
      </c>
      <c r="I891" s="57">
        <v>0</v>
      </c>
      <c r="J891" s="58">
        <v>0</v>
      </c>
      <c r="K891" s="59"/>
      <c r="L891" s="58">
        <v>401187038</v>
      </c>
      <c r="M891" s="41">
        <v>46012</v>
      </c>
      <c r="N891" s="43" t="s">
        <v>3435</v>
      </c>
      <c r="O891" s="44" t="s">
        <v>520</v>
      </c>
      <c r="P891" s="45">
        <v>0.53909465020576131</v>
      </c>
      <c r="Q891" s="46" t="s">
        <v>32</v>
      </c>
      <c r="R891" s="46" t="s">
        <v>124</v>
      </c>
    </row>
    <row r="892" spans="2:18" x14ac:dyDescent="0.25">
      <c r="B892" s="52">
        <v>45771</v>
      </c>
      <c r="C892" s="31" t="s">
        <v>3214</v>
      </c>
      <c r="D892" s="32" t="s">
        <v>3298</v>
      </c>
      <c r="E892" s="33" t="s">
        <v>20</v>
      </c>
      <c r="F892" s="32" t="s">
        <v>3367</v>
      </c>
      <c r="G892" s="41">
        <v>45772</v>
      </c>
      <c r="H892" s="42">
        <v>118400000</v>
      </c>
      <c r="I892" s="57">
        <v>0</v>
      </c>
      <c r="J892" s="58">
        <v>0</v>
      </c>
      <c r="K892" s="59"/>
      <c r="L892" s="58">
        <v>118400000</v>
      </c>
      <c r="M892" s="41">
        <v>46015</v>
      </c>
      <c r="N892" s="43" t="s">
        <v>3436</v>
      </c>
      <c r="O892" s="44" t="s">
        <v>21</v>
      </c>
      <c r="P892" s="45">
        <v>0.52674897119341568</v>
      </c>
      <c r="Q892" s="46" t="s">
        <v>192</v>
      </c>
      <c r="R892" s="46" t="s">
        <v>1254</v>
      </c>
    </row>
    <row r="893" spans="2:18" x14ac:dyDescent="0.25">
      <c r="B893" s="52">
        <v>45771</v>
      </c>
      <c r="C893" s="31" t="s">
        <v>3215</v>
      </c>
      <c r="D893" s="32" t="s">
        <v>3299</v>
      </c>
      <c r="E893" s="33" t="s">
        <v>20</v>
      </c>
      <c r="F893" s="32" t="s">
        <v>3338</v>
      </c>
      <c r="G893" s="41">
        <v>45775</v>
      </c>
      <c r="H893" s="42">
        <v>85000000</v>
      </c>
      <c r="I893" s="57">
        <v>0</v>
      </c>
      <c r="J893" s="58">
        <v>0</v>
      </c>
      <c r="K893" s="59">
        <v>4000000</v>
      </c>
      <c r="L893" s="58">
        <v>81000000</v>
      </c>
      <c r="M893" s="41">
        <v>46022</v>
      </c>
      <c r="N893" s="43" t="s">
        <v>3437</v>
      </c>
      <c r="O893" s="44" t="s">
        <v>21</v>
      </c>
      <c r="P893" s="45">
        <v>0.50607287449392713</v>
      </c>
      <c r="Q893" s="46" t="s">
        <v>196</v>
      </c>
      <c r="R893" s="46" t="s">
        <v>197</v>
      </c>
    </row>
    <row r="894" spans="2:18" x14ac:dyDescent="0.25">
      <c r="B894" s="52">
        <v>45772</v>
      </c>
      <c r="C894" s="31" t="s">
        <v>3216</v>
      </c>
      <c r="D894" s="32" t="s">
        <v>3300</v>
      </c>
      <c r="E894" s="33" t="s">
        <v>20</v>
      </c>
      <c r="F894" s="32" t="s">
        <v>3368</v>
      </c>
      <c r="G894" s="41">
        <v>45779</v>
      </c>
      <c r="H894" s="42">
        <v>74325600</v>
      </c>
      <c r="I894" s="57">
        <v>0</v>
      </c>
      <c r="J894" s="58">
        <v>0</v>
      </c>
      <c r="K894" s="59">
        <v>8533680</v>
      </c>
      <c r="L894" s="58">
        <v>65791920</v>
      </c>
      <c r="M894" s="41">
        <v>46022</v>
      </c>
      <c r="N894" s="43" t="s">
        <v>3438</v>
      </c>
      <c r="O894" s="44" t="s">
        <v>21</v>
      </c>
      <c r="P894" s="45">
        <v>0.49794238683127573</v>
      </c>
      <c r="Q894" s="46" t="s">
        <v>449</v>
      </c>
      <c r="R894" s="46" t="s">
        <v>450</v>
      </c>
    </row>
    <row r="895" spans="2:18" x14ac:dyDescent="0.25">
      <c r="B895" s="52">
        <v>45768</v>
      </c>
      <c r="C895" s="31" t="s">
        <v>3217</v>
      </c>
      <c r="D895" s="32" t="s">
        <v>3301</v>
      </c>
      <c r="E895" s="33" t="s">
        <v>20</v>
      </c>
      <c r="F895" s="32" t="s">
        <v>3369</v>
      </c>
      <c r="G895" s="41">
        <v>45770</v>
      </c>
      <c r="H895" s="42">
        <v>25601040</v>
      </c>
      <c r="I895" s="57">
        <v>0</v>
      </c>
      <c r="J895" s="58">
        <v>0</v>
      </c>
      <c r="K895" s="59"/>
      <c r="L895" s="58">
        <v>25601040</v>
      </c>
      <c r="M895" s="41">
        <v>45891</v>
      </c>
      <c r="N895" s="43" t="s">
        <v>3439</v>
      </c>
      <c r="O895" s="44" t="s">
        <v>21</v>
      </c>
      <c r="P895" s="45">
        <v>1</v>
      </c>
      <c r="Q895" s="46" t="s">
        <v>97</v>
      </c>
      <c r="R895" s="46" t="s">
        <v>124</v>
      </c>
    </row>
    <row r="896" spans="2:18" x14ac:dyDescent="0.25">
      <c r="B896" s="52">
        <v>45758</v>
      </c>
      <c r="C896" s="31" t="s">
        <v>3218</v>
      </c>
      <c r="D896" s="32" t="s">
        <v>3302</v>
      </c>
      <c r="E896" s="33" t="s">
        <v>20</v>
      </c>
      <c r="F896" s="32" t="s">
        <v>3370</v>
      </c>
      <c r="G896" s="41">
        <v>45762</v>
      </c>
      <c r="H896" s="42">
        <v>78970950</v>
      </c>
      <c r="I896" s="57">
        <v>0</v>
      </c>
      <c r="J896" s="58">
        <v>0</v>
      </c>
      <c r="K896" s="59"/>
      <c r="L896" s="58">
        <v>78970950</v>
      </c>
      <c r="M896" s="41">
        <v>46020</v>
      </c>
      <c r="N896" s="43" t="s">
        <v>3440</v>
      </c>
      <c r="O896" s="44" t="s">
        <v>21</v>
      </c>
      <c r="P896" s="45">
        <v>0.53488372093023251</v>
      </c>
      <c r="Q896" s="46" t="s">
        <v>192</v>
      </c>
      <c r="R896" s="46" t="s">
        <v>1254</v>
      </c>
    </row>
    <row r="897" spans="2:18" x14ac:dyDescent="0.25">
      <c r="B897" s="52">
        <v>45769</v>
      </c>
      <c r="C897" s="31" t="s">
        <v>3219</v>
      </c>
      <c r="D897" s="32" t="s">
        <v>3303</v>
      </c>
      <c r="E897" s="33" t="s">
        <v>20</v>
      </c>
      <c r="F897" s="32" t="s">
        <v>3371</v>
      </c>
      <c r="G897" s="41">
        <v>45770</v>
      </c>
      <c r="H897" s="42">
        <v>64054215</v>
      </c>
      <c r="I897" s="57">
        <v>0</v>
      </c>
      <c r="J897" s="58">
        <v>0</v>
      </c>
      <c r="K897" s="59"/>
      <c r="L897" s="58">
        <v>64054215</v>
      </c>
      <c r="M897" s="41">
        <v>46022</v>
      </c>
      <c r="N897" s="43" t="s">
        <v>3441</v>
      </c>
      <c r="O897" s="44" t="s">
        <v>21</v>
      </c>
      <c r="P897" s="45">
        <v>0.51587301587301593</v>
      </c>
      <c r="Q897" s="46" t="s">
        <v>192</v>
      </c>
      <c r="R897" s="46" t="s">
        <v>1254</v>
      </c>
    </row>
    <row r="898" spans="2:18" x14ac:dyDescent="0.25">
      <c r="B898" s="52">
        <v>45769</v>
      </c>
      <c r="C898" s="31" t="s">
        <v>3220</v>
      </c>
      <c r="D898" s="32" t="s">
        <v>3304</v>
      </c>
      <c r="E898" s="33" t="s">
        <v>20</v>
      </c>
      <c r="F898" s="32" t="s">
        <v>2826</v>
      </c>
      <c r="G898" s="41">
        <v>45770</v>
      </c>
      <c r="H898" s="42">
        <v>54402210</v>
      </c>
      <c r="I898" s="57">
        <v>0</v>
      </c>
      <c r="J898" s="58">
        <v>0</v>
      </c>
      <c r="K898" s="59"/>
      <c r="L898" s="58">
        <v>54402210</v>
      </c>
      <c r="M898" s="41">
        <v>46022</v>
      </c>
      <c r="N898" s="43" t="s">
        <v>3442</v>
      </c>
      <c r="O898" s="44" t="s">
        <v>21</v>
      </c>
      <c r="P898" s="45">
        <v>0.51587301587301593</v>
      </c>
      <c r="Q898" s="46" t="s">
        <v>192</v>
      </c>
      <c r="R898" s="46" t="s">
        <v>1254</v>
      </c>
    </row>
    <row r="899" spans="2:18" x14ac:dyDescent="0.25">
      <c r="B899" s="52">
        <v>45770</v>
      </c>
      <c r="C899" s="31" t="s">
        <v>3221</v>
      </c>
      <c r="D899" s="32" t="s">
        <v>3305</v>
      </c>
      <c r="E899" s="33" t="s">
        <v>20</v>
      </c>
      <c r="F899" s="32" t="s">
        <v>3372</v>
      </c>
      <c r="G899" s="41">
        <v>45771</v>
      </c>
      <c r="H899" s="42">
        <v>28904400</v>
      </c>
      <c r="I899" s="57">
        <v>0</v>
      </c>
      <c r="J899" s="58">
        <v>0</v>
      </c>
      <c r="K899" s="59"/>
      <c r="L899" s="58">
        <v>28904400</v>
      </c>
      <c r="M899" s="41">
        <v>45892</v>
      </c>
      <c r="N899" s="43" t="s">
        <v>3443</v>
      </c>
      <c r="O899" s="44" t="s">
        <v>21</v>
      </c>
      <c r="P899" s="45">
        <v>1</v>
      </c>
      <c r="Q899" s="46" t="s">
        <v>192</v>
      </c>
      <c r="R899" s="46" t="s">
        <v>1254</v>
      </c>
    </row>
    <row r="900" spans="2:18" x14ac:dyDescent="0.25">
      <c r="B900" s="52">
        <v>45762</v>
      </c>
      <c r="C900" s="31" t="s">
        <v>3222</v>
      </c>
      <c r="D900" s="32" t="s">
        <v>3306</v>
      </c>
      <c r="E900" s="33" t="s">
        <v>3341</v>
      </c>
      <c r="F900" s="32" t="s">
        <v>3373</v>
      </c>
      <c r="G900" s="41">
        <v>45763</v>
      </c>
      <c r="H900" s="42">
        <v>531152505</v>
      </c>
      <c r="I900" s="57">
        <v>0</v>
      </c>
      <c r="J900" s="58">
        <v>0</v>
      </c>
      <c r="K900" s="59"/>
      <c r="L900" s="58">
        <v>531152505</v>
      </c>
      <c r="M900" s="41">
        <v>46750</v>
      </c>
      <c r="N900" s="43" t="s">
        <v>3444</v>
      </c>
      <c r="O900" s="44" t="s">
        <v>21</v>
      </c>
      <c r="P900" s="45">
        <v>0.13880445795339413</v>
      </c>
      <c r="Q900" s="46" t="s">
        <v>32</v>
      </c>
      <c r="R900" s="46" t="s">
        <v>124</v>
      </c>
    </row>
    <row r="901" spans="2:18" x14ac:dyDescent="0.25">
      <c r="B901" s="52">
        <v>45771</v>
      </c>
      <c r="C901" s="31" t="s">
        <v>3223</v>
      </c>
      <c r="D901" s="32" t="s">
        <v>3307</v>
      </c>
      <c r="E901" s="33" t="s">
        <v>20</v>
      </c>
      <c r="F901" s="32" t="s">
        <v>384</v>
      </c>
      <c r="G901" s="41">
        <v>45772</v>
      </c>
      <c r="H901" s="42">
        <v>50259246</v>
      </c>
      <c r="I901" s="57">
        <v>0</v>
      </c>
      <c r="J901" s="58">
        <v>0</v>
      </c>
      <c r="K901" s="59"/>
      <c r="L901" s="58">
        <v>50259246</v>
      </c>
      <c r="M901" s="41">
        <v>45993</v>
      </c>
      <c r="N901" s="43" t="s">
        <v>3445</v>
      </c>
      <c r="O901" s="44" t="s">
        <v>21</v>
      </c>
      <c r="P901" s="45">
        <v>0.579185520361991</v>
      </c>
      <c r="Q901" s="46" t="s">
        <v>162</v>
      </c>
      <c r="R901" s="46" t="s">
        <v>163</v>
      </c>
    </row>
    <row r="902" spans="2:18" x14ac:dyDescent="0.25">
      <c r="B902" s="52">
        <v>45763</v>
      </c>
      <c r="C902" s="31" t="s">
        <v>3224</v>
      </c>
      <c r="D902" s="32" t="s">
        <v>3308</v>
      </c>
      <c r="E902" s="33" t="s">
        <v>20</v>
      </c>
      <c r="F902" s="32" t="s">
        <v>3374</v>
      </c>
      <c r="G902" s="41">
        <v>45770</v>
      </c>
      <c r="H902" s="42">
        <v>21630000</v>
      </c>
      <c r="I902" s="57">
        <v>0</v>
      </c>
      <c r="J902" s="58">
        <v>0</v>
      </c>
      <c r="K902" s="59"/>
      <c r="L902" s="58">
        <v>21630000</v>
      </c>
      <c r="M902" s="41">
        <v>45860</v>
      </c>
      <c r="N902" s="43" t="s">
        <v>3444</v>
      </c>
      <c r="O902" s="44" t="s">
        <v>21</v>
      </c>
      <c r="P902" s="45">
        <v>1</v>
      </c>
      <c r="Q902" s="46" t="s">
        <v>97</v>
      </c>
      <c r="R902" s="46" t="s">
        <v>124</v>
      </c>
    </row>
    <row r="903" spans="2:18" x14ac:dyDescent="0.25">
      <c r="B903" s="52">
        <v>45769</v>
      </c>
      <c r="C903" s="31" t="s">
        <v>3225</v>
      </c>
      <c r="D903" s="32" t="s">
        <v>3309</v>
      </c>
      <c r="E903" s="33" t="s">
        <v>20</v>
      </c>
      <c r="F903" s="32" t="s">
        <v>3375</v>
      </c>
      <c r="G903" s="41">
        <v>45771</v>
      </c>
      <c r="H903" s="42">
        <v>58333333</v>
      </c>
      <c r="I903" s="57">
        <v>0</v>
      </c>
      <c r="J903" s="58">
        <v>0</v>
      </c>
      <c r="K903" s="59">
        <v>700000</v>
      </c>
      <c r="L903" s="58">
        <v>57633333</v>
      </c>
      <c r="M903" s="41">
        <v>46022</v>
      </c>
      <c r="N903" s="43" t="s">
        <v>3446</v>
      </c>
      <c r="O903" s="44" t="s">
        <v>21</v>
      </c>
      <c r="P903" s="45">
        <v>0.51394422310756971</v>
      </c>
      <c r="Q903" s="46" t="s">
        <v>3458</v>
      </c>
      <c r="R903" s="46" t="s">
        <v>3459</v>
      </c>
    </row>
    <row r="904" spans="2:18" x14ac:dyDescent="0.25">
      <c r="B904" s="52">
        <v>45763</v>
      </c>
      <c r="C904" s="31" t="s">
        <v>3226</v>
      </c>
      <c r="D904" s="32" t="s">
        <v>3310</v>
      </c>
      <c r="E904" s="33" t="s">
        <v>20</v>
      </c>
      <c r="F904" s="32" t="s">
        <v>3376</v>
      </c>
      <c r="G904" s="41">
        <v>45770</v>
      </c>
      <c r="H904" s="42">
        <v>59500000</v>
      </c>
      <c r="I904" s="57">
        <v>0</v>
      </c>
      <c r="J904" s="58">
        <v>0</v>
      </c>
      <c r="K904" s="59">
        <v>1633334</v>
      </c>
      <c r="L904" s="58">
        <v>57866666</v>
      </c>
      <c r="M904" s="41">
        <v>46022</v>
      </c>
      <c r="N904" s="43" t="s">
        <v>3444</v>
      </c>
      <c r="O904" s="44" t="s">
        <v>21</v>
      </c>
      <c r="P904" s="45">
        <v>0.51587301587301593</v>
      </c>
      <c r="Q904" s="46" t="s">
        <v>3458</v>
      </c>
      <c r="R904" s="46" t="s">
        <v>3459</v>
      </c>
    </row>
    <row r="905" spans="2:18" x14ac:dyDescent="0.25">
      <c r="B905" s="52">
        <v>45772</v>
      </c>
      <c r="C905" s="31" t="s">
        <v>3227</v>
      </c>
      <c r="D905" s="32" t="s">
        <v>3311</v>
      </c>
      <c r="E905" s="33" t="s">
        <v>20</v>
      </c>
      <c r="F905" s="32" t="s">
        <v>3377</v>
      </c>
      <c r="G905" s="41">
        <v>45779</v>
      </c>
      <c r="H905" s="42">
        <v>61600000</v>
      </c>
      <c r="I905" s="57">
        <v>0</v>
      </c>
      <c r="J905" s="58">
        <v>0</v>
      </c>
      <c r="K905" s="59"/>
      <c r="L905" s="58">
        <v>61600000</v>
      </c>
      <c r="M905" s="41">
        <v>46022</v>
      </c>
      <c r="N905" s="43" t="s">
        <v>3447</v>
      </c>
      <c r="O905" s="44" t="s">
        <v>21</v>
      </c>
      <c r="P905" s="45">
        <v>0.49794238683127573</v>
      </c>
      <c r="Q905" s="46" t="s">
        <v>71</v>
      </c>
      <c r="R905" s="46" t="s">
        <v>72</v>
      </c>
    </row>
    <row r="906" spans="2:18" x14ac:dyDescent="0.25">
      <c r="B906" s="52">
        <v>45769</v>
      </c>
      <c r="C906" s="31" t="s">
        <v>3228</v>
      </c>
      <c r="D906" s="32" t="s">
        <v>3312</v>
      </c>
      <c r="E906" s="33" t="s">
        <v>55</v>
      </c>
      <c r="F906" s="32" t="s">
        <v>478</v>
      </c>
      <c r="G906" s="41">
        <v>45775</v>
      </c>
      <c r="H906" s="42">
        <v>30710925</v>
      </c>
      <c r="I906" s="57">
        <v>0</v>
      </c>
      <c r="J906" s="58">
        <v>0</v>
      </c>
      <c r="K906" s="59">
        <v>1445220</v>
      </c>
      <c r="L906" s="58">
        <v>29265705</v>
      </c>
      <c r="M906" s="41">
        <v>46022</v>
      </c>
      <c r="N906" s="43" t="s">
        <v>3448</v>
      </c>
      <c r="O906" s="44" t="s">
        <v>21</v>
      </c>
      <c r="P906" s="45">
        <v>0.50607287449392713</v>
      </c>
      <c r="Q906" s="46" t="s">
        <v>32</v>
      </c>
      <c r="R906" s="46" t="s">
        <v>124</v>
      </c>
    </row>
    <row r="907" spans="2:18" x14ac:dyDescent="0.25">
      <c r="B907" s="52">
        <v>45769</v>
      </c>
      <c r="C907" s="31" t="s">
        <v>3229</v>
      </c>
      <c r="D907" s="32" t="s">
        <v>3313</v>
      </c>
      <c r="E907" s="33" t="s">
        <v>20</v>
      </c>
      <c r="F907" s="32" t="s">
        <v>3378</v>
      </c>
      <c r="G907" s="41">
        <v>45770</v>
      </c>
      <c r="H907" s="42">
        <v>79554688</v>
      </c>
      <c r="I907" s="57">
        <v>0</v>
      </c>
      <c r="J907" s="58">
        <v>0</v>
      </c>
      <c r="K907" s="59"/>
      <c r="L907" s="58">
        <v>79554688</v>
      </c>
      <c r="M907" s="41">
        <v>46022</v>
      </c>
      <c r="N907" s="43" t="s">
        <v>3449</v>
      </c>
      <c r="O907" s="44" t="s">
        <v>21</v>
      </c>
      <c r="P907" s="45">
        <v>0.51587301587301593</v>
      </c>
      <c r="Q907" s="46" t="s">
        <v>97</v>
      </c>
      <c r="R907" s="46" t="s">
        <v>124</v>
      </c>
    </row>
    <row r="908" spans="2:18" x14ac:dyDescent="0.25">
      <c r="B908" s="52">
        <v>45776</v>
      </c>
      <c r="C908" s="31" t="s">
        <v>3230</v>
      </c>
      <c r="D908" s="32" t="s">
        <v>3314</v>
      </c>
      <c r="E908" s="33" t="s">
        <v>55</v>
      </c>
      <c r="F908" s="32" t="s">
        <v>3379</v>
      </c>
      <c r="G908" s="41">
        <v>45779</v>
      </c>
      <c r="H908" s="42">
        <v>36853110</v>
      </c>
      <c r="I908" s="57">
        <v>0</v>
      </c>
      <c r="J908" s="58">
        <v>0</v>
      </c>
      <c r="K908" s="59"/>
      <c r="L908" s="58">
        <v>36853110</v>
      </c>
      <c r="M908" s="41">
        <v>46022</v>
      </c>
      <c r="N908" s="43" t="s">
        <v>3450</v>
      </c>
      <c r="O908" s="44" t="s">
        <v>21</v>
      </c>
      <c r="P908" s="45">
        <v>0.49794238683127573</v>
      </c>
      <c r="Q908" s="46" t="s">
        <v>210</v>
      </c>
      <c r="R908" s="46" t="s">
        <v>211</v>
      </c>
    </row>
    <row r="909" spans="2:18" x14ac:dyDescent="0.25">
      <c r="B909" s="52">
        <v>45770</v>
      </c>
      <c r="C909" s="31" t="s">
        <v>3231</v>
      </c>
      <c r="D909" s="32" t="s">
        <v>3315</v>
      </c>
      <c r="E909" s="33" t="s">
        <v>20</v>
      </c>
      <c r="F909" s="32" t="s">
        <v>3380</v>
      </c>
      <c r="G909" s="41">
        <v>45776</v>
      </c>
      <c r="H909" s="42">
        <v>57866667</v>
      </c>
      <c r="I909" s="57">
        <v>0</v>
      </c>
      <c r="J909" s="58">
        <v>0</v>
      </c>
      <c r="K909" s="59">
        <v>1400001</v>
      </c>
      <c r="L909" s="58">
        <v>56466666</v>
      </c>
      <c r="M909" s="41">
        <v>46022</v>
      </c>
      <c r="N909" s="43" t="s">
        <v>3451</v>
      </c>
      <c r="O909" s="44" t="s">
        <v>21</v>
      </c>
      <c r="P909" s="45">
        <v>0.50406504065040647</v>
      </c>
      <c r="Q909" s="46" t="s">
        <v>3458</v>
      </c>
      <c r="R909" s="46" t="s">
        <v>3459</v>
      </c>
    </row>
    <row r="910" spans="2:18" x14ac:dyDescent="0.25">
      <c r="B910" s="52">
        <v>45772</v>
      </c>
      <c r="C910" s="31" t="s">
        <v>3232</v>
      </c>
      <c r="D910" s="32" t="s">
        <v>3316</v>
      </c>
      <c r="E910" s="33" t="s">
        <v>20</v>
      </c>
      <c r="F910" s="32" t="s">
        <v>3381</v>
      </c>
      <c r="G910" s="41">
        <v>45775</v>
      </c>
      <c r="H910" s="42">
        <v>72160000</v>
      </c>
      <c r="I910" s="57">
        <v>0</v>
      </c>
      <c r="J910" s="58">
        <v>0</v>
      </c>
      <c r="K910" s="59">
        <v>880000</v>
      </c>
      <c r="L910" s="58">
        <v>71280000</v>
      </c>
      <c r="M910" s="41">
        <v>46022</v>
      </c>
      <c r="N910" s="43" t="s">
        <v>3452</v>
      </c>
      <c r="O910" s="44" t="s">
        <v>21</v>
      </c>
      <c r="P910" s="45">
        <v>0.50607287449392713</v>
      </c>
      <c r="Q910" s="46" t="s">
        <v>32</v>
      </c>
      <c r="R910" s="46" t="s">
        <v>124</v>
      </c>
    </row>
    <row r="911" spans="2:18" x14ac:dyDescent="0.25">
      <c r="B911" s="52">
        <v>45779</v>
      </c>
      <c r="C911" s="31" t="s">
        <v>3465</v>
      </c>
      <c r="D911" s="32" t="s">
        <v>3523</v>
      </c>
      <c r="E911" s="33" t="s">
        <v>55</v>
      </c>
      <c r="F911" s="32" t="s">
        <v>1844</v>
      </c>
      <c r="G911" s="41">
        <v>45782</v>
      </c>
      <c r="H911" s="42">
        <v>28336635</v>
      </c>
      <c r="I911" s="57">
        <v>0</v>
      </c>
      <c r="J911" s="58">
        <v>0</v>
      </c>
      <c r="K911" s="59">
        <v>3568317</v>
      </c>
      <c r="L911" s="58">
        <v>24768318</v>
      </c>
      <c r="M911" s="41">
        <v>46022</v>
      </c>
      <c r="N911" s="43" t="s">
        <v>3602</v>
      </c>
      <c r="O911" s="44" t="s">
        <v>21</v>
      </c>
      <c r="P911" s="45">
        <v>0.49166666666666664</v>
      </c>
      <c r="Q911" s="46" t="s">
        <v>3796</v>
      </c>
      <c r="R911" s="46" t="s">
        <v>3797</v>
      </c>
    </row>
    <row r="912" spans="2:18" x14ac:dyDescent="0.25">
      <c r="B912" s="52">
        <v>45771</v>
      </c>
      <c r="C912" s="31" t="s">
        <v>3233</v>
      </c>
      <c r="D912" s="32" t="s">
        <v>3680</v>
      </c>
      <c r="E912" s="33" t="s">
        <v>20</v>
      </c>
      <c r="F912" s="32" t="s">
        <v>3382</v>
      </c>
      <c r="G912" s="41">
        <v>45772</v>
      </c>
      <c r="H912" s="42">
        <v>61421850</v>
      </c>
      <c r="I912" s="57">
        <v>0</v>
      </c>
      <c r="J912" s="58">
        <v>0</v>
      </c>
      <c r="K912" s="59"/>
      <c r="L912" s="58">
        <v>61421850</v>
      </c>
      <c r="M912" s="41">
        <v>45985</v>
      </c>
      <c r="N912" s="43" t="s">
        <v>3453</v>
      </c>
      <c r="O912" s="44" t="s">
        <v>21</v>
      </c>
      <c r="P912" s="45">
        <v>0.60093896713615025</v>
      </c>
      <c r="Q912" s="46" t="s">
        <v>32</v>
      </c>
      <c r="R912" s="46" t="s">
        <v>124</v>
      </c>
    </row>
    <row r="913" spans="2:18" x14ac:dyDescent="0.25">
      <c r="B913" s="52">
        <v>45791</v>
      </c>
      <c r="C913" s="31" t="s">
        <v>3466</v>
      </c>
      <c r="D913" s="32" t="s">
        <v>3524</v>
      </c>
      <c r="E913" s="33" t="s">
        <v>517</v>
      </c>
      <c r="F913" s="32" t="s">
        <v>3561</v>
      </c>
      <c r="G913" s="41">
        <v>45798</v>
      </c>
      <c r="H913" s="42">
        <v>80510000</v>
      </c>
      <c r="I913" s="57">
        <v>0</v>
      </c>
      <c r="J913" s="58">
        <v>0</v>
      </c>
      <c r="K913" s="59"/>
      <c r="L913" s="58">
        <v>80510000</v>
      </c>
      <c r="M913" s="41">
        <v>46022</v>
      </c>
      <c r="N913" s="43" t="s">
        <v>3603</v>
      </c>
      <c r="O913" s="44" t="s">
        <v>520</v>
      </c>
      <c r="P913" s="45">
        <v>0.45535714285714285</v>
      </c>
      <c r="Q913" s="46" t="s">
        <v>32</v>
      </c>
      <c r="R913" s="46" t="s">
        <v>39</v>
      </c>
    </row>
    <row r="914" spans="2:18" x14ac:dyDescent="0.25">
      <c r="B914" s="52">
        <v>45791</v>
      </c>
      <c r="C914" s="31" t="s">
        <v>3466</v>
      </c>
      <c r="D914" s="32" t="s">
        <v>3524</v>
      </c>
      <c r="E914" s="33" t="s">
        <v>517</v>
      </c>
      <c r="F914" s="32" t="s">
        <v>3561</v>
      </c>
      <c r="G914" s="41">
        <v>45798</v>
      </c>
      <c r="H914" s="42">
        <v>186430000</v>
      </c>
      <c r="I914" s="57">
        <v>0</v>
      </c>
      <c r="J914" s="58">
        <v>0</v>
      </c>
      <c r="K914" s="59"/>
      <c r="L914" s="58">
        <v>186430000</v>
      </c>
      <c r="M914" s="41">
        <v>46022</v>
      </c>
      <c r="N914" s="43" t="s">
        <v>3603</v>
      </c>
      <c r="O914" s="44" t="s">
        <v>520</v>
      </c>
      <c r="P914" s="45">
        <v>0.45535714285714285</v>
      </c>
      <c r="Q914" s="46" t="s">
        <v>32</v>
      </c>
      <c r="R914" s="46" t="s">
        <v>39</v>
      </c>
    </row>
    <row r="915" spans="2:18" x14ac:dyDescent="0.25">
      <c r="B915" s="52">
        <v>45772</v>
      </c>
      <c r="C915" s="31" t="s">
        <v>3234</v>
      </c>
      <c r="D915" s="32" t="s">
        <v>3317</v>
      </c>
      <c r="E915" s="33" t="s">
        <v>20</v>
      </c>
      <c r="F915" s="32" t="s">
        <v>3383</v>
      </c>
      <c r="G915" s="41">
        <v>45775</v>
      </c>
      <c r="H915" s="42">
        <v>36000000</v>
      </c>
      <c r="I915" s="57">
        <v>0</v>
      </c>
      <c r="J915" s="58">
        <v>0</v>
      </c>
      <c r="K915" s="59"/>
      <c r="L915" s="58">
        <v>36000000</v>
      </c>
      <c r="M915" s="41">
        <v>46003</v>
      </c>
      <c r="N915" s="43" t="s">
        <v>3454</v>
      </c>
      <c r="O915" s="44" t="s">
        <v>21</v>
      </c>
      <c r="P915" s="45">
        <v>0.54824561403508776</v>
      </c>
      <c r="Q915" s="46" t="s">
        <v>32</v>
      </c>
      <c r="R915" s="46" t="s">
        <v>124</v>
      </c>
    </row>
    <row r="916" spans="2:18" x14ac:dyDescent="0.25">
      <c r="B916" s="52">
        <v>45776</v>
      </c>
      <c r="C916" s="31" t="s">
        <v>3235</v>
      </c>
      <c r="D916" s="32" t="s">
        <v>3318</v>
      </c>
      <c r="E916" s="33" t="s">
        <v>20</v>
      </c>
      <c r="F916" s="32" t="s">
        <v>3384</v>
      </c>
      <c r="G916" s="41">
        <v>45779</v>
      </c>
      <c r="H916" s="42">
        <v>66067200</v>
      </c>
      <c r="I916" s="57">
        <v>0</v>
      </c>
      <c r="J916" s="58">
        <v>0</v>
      </c>
      <c r="K916" s="59"/>
      <c r="L916" s="58">
        <v>66067200</v>
      </c>
      <c r="M916" s="41">
        <v>46022</v>
      </c>
      <c r="N916" s="43" t="s">
        <v>3455</v>
      </c>
      <c r="O916" s="44" t="s">
        <v>21</v>
      </c>
      <c r="P916" s="45">
        <v>0.49794238683127573</v>
      </c>
      <c r="Q916" s="46" t="s">
        <v>32</v>
      </c>
      <c r="R916" s="46" t="s">
        <v>39</v>
      </c>
    </row>
    <row r="917" spans="2:18" x14ac:dyDescent="0.25">
      <c r="B917" s="52">
        <v>45779</v>
      </c>
      <c r="C917" s="31" t="s">
        <v>3467</v>
      </c>
      <c r="D917" s="32" t="s">
        <v>3525</v>
      </c>
      <c r="E917" s="33" t="s">
        <v>20</v>
      </c>
      <c r="F917" s="32" t="s">
        <v>3562</v>
      </c>
      <c r="G917" s="41">
        <v>45783</v>
      </c>
      <c r="H917" s="42">
        <v>37958704</v>
      </c>
      <c r="I917" s="57">
        <v>0</v>
      </c>
      <c r="J917" s="58">
        <v>0</v>
      </c>
      <c r="K917" s="59"/>
      <c r="L917" s="58">
        <v>37958704</v>
      </c>
      <c r="M917" s="41">
        <v>45996</v>
      </c>
      <c r="N917" s="43" t="s">
        <v>3604</v>
      </c>
      <c r="O917" s="44" t="s">
        <v>21</v>
      </c>
      <c r="P917" s="45">
        <v>0.54929577464788737</v>
      </c>
      <c r="Q917" s="46" t="s">
        <v>196</v>
      </c>
      <c r="R917" s="46" t="s">
        <v>197</v>
      </c>
    </row>
    <row r="918" spans="2:18" x14ac:dyDescent="0.25">
      <c r="B918" s="52">
        <v>45779</v>
      </c>
      <c r="C918" s="31" t="s">
        <v>3468</v>
      </c>
      <c r="D918" s="32" t="s">
        <v>3526</v>
      </c>
      <c r="E918" s="33" t="s">
        <v>20</v>
      </c>
      <c r="F918" s="32" t="s">
        <v>3563</v>
      </c>
      <c r="G918" s="41">
        <v>45784</v>
      </c>
      <c r="H918" s="42">
        <v>93500000</v>
      </c>
      <c r="I918" s="57">
        <v>0</v>
      </c>
      <c r="J918" s="58">
        <v>0</v>
      </c>
      <c r="K918" s="59">
        <v>7700000</v>
      </c>
      <c r="L918" s="58">
        <v>85800000</v>
      </c>
      <c r="M918" s="41">
        <v>46022</v>
      </c>
      <c r="N918" s="43" t="s">
        <v>3605</v>
      </c>
      <c r="O918" s="44" t="s">
        <v>21</v>
      </c>
      <c r="P918" s="45">
        <v>0.48739495798319327</v>
      </c>
      <c r="Q918" s="46" t="s">
        <v>120</v>
      </c>
      <c r="R918" s="46" t="s">
        <v>121</v>
      </c>
    </row>
    <row r="919" spans="2:18" x14ac:dyDescent="0.25">
      <c r="B919" s="52">
        <v>45775</v>
      </c>
      <c r="C919" s="31" t="s">
        <v>3236</v>
      </c>
      <c r="D919" s="32" t="s">
        <v>3319</v>
      </c>
      <c r="E919" s="33" t="s">
        <v>1918</v>
      </c>
      <c r="F919" s="32" t="s">
        <v>3385</v>
      </c>
      <c r="G919" s="41">
        <v>45779</v>
      </c>
      <c r="H919" s="42">
        <v>783146687</v>
      </c>
      <c r="I919" s="57">
        <v>0</v>
      </c>
      <c r="J919" s="58">
        <v>0</v>
      </c>
      <c r="K919" s="59"/>
      <c r="L919" s="58">
        <v>783146687</v>
      </c>
      <c r="M919" s="41">
        <v>45931</v>
      </c>
      <c r="N919" s="43" t="s">
        <v>3456</v>
      </c>
      <c r="O919" s="44" t="s">
        <v>21</v>
      </c>
      <c r="P919" s="45">
        <v>0.79605263157894735</v>
      </c>
      <c r="Q919" s="46" t="s">
        <v>32</v>
      </c>
      <c r="R919" s="46" t="s">
        <v>124</v>
      </c>
    </row>
    <row r="920" spans="2:18" x14ac:dyDescent="0.25">
      <c r="B920" s="52">
        <v>45792</v>
      </c>
      <c r="C920" s="31" t="s">
        <v>3469</v>
      </c>
      <c r="D920" s="32" t="s">
        <v>3527</v>
      </c>
      <c r="E920" s="33" t="s">
        <v>20</v>
      </c>
      <c r="F920" s="32" t="s">
        <v>3564</v>
      </c>
      <c r="G920" s="41">
        <v>45793</v>
      </c>
      <c r="H920" s="42">
        <v>27113360</v>
      </c>
      <c r="I920" s="57">
        <v>0</v>
      </c>
      <c r="J920" s="58">
        <v>0</v>
      </c>
      <c r="K920" s="59"/>
      <c r="L920" s="58">
        <v>27113360</v>
      </c>
      <c r="M920" s="41">
        <v>45945</v>
      </c>
      <c r="N920" s="43" t="s">
        <v>3606</v>
      </c>
      <c r="O920" s="44" t="s">
        <v>21</v>
      </c>
      <c r="P920" s="45">
        <v>0.70394736842105265</v>
      </c>
      <c r="Q920" s="46" t="s">
        <v>196</v>
      </c>
      <c r="R920" s="46" t="s">
        <v>197</v>
      </c>
    </row>
    <row r="921" spans="2:18" x14ac:dyDescent="0.25">
      <c r="B921" s="52">
        <v>45779</v>
      </c>
      <c r="C921" s="31" t="s">
        <v>3470</v>
      </c>
      <c r="D921" s="32" t="s">
        <v>3528</v>
      </c>
      <c r="E921" s="33" t="s">
        <v>20</v>
      </c>
      <c r="F921" s="32" t="s">
        <v>3565</v>
      </c>
      <c r="G921" s="41">
        <v>45784</v>
      </c>
      <c r="H921" s="42">
        <v>56140603</v>
      </c>
      <c r="I921" s="57">
        <v>0</v>
      </c>
      <c r="J921" s="58">
        <v>0</v>
      </c>
      <c r="K921" s="59"/>
      <c r="L921" s="58">
        <v>56140603</v>
      </c>
      <c r="M921" s="41">
        <v>46022</v>
      </c>
      <c r="N921" s="43" t="s">
        <v>3607</v>
      </c>
      <c r="O921" s="44" t="s">
        <v>21</v>
      </c>
      <c r="P921" s="45">
        <v>0.48739495798319327</v>
      </c>
      <c r="Q921" s="46" t="s">
        <v>71</v>
      </c>
      <c r="R921" s="46" t="s">
        <v>72</v>
      </c>
    </row>
    <row r="922" spans="2:18" x14ac:dyDescent="0.25">
      <c r="B922" s="52">
        <v>45779</v>
      </c>
      <c r="C922" s="31" t="s">
        <v>3471</v>
      </c>
      <c r="D922" s="32" t="s">
        <v>3529</v>
      </c>
      <c r="E922" s="33" t="s">
        <v>20</v>
      </c>
      <c r="F922" s="32" t="s">
        <v>3566</v>
      </c>
      <c r="G922" s="41">
        <v>45785</v>
      </c>
      <c r="H922" s="42">
        <v>51561816</v>
      </c>
      <c r="I922" s="57">
        <v>0</v>
      </c>
      <c r="J922" s="58">
        <v>0</v>
      </c>
      <c r="K922" s="59">
        <v>1503886</v>
      </c>
      <c r="L922" s="58">
        <v>50057930</v>
      </c>
      <c r="M922" s="41">
        <v>46022</v>
      </c>
      <c r="N922" s="43" t="s">
        <v>3608</v>
      </c>
      <c r="O922" s="44" t="s">
        <v>21</v>
      </c>
      <c r="P922" s="45">
        <v>0.48523206751054854</v>
      </c>
      <c r="Q922" s="46" t="s">
        <v>49</v>
      </c>
      <c r="R922" s="46" t="s">
        <v>50</v>
      </c>
    </row>
    <row r="923" spans="2:18" x14ac:dyDescent="0.25">
      <c r="B923" s="52">
        <v>45783</v>
      </c>
      <c r="C923" s="31" t="s">
        <v>3472</v>
      </c>
      <c r="D923" s="32" t="s">
        <v>3530</v>
      </c>
      <c r="E923" s="33" t="s">
        <v>20</v>
      </c>
      <c r="F923" s="32" t="s">
        <v>3567</v>
      </c>
      <c r="G923" s="41">
        <v>45783</v>
      </c>
      <c r="H923" s="42">
        <v>107724400</v>
      </c>
      <c r="I923" s="57">
        <v>0</v>
      </c>
      <c r="J923" s="58">
        <v>0</v>
      </c>
      <c r="K923" s="59">
        <v>909067</v>
      </c>
      <c r="L923" s="58">
        <v>106815333</v>
      </c>
      <c r="M923" s="41">
        <v>46022</v>
      </c>
      <c r="N923" s="43" t="s">
        <v>3609</v>
      </c>
      <c r="O923" s="44" t="s">
        <v>21</v>
      </c>
      <c r="P923" s="45">
        <v>0.4895397489539749</v>
      </c>
      <c r="Q923" s="46" t="s">
        <v>313</v>
      </c>
      <c r="R923" s="46" t="s">
        <v>314</v>
      </c>
    </row>
    <row r="924" spans="2:18" x14ac:dyDescent="0.25">
      <c r="B924" s="52">
        <v>45783</v>
      </c>
      <c r="C924" s="31" t="s">
        <v>3473</v>
      </c>
      <c r="D924" s="32" t="s">
        <v>3531</v>
      </c>
      <c r="E924" s="33" t="s">
        <v>20</v>
      </c>
      <c r="F924" s="32" t="s">
        <v>540</v>
      </c>
      <c r="G924" s="41">
        <v>45786</v>
      </c>
      <c r="H924" s="42">
        <v>51561816</v>
      </c>
      <c r="I924" s="57">
        <v>0</v>
      </c>
      <c r="J924" s="58">
        <v>0</v>
      </c>
      <c r="K924" s="59">
        <v>1718727</v>
      </c>
      <c r="L924" s="58">
        <v>49843089</v>
      </c>
      <c r="M924" s="41">
        <v>46022</v>
      </c>
      <c r="N924" s="43" t="s">
        <v>3610</v>
      </c>
      <c r="O924" s="44" t="s">
        <v>21</v>
      </c>
      <c r="P924" s="45">
        <v>0.48305084745762711</v>
      </c>
      <c r="Q924" s="46" t="s">
        <v>449</v>
      </c>
      <c r="R924" s="46" t="s">
        <v>450</v>
      </c>
    </row>
    <row r="925" spans="2:18" x14ac:dyDescent="0.25">
      <c r="B925" s="52">
        <v>45782</v>
      </c>
      <c r="C925" s="31" t="s">
        <v>3474</v>
      </c>
      <c r="D925" s="32" t="s">
        <v>3532</v>
      </c>
      <c r="E925" s="33" t="s">
        <v>517</v>
      </c>
      <c r="F925" s="32" t="s">
        <v>3568</v>
      </c>
      <c r="G925" s="41">
        <v>45782</v>
      </c>
      <c r="H925" s="42">
        <v>15113000</v>
      </c>
      <c r="I925" s="57">
        <v>0</v>
      </c>
      <c r="J925" s="58">
        <v>0</v>
      </c>
      <c r="K925" s="59"/>
      <c r="L925" s="58">
        <v>15113000</v>
      </c>
      <c r="M925" s="41">
        <v>45783</v>
      </c>
      <c r="N925" s="43" t="s">
        <v>3611</v>
      </c>
      <c r="O925" s="44" t="s">
        <v>21</v>
      </c>
      <c r="P925" s="45">
        <v>1</v>
      </c>
      <c r="Q925" s="46" t="s">
        <v>275</v>
      </c>
      <c r="R925" s="46" t="s">
        <v>276</v>
      </c>
    </row>
    <row r="926" spans="2:18" x14ac:dyDescent="0.25">
      <c r="B926" s="52">
        <v>45785</v>
      </c>
      <c r="C926" s="31" t="s">
        <v>3475</v>
      </c>
      <c r="D926" s="32" t="s">
        <v>3533</v>
      </c>
      <c r="E926" s="33" t="s">
        <v>20</v>
      </c>
      <c r="F926" s="32" t="s">
        <v>3569</v>
      </c>
      <c r="G926" s="41">
        <v>45789</v>
      </c>
      <c r="H926" s="42">
        <v>23226750</v>
      </c>
      <c r="I926" s="57">
        <v>0</v>
      </c>
      <c r="J926" s="58">
        <v>0</v>
      </c>
      <c r="K926" s="59"/>
      <c r="L926" s="58">
        <v>23226750</v>
      </c>
      <c r="M926" s="41">
        <v>45941</v>
      </c>
      <c r="N926" s="43" t="s">
        <v>3612</v>
      </c>
      <c r="O926" s="44" t="s">
        <v>21</v>
      </c>
      <c r="P926" s="45">
        <v>0.73026315789473684</v>
      </c>
      <c r="Q926" s="46" t="s">
        <v>32</v>
      </c>
      <c r="R926" s="46" t="s">
        <v>124</v>
      </c>
    </row>
    <row r="927" spans="2:18" x14ac:dyDescent="0.25">
      <c r="B927" s="52">
        <v>45790</v>
      </c>
      <c r="C927" s="31" t="s">
        <v>3476</v>
      </c>
      <c r="D927" s="32" t="s">
        <v>3534</v>
      </c>
      <c r="E927" s="33" t="s">
        <v>20</v>
      </c>
      <c r="F927" s="32" t="s">
        <v>3570</v>
      </c>
      <c r="G927" s="41">
        <v>45792</v>
      </c>
      <c r="H927" s="42">
        <v>64000000</v>
      </c>
      <c r="I927" s="57">
        <v>0</v>
      </c>
      <c r="J927" s="58">
        <v>0</v>
      </c>
      <c r="K927" s="59">
        <v>3733333</v>
      </c>
      <c r="L927" s="58">
        <v>60266667</v>
      </c>
      <c r="M927" s="41">
        <v>46022</v>
      </c>
      <c r="N927" s="43" t="s">
        <v>3613</v>
      </c>
      <c r="O927" s="44" t="s">
        <v>21</v>
      </c>
      <c r="P927" s="45">
        <v>0.46956521739130436</v>
      </c>
      <c r="Q927" s="46" t="s">
        <v>196</v>
      </c>
      <c r="R927" s="46" t="s">
        <v>197</v>
      </c>
    </row>
    <row r="928" spans="2:18" x14ac:dyDescent="0.25">
      <c r="B928" s="52">
        <v>45814</v>
      </c>
      <c r="C928" s="31" t="s">
        <v>3640</v>
      </c>
      <c r="D928" s="32" t="s">
        <v>3681</v>
      </c>
      <c r="E928" s="33" t="s">
        <v>55</v>
      </c>
      <c r="F928" s="32" t="s">
        <v>3712</v>
      </c>
      <c r="G928" s="41">
        <v>45817</v>
      </c>
      <c r="H928" s="42">
        <v>23349060</v>
      </c>
      <c r="I928" s="57">
        <v>0</v>
      </c>
      <c r="J928" s="58">
        <v>0</v>
      </c>
      <c r="K928" s="59"/>
      <c r="L928" s="58">
        <v>23349060</v>
      </c>
      <c r="M928" s="41">
        <v>45999</v>
      </c>
      <c r="N928" s="43" t="s">
        <v>3748</v>
      </c>
      <c r="O928" s="44" t="s">
        <v>21</v>
      </c>
      <c r="P928" s="45">
        <v>0.45604395604395603</v>
      </c>
      <c r="Q928" s="46" t="s">
        <v>71</v>
      </c>
      <c r="R928" s="46" t="s">
        <v>72</v>
      </c>
    </row>
    <row r="929" spans="2:18" x14ac:dyDescent="0.25">
      <c r="B929" s="52">
        <v>45791</v>
      </c>
      <c r="C929" s="31" t="s">
        <v>3477</v>
      </c>
      <c r="D929" s="32" t="s">
        <v>3535</v>
      </c>
      <c r="E929" s="33" t="s">
        <v>20</v>
      </c>
      <c r="F929" s="32" t="s">
        <v>3571</v>
      </c>
      <c r="G929" s="41">
        <v>45792</v>
      </c>
      <c r="H929" s="42">
        <v>86713200</v>
      </c>
      <c r="I929" s="57">
        <v>0</v>
      </c>
      <c r="J929" s="58">
        <v>0</v>
      </c>
      <c r="K929" s="59"/>
      <c r="L929" s="58">
        <v>86713200</v>
      </c>
      <c r="M929" s="41">
        <v>46022</v>
      </c>
      <c r="N929" s="43" t="s">
        <v>3614</v>
      </c>
      <c r="O929" s="44" t="s">
        <v>21</v>
      </c>
      <c r="P929" s="45">
        <v>0.46956521739130436</v>
      </c>
      <c r="Q929" s="46" t="s">
        <v>71</v>
      </c>
      <c r="R929" s="46" t="s">
        <v>72</v>
      </c>
    </row>
    <row r="930" spans="2:18" x14ac:dyDescent="0.25">
      <c r="B930" s="52">
        <v>45791</v>
      </c>
      <c r="C930" s="31" t="s">
        <v>3478</v>
      </c>
      <c r="D930" s="32" t="s">
        <v>3536</v>
      </c>
      <c r="E930" s="33" t="s">
        <v>20</v>
      </c>
      <c r="F930" s="32" t="s">
        <v>47</v>
      </c>
      <c r="G930" s="41">
        <v>45793</v>
      </c>
      <c r="H930" s="42">
        <v>44595360</v>
      </c>
      <c r="I930" s="57">
        <v>0</v>
      </c>
      <c r="J930" s="58">
        <v>0</v>
      </c>
      <c r="K930" s="59"/>
      <c r="L930" s="58">
        <v>44595360</v>
      </c>
      <c r="M930" s="41">
        <v>45976</v>
      </c>
      <c r="N930" s="43" t="s">
        <v>3615</v>
      </c>
      <c r="O930" s="44" t="s">
        <v>21</v>
      </c>
      <c r="P930" s="45">
        <v>0.58469945355191255</v>
      </c>
      <c r="Q930" s="46" t="s">
        <v>49</v>
      </c>
      <c r="R930" s="46" t="s">
        <v>50</v>
      </c>
    </row>
    <row r="931" spans="2:18" x14ac:dyDescent="0.25">
      <c r="B931" s="52">
        <v>45806</v>
      </c>
      <c r="C931" s="31" t="s">
        <v>3479</v>
      </c>
      <c r="D931" s="32" t="s">
        <v>1411</v>
      </c>
      <c r="E931" s="33" t="s">
        <v>20</v>
      </c>
      <c r="F931" s="32" t="s">
        <v>3572</v>
      </c>
      <c r="G931" s="41">
        <v>45811</v>
      </c>
      <c r="H931" s="42">
        <v>81871713</v>
      </c>
      <c r="I931" s="57">
        <v>0</v>
      </c>
      <c r="J931" s="58">
        <v>0</v>
      </c>
      <c r="K931" s="59"/>
      <c r="L931" s="58">
        <v>81871713</v>
      </c>
      <c r="M931" s="41">
        <v>46022</v>
      </c>
      <c r="N931" s="43" t="s">
        <v>3616</v>
      </c>
      <c r="O931" s="44" t="s">
        <v>21</v>
      </c>
      <c r="P931" s="45">
        <v>0.4218009478672986</v>
      </c>
      <c r="Q931" s="46" t="s">
        <v>192</v>
      </c>
      <c r="R931" s="46" t="s">
        <v>1254</v>
      </c>
    </row>
    <row r="932" spans="2:18" x14ac:dyDescent="0.25">
      <c r="B932" s="52">
        <v>45790</v>
      </c>
      <c r="C932" s="31" t="s">
        <v>3480</v>
      </c>
      <c r="D932" s="32" t="s">
        <v>3537</v>
      </c>
      <c r="E932" s="33" t="s">
        <v>20</v>
      </c>
      <c r="F932" s="32" t="s">
        <v>3573</v>
      </c>
      <c r="G932" s="41">
        <v>45799</v>
      </c>
      <c r="H932" s="42">
        <v>38277684</v>
      </c>
      <c r="I932" s="57">
        <v>0</v>
      </c>
      <c r="J932" s="58">
        <v>0</v>
      </c>
      <c r="K932" s="59"/>
      <c r="L932" s="58">
        <v>38277684</v>
      </c>
      <c r="M932" s="41">
        <v>45982</v>
      </c>
      <c r="N932" s="43" t="s">
        <v>3749</v>
      </c>
      <c r="O932" s="44" t="s">
        <v>21</v>
      </c>
      <c r="P932" s="45">
        <v>0.55191256830601088</v>
      </c>
      <c r="Q932" s="46" t="s">
        <v>71</v>
      </c>
      <c r="R932" s="46" t="s">
        <v>72</v>
      </c>
    </row>
    <row r="933" spans="2:18" x14ac:dyDescent="0.25">
      <c r="B933" s="52">
        <v>45814</v>
      </c>
      <c r="C933" s="31" t="s">
        <v>3641</v>
      </c>
      <c r="D933" s="32" t="s">
        <v>3682</v>
      </c>
      <c r="E933" s="33" t="s">
        <v>20</v>
      </c>
      <c r="F933" s="32" t="s">
        <v>3713</v>
      </c>
      <c r="G933" s="41">
        <v>45817</v>
      </c>
      <c r="H933" s="42">
        <v>50238600</v>
      </c>
      <c r="I933" s="57">
        <v>0</v>
      </c>
      <c r="J933" s="58">
        <v>0</v>
      </c>
      <c r="K933" s="59"/>
      <c r="L933" s="58">
        <v>50238600</v>
      </c>
      <c r="M933" s="41">
        <v>46019</v>
      </c>
      <c r="N933" s="43" t="s">
        <v>3750</v>
      </c>
      <c r="O933" s="44" t="s">
        <v>21</v>
      </c>
      <c r="P933" s="45">
        <v>0.41089108910891087</v>
      </c>
      <c r="Q933" s="46" t="s">
        <v>192</v>
      </c>
      <c r="R933" s="46" t="s">
        <v>1254</v>
      </c>
    </row>
    <row r="934" spans="2:18" x14ac:dyDescent="0.25">
      <c r="B934" s="52">
        <v>45800</v>
      </c>
      <c r="C934" s="31" t="s">
        <v>3481</v>
      </c>
      <c r="D934" s="32" t="s">
        <v>3538</v>
      </c>
      <c r="E934" s="33" t="s">
        <v>20</v>
      </c>
      <c r="F934" s="32" t="s">
        <v>3574</v>
      </c>
      <c r="G934" s="41">
        <v>45811</v>
      </c>
      <c r="H934" s="42">
        <v>56250000</v>
      </c>
      <c r="I934" s="57">
        <v>0</v>
      </c>
      <c r="J934" s="58">
        <v>0</v>
      </c>
      <c r="K934" s="59"/>
      <c r="L934" s="58">
        <v>56250000</v>
      </c>
      <c r="M934" s="41">
        <v>46022</v>
      </c>
      <c r="N934" s="43" t="s">
        <v>3617</v>
      </c>
      <c r="O934" s="44" t="s">
        <v>21</v>
      </c>
      <c r="P934" s="45">
        <v>0.4218009478672986</v>
      </c>
      <c r="Q934" s="46" t="s">
        <v>192</v>
      </c>
      <c r="R934" s="46" t="s">
        <v>1254</v>
      </c>
    </row>
    <row r="935" spans="2:18" x14ac:dyDescent="0.25">
      <c r="B935" s="52">
        <v>45792</v>
      </c>
      <c r="C935" s="31" t="s">
        <v>3482</v>
      </c>
      <c r="D935" s="32" t="s">
        <v>465</v>
      </c>
      <c r="E935" s="33" t="s">
        <v>20</v>
      </c>
      <c r="F935" s="32" t="s">
        <v>3575</v>
      </c>
      <c r="G935" s="41">
        <v>45796</v>
      </c>
      <c r="H935" s="42">
        <v>27614025</v>
      </c>
      <c r="I935" s="57">
        <v>0</v>
      </c>
      <c r="J935" s="58">
        <v>0</v>
      </c>
      <c r="K935" s="59"/>
      <c r="L935" s="58">
        <v>27614025</v>
      </c>
      <c r="M935" s="41">
        <v>45948</v>
      </c>
      <c r="N935" s="43" t="s">
        <v>3751</v>
      </c>
      <c r="O935" s="44" t="s">
        <v>21</v>
      </c>
      <c r="P935" s="45">
        <v>0.68421052631578949</v>
      </c>
      <c r="Q935" s="46" t="s">
        <v>32</v>
      </c>
      <c r="R935" s="46" t="s">
        <v>3637</v>
      </c>
    </row>
    <row r="936" spans="2:18" x14ac:dyDescent="0.25">
      <c r="B936" s="52">
        <v>45791</v>
      </c>
      <c r="C936" s="31" t="s">
        <v>3483</v>
      </c>
      <c r="D936" s="32" t="s">
        <v>3539</v>
      </c>
      <c r="E936" s="33" t="s">
        <v>20</v>
      </c>
      <c r="F936" s="32" t="s">
        <v>3576</v>
      </c>
      <c r="G936" s="41">
        <v>45798</v>
      </c>
      <c r="H936" s="42">
        <v>56518425</v>
      </c>
      <c r="I936" s="57">
        <v>0</v>
      </c>
      <c r="J936" s="58">
        <v>0</v>
      </c>
      <c r="K936" s="59"/>
      <c r="L936" s="58">
        <v>56518425</v>
      </c>
      <c r="M936" s="41">
        <v>46022</v>
      </c>
      <c r="N936" s="43" t="s">
        <v>3752</v>
      </c>
      <c r="O936" s="44" t="s">
        <v>21</v>
      </c>
      <c r="P936" s="45">
        <v>0.45535714285714285</v>
      </c>
      <c r="Q936" s="46" t="s">
        <v>192</v>
      </c>
      <c r="R936" s="46" t="s">
        <v>1254</v>
      </c>
    </row>
    <row r="937" spans="2:18" x14ac:dyDescent="0.25">
      <c r="B937" s="52">
        <v>45792</v>
      </c>
      <c r="C937" s="31" t="s">
        <v>3484</v>
      </c>
      <c r="D937" s="32" t="s">
        <v>3540</v>
      </c>
      <c r="E937" s="33" t="s">
        <v>20</v>
      </c>
      <c r="F937" s="32" t="s">
        <v>3577</v>
      </c>
      <c r="G937" s="41">
        <v>45798</v>
      </c>
      <c r="H937" s="42">
        <v>46000000</v>
      </c>
      <c r="I937" s="57">
        <v>0</v>
      </c>
      <c r="J937" s="58">
        <v>0</v>
      </c>
      <c r="K937" s="59"/>
      <c r="L937" s="58">
        <v>46000000</v>
      </c>
      <c r="M937" s="41">
        <v>46022</v>
      </c>
      <c r="N937" s="43" t="s">
        <v>3618</v>
      </c>
      <c r="O937" s="44" t="s">
        <v>21</v>
      </c>
      <c r="P937" s="45">
        <v>0.45535714285714285</v>
      </c>
      <c r="Q937" s="46" t="s">
        <v>210</v>
      </c>
      <c r="R937" s="46" t="s">
        <v>211</v>
      </c>
    </row>
    <row r="938" spans="2:18" x14ac:dyDescent="0.25">
      <c r="B938" s="52">
        <v>45793</v>
      </c>
      <c r="C938" s="31" t="s">
        <v>3485</v>
      </c>
      <c r="D938" s="32" t="s">
        <v>3541</v>
      </c>
      <c r="E938" s="33" t="s">
        <v>20</v>
      </c>
      <c r="F938" s="32" t="s">
        <v>3578</v>
      </c>
      <c r="G938" s="41">
        <v>45793</v>
      </c>
      <c r="H938" s="42">
        <v>77110472</v>
      </c>
      <c r="I938" s="57">
        <v>0</v>
      </c>
      <c r="J938" s="58">
        <v>0</v>
      </c>
      <c r="K938" s="59">
        <v>4819405</v>
      </c>
      <c r="L938" s="58">
        <v>72291067</v>
      </c>
      <c r="M938" s="41">
        <v>46022</v>
      </c>
      <c r="N938" s="43" t="s">
        <v>3753</v>
      </c>
      <c r="O938" s="44" t="s">
        <v>21</v>
      </c>
      <c r="P938" s="45">
        <v>0.46724890829694321</v>
      </c>
      <c r="Q938" s="46" t="s">
        <v>449</v>
      </c>
      <c r="R938" s="46" t="s">
        <v>450</v>
      </c>
    </row>
    <row r="939" spans="2:18" x14ac:dyDescent="0.25">
      <c r="B939" s="52">
        <v>45791</v>
      </c>
      <c r="C939" s="31" t="s">
        <v>3486</v>
      </c>
      <c r="D939" s="32" t="s">
        <v>3542</v>
      </c>
      <c r="E939" s="33" t="s">
        <v>20</v>
      </c>
      <c r="F939" s="32" t="s">
        <v>3579</v>
      </c>
      <c r="G939" s="41">
        <v>45797</v>
      </c>
      <c r="H939" s="42">
        <v>82500000</v>
      </c>
      <c r="I939" s="57">
        <v>0</v>
      </c>
      <c r="J939" s="58">
        <v>0</v>
      </c>
      <c r="K939" s="59"/>
      <c r="L939" s="58">
        <v>82500000</v>
      </c>
      <c r="M939" s="41">
        <v>46022</v>
      </c>
      <c r="N939" s="43" t="s">
        <v>3754</v>
      </c>
      <c r="O939" s="44" t="s">
        <v>21</v>
      </c>
      <c r="P939" s="45">
        <v>0.45777777777777778</v>
      </c>
      <c r="Q939" s="46" t="s">
        <v>196</v>
      </c>
      <c r="R939" s="46" t="s">
        <v>197</v>
      </c>
    </row>
    <row r="940" spans="2:18" x14ac:dyDescent="0.25">
      <c r="B940" s="52">
        <v>45792</v>
      </c>
      <c r="C940" s="31" t="s">
        <v>3487</v>
      </c>
      <c r="D940" s="32" t="s">
        <v>4060</v>
      </c>
      <c r="E940" s="33" t="s">
        <v>20</v>
      </c>
      <c r="F940" s="32" t="s">
        <v>3580</v>
      </c>
      <c r="G940" s="41">
        <v>45793</v>
      </c>
      <c r="H940" s="42">
        <v>91540000</v>
      </c>
      <c r="I940" s="57">
        <v>0</v>
      </c>
      <c r="J940" s="58">
        <v>0</v>
      </c>
      <c r="K940" s="59"/>
      <c r="L940" s="58">
        <v>91540000</v>
      </c>
      <c r="M940" s="41">
        <v>46022</v>
      </c>
      <c r="N940" s="43" t="s">
        <v>3755</v>
      </c>
      <c r="O940" s="44" t="s">
        <v>21</v>
      </c>
      <c r="P940" s="45">
        <v>0.46724890829694321</v>
      </c>
      <c r="Q940" s="46" t="s">
        <v>192</v>
      </c>
      <c r="R940" s="46" t="s">
        <v>1254</v>
      </c>
    </row>
    <row r="941" spans="2:18" x14ac:dyDescent="0.25">
      <c r="B941" s="52">
        <v>45792</v>
      </c>
      <c r="C941" s="31" t="s">
        <v>3488</v>
      </c>
      <c r="D941" s="32" t="s">
        <v>1257</v>
      </c>
      <c r="E941" s="33" t="s">
        <v>20</v>
      </c>
      <c r="F941" s="32" t="s">
        <v>1637</v>
      </c>
      <c r="G941" s="41">
        <v>45792</v>
      </c>
      <c r="H941" s="42">
        <v>59474244</v>
      </c>
      <c r="I941" s="57">
        <v>0</v>
      </c>
      <c r="J941" s="58">
        <v>0</v>
      </c>
      <c r="K941" s="59">
        <v>1538127</v>
      </c>
      <c r="L941" s="58">
        <v>57936117</v>
      </c>
      <c r="M941" s="41">
        <v>46022</v>
      </c>
      <c r="N941" s="43" t="s">
        <v>3756</v>
      </c>
      <c r="O941" s="44" t="s">
        <v>21</v>
      </c>
      <c r="P941" s="45">
        <v>0.46956521739130436</v>
      </c>
      <c r="Q941" s="46" t="s">
        <v>32</v>
      </c>
      <c r="R941" s="46" t="s">
        <v>124</v>
      </c>
    </row>
    <row r="942" spans="2:18" x14ac:dyDescent="0.25">
      <c r="B942" s="52">
        <v>45791</v>
      </c>
      <c r="C942" s="31" t="s">
        <v>3489</v>
      </c>
      <c r="D942" s="32" t="s">
        <v>3543</v>
      </c>
      <c r="E942" s="33" t="s">
        <v>3581</v>
      </c>
      <c r="F942" s="32" t="s">
        <v>3582</v>
      </c>
      <c r="G942" s="41">
        <v>45797</v>
      </c>
      <c r="H942" s="42">
        <v>498000</v>
      </c>
      <c r="I942" s="57">
        <v>0</v>
      </c>
      <c r="J942" s="58">
        <v>0</v>
      </c>
      <c r="K942" s="59"/>
      <c r="L942" s="58">
        <v>498000</v>
      </c>
      <c r="M942" s="41">
        <v>46022</v>
      </c>
      <c r="N942" s="43" t="s">
        <v>3619</v>
      </c>
      <c r="O942" s="44" t="s">
        <v>520</v>
      </c>
      <c r="P942" s="45">
        <v>0.45777777777777778</v>
      </c>
      <c r="Q942" s="46" t="s">
        <v>32</v>
      </c>
      <c r="R942" s="46" t="s">
        <v>39</v>
      </c>
    </row>
    <row r="943" spans="2:18" x14ac:dyDescent="0.25">
      <c r="B943" s="52">
        <v>45791</v>
      </c>
      <c r="C943" s="31" t="s">
        <v>3489</v>
      </c>
      <c r="D943" s="32" t="s">
        <v>3543</v>
      </c>
      <c r="E943" s="33" t="s">
        <v>3581</v>
      </c>
      <c r="F943" s="32" t="s">
        <v>3582</v>
      </c>
      <c r="G943" s="41">
        <v>45797</v>
      </c>
      <c r="H943" s="42">
        <v>1245000</v>
      </c>
      <c r="I943" s="57">
        <v>0</v>
      </c>
      <c r="J943" s="58">
        <v>0</v>
      </c>
      <c r="K943" s="59"/>
      <c r="L943" s="58">
        <v>1245000</v>
      </c>
      <c r="M943" s="41">
        <v>46022</v>
      </c>
      <c r="N943" s="43" t="s">
        <v>3619</v>
      </c>
      <c r="O943" s="44" t="s">
        <v>520</v>
      </c>
      <c r="P943" s="45">
        <v>0.45777777777777778</v>
      </c>
      <c r="Q943" s="46" t="s">
        <v>32</v>
      </c>
      <c r="R943" s="46" t="s">
        <v>39</v>
      </c>
    </row>
    <row r="944" spans="2:18" x14ac:dyDescent="0.25">
      <c r="B944" s="52">
        <v>45791</v>
      </c>
      <c r="C944" s="31" t="s">
        <v>3489</v>
      </c>
      <c r="D944" s="32" t="s">
        <v>3543</v>
      </c>
      <c r="E944" s="33" t="s">
        <v>3581</v>
      </c>
      <c r="F944" s="32" t="s">
        <v>3582</v>
      </c>
      <c r="G944" s="41">
        <v>45797</v>
      </c>
      <c r="H944" s="42">
        <v>2235000</v>
      </c>
      <c r="I944" s="57">
        <v>0</v>
      </c>
      <c r="J944" s="58">
        <v>0</v>
      </c>
      <c r="K944" s="59"/>
      <c r="L944" s="58">
        <v>2235000</v>
      </c>
      <c r="M944" s="41">
        <v>46022</v>
      </c>
      <c r="N944" s="43" t="s">
        <v>3619</v>
      </c>
      <c r="O944" s="44" t="s">
        <v>520</v>
      </c>
      <c r="P944" s="45">
        <v>0.45777777777777778</v>
      </c>
      <c r="Q944" s="46" t="s">
        <v>32</v>
      </c>
      <c r="R944" s="46" t="s">
        <v>39</v>
      </c>
    </row>
    <row r="945" spans="2:18" x14ac:dyDescent="0.25">
      <c r="B945" s="52">
        <v>45791</v>
      </c>
      <c r="C945" s="31" t="s">
        <v>3489</v>
      </c>
      <c r="D945" s="32" t="s">
        <v>3543</v>
      </c>
      <c r="E945" s="33" t="s">
        <v>3581</v>
      </c>
      <c r="F945" s="32" t="s">
        <v>3582</v>
      </c>
      <c r="G945" s="41">
        <v>45797</v>
      </c>
      <c r="H945" s="42">
        <v>930000</v>
      </c>
      <c r="I945" s="57">
        <v>0</v>
      </c>
      <c r="J945" s="58">
        <v>0</v>
      </c>
      <c r="K945" s="59"/>
      <c r="L945" s="58">
        <v>930000</v>
      </c>
      <c r="M945" s="41">
        <v>46022</v>
      </c>
      <c r="N945" s="43" t="s">
        <v>3619</v>
      </c>
      <c r="O945" s="44" t="s">
        <v>520</v>
      </c>
      <c r="P945" s="45">
        <v>0.45777777777777778</v>
      </c>
      <c r="Q945" s="46" t="s">
        <v>32</v>
      </c>
      <c r="R945" s="46" t="s">
        <v>39</v>
      </c>
    </row>
    <row r="946" spans="2:18" x14ac:dyDescent="0.25">
      <c r="B946" s="52">
        <v>45791</v>
      </c>
      <c r="C946" s="31" t="s">
        <v>3489</v>
      </c>
      <c r="D946" s="32" t="s">
        <v>3543</v>
      </c>
      <c r="E946" s="33" t="s">
        <v>3581</v>
      </c>
      <c r="F946" s="32" t="s">
        <v>3582</v>
      </c>
      <c r="G946" s="41">
        <v>45797</v>
      </c>
      <c r="H946" s="42">
        <v>582000</v>
      </c>
      <c r="I946" s="57">
        <v>0</v>
      </c>
      <c r="J946" s="58">
        <v>0</v>
      </c>
      <c r="K946" s="59"/>
      <c r="L946" s="58">
        <v>582000</v>
      </c>
      <c r="M946" s="41">
        <v>46022</v>
      </c>
      <c r="N946" s="43" t="s">
        <v>3619</v>
      </c>
      <c r="O946" s="44" t="s">
        <v>520</v>
      </c>
      <c r="P946" s="45">
        <v>0.45777777777777778</v>
      </c>
      <c r="Q946" s="46" t="s">
        <v>32</v>
      </c>
      <c r="R946" s="46" t="s">
        <v>39</v>
      </c>
    </row>
    <row r="947" spans="2:18" x14ac:dyDescent="0.25">
      <c r="B947" s="52">
        <v>45791</v>
      </c>
      <c r="C947" s="31" t="s">
        <v>3489</v>
      </c>
      <c r="D947" s="32" t="s">
        <v>3543</v>
      </c>
      <c r="E947" s="33" t="s">
        <v>3581</v>
      </c>
      <c r="F947" s="32" t="s">
        <v>3582</v>
      </c>
      <c r="G947" s="41">
        <v>45797</v>
      </c>
      <c r="H947" s="42">
        <v>1140000</v>
      </c>
      <c r="I947" s="57">
        <v>0</v>
      </c>
      <c r="J947" s="58">
        <v>0</v>
      </c>
      <c r="K947" s="59"/>
      <c r="L947" s="58">
        <v>1140000</v>
      </c>
      <c r="M947" s="41">
        <v>46022</v>
      </c>
      <c r="N947" s="43" t="s">
        <v>3619</v>
      </c>
      <c r="O947" s="44" t="s">
        <v>520</v>
      </c>
      <c r="P947" s="45">
        <v>0.45777777777777778</v>
      </c>
      <c r="Q947" s="46" t="s">
        <v>32</v>
      </c>
      <c r="R947" s="46" t="s">
        <v>39</v>
      </c>
    </row>
    <row r="948" spans="2:18" x14ac:dyDescent="0.25">
      <c r="B948" s="52">
        <v>45791</v>
      </c>
      <c r="C948" s="31" t="s">
        <v>3489</v>
      </c>
      <c r="D948" s="32" t="s">
        <v>3543</v>
      </c>
      <c r="E948" s="33" t="s">
        <v>3581</v>
      </c>
      <c r="F948" s="32" t="s">
        <v>3582</v>
      </c>
      <c r="G948" s="41">
        <v>45797</v>
      </c>
      <c r="H948" s="42">
        <v>1785000</v>
      </c>
      <c r="I948" s="57">
        <v>0</v>
      </c>
      <c r="J948" s="58">
        <v>0</v>
      </c>
      <c r="K948" s="59"/>
      <c r="L948" s="58">
        <v>1785000</v>
      </c>
      <c r="M948" s="41">
        <v>46022</v>
      </c>
      <c r="N948" s="43" t="s">
        <v>3619</v>
      </c>
      <c r="O948" s="44" t="s">
        <v>520</v>
      </c>
      <c r="P948" s="45">
        <v>0.45777777777777778</v>
      </c>
      <c r="Q948" s="46" t="s">
        <v>32</v>
      </c>
      <c r="R948" s="46" t="s">
        <v>39</v>
      </c>
    </row>
    <row r="949" spans="2:18" x14ac:dyDescent="0.25">
      <c r="B949" s="52">
        <v>45791</v>
      </c>
      <c r="C949" s="31" t="s">
        <v>3489</v>
      </c>
      <c r="D949" s="32" t="s">
        <v>3543</v>
      </c>
      <c r="E949" s="33" t="s">
        <v>3581</v>
      </c>
      <c r="F949" s="32" t="s">
        <v>3582</v>
      </c>
      <c r="G949" s="41">
        <v>45797</v>
      </c>
      <c r="H949" s="42">
        <v>678000</v>
      </c>
      <c r="I949" s="57">
        <v>0</v>
      </c>
      <c r="J949" s="58">
        <v>0</v>
      </c>
      <c r="K949" s="59"/>
      <c r="L949" s="58">
        <v>678000</v>
      </c>
      <c r="M949" s="41">
        <v>46022</v>
      </c>
      <c r="N949" s="43" t="s">
        <v>3619</v>
      </c>
      <c r="O949" s="44" t="s">
        <v>520</v>
      </c>
      <c r="P949" s="45">
        <v>0.45777777777777778</v>
      </c>
      <c r="Q949" s="46" t="s">
        <v>32</v>
      </c>
      <c r="R949" s="46" t="s">
        <v>39</v>
      </c>
    </row>
    <row r="950" spans="2:18" x14ac:dyDescent="0.25">
      <c r="B950" s="52">
        <v>45792</v>
      </c>
      <c r="C950" s="31" t="s">
        <v>3490</v>
      </c>
      <c r="D950" s="32" t="s">
        <v>1286</v>
      </c>
      <c r="E950" s="33" t="s">
        <v>20</v>
      </c>
      <c r="F950" s="32" t="s">
        <v>3583</v>
      </c>
      <c r="G950" s="41">
        <v>45792</v>
      </c>
      <c r="H950" s="42">
        <v>52688592</v>
      </c>
      <c r="I950" s="57">
        <v>0</v>
      </c>
      <c r="J950" s="58">
        <v>0</v>
      </c>
      <c r="K950" s="59">
        <v>1362636</v>
      </c>
      <c r="L950" s="58">
        <v>51325956</v>
      </c>
      <c r="M950" s="41">
        <v>46022</v>
      </c>
      <c r="N950" s="43" t="s">
        <v>3757</v>
      </c>
      <c r="O950" s="44" t="s">
        <v>21</v>
      </c>
      <c r="P950" s="45">
        <v>0.46956521739130436</v>
      </c>
      <c r="Q950" s="46" t="s">
        <v>32</v>
      </c>
      <c r="R950" s="46" t="s">
        <v>124</v>
      </c>
    </row>
    <row r="951" spans="2:18" x14ac:dyDescent="0.25">
      <c r="B951" s="52">
        <v>45793</v>
      </c>
      <c r="C951" s="31" t="s">
        <v>3491</v>
      </c>
      <c r="D951" s="32" t="s">
        <v>3544</v>
      </c>
      <c r="E951" s="33" t="s">
        <v>3584</v>
      </c>
      <c r="F951" s="32" t="s">
        <v>3585</v>
      </c>
      <c r="G951" s="41">
        <v>45794</v>
      </c>
      <c r="H951" s="42">
        <v>23800000</v>
      </c>
      <c r="I951" s="57">
        <v>0</v>
      </c>
      <c r="J951" s="58">
        <v>0</v>
      </c>
      <c r="K951" s="59"/>
      <c r="L951" s="58">
        <v>23800000</v>
      </c>
      <c r="M951" s="41">
        <v>45795</v>
      </c>
      <c r="N951" s="43" t="s">
        <v>3758</v>
      </c>
      <c r="O951" s="44" t="s">
        <v>21</v>
      </c>
      <c r="P951" s="45">
        <v>1</v>
      </c>
      <c r="Q951" s="46" t="s">
        <v>71</v>
      </c>
      <c r="R951" s="46" t="s">
        <v>72</v>
      </c>
    </row>
    <row r="952" spans="2:18" x14ac:dyDescent="0.25">
      <c r="B952" s="52">
        <v>45796</v>
      </c>
      <c r="C952" s="31" t="s">
        <v>3492</v>
      </c>
      <c r="D952" s="32" t="s">
        <v>1342</v>
      </c>
      <c r="E952" s="33" t="s">
        <v>55</v>
      </c>
      <c r="F952" s="32" t="s">
        <v>3586</v>
      </c>
      <c r="G952" s="41">
        <v>45796</v>
      </c>
      <c r="H952" s="42">
        <v>35125728</v>
      </c>
      <c r="I952" s="57">
        <v>0</v>
      </c>
      <c r="J952" s="58">
        <v>0</v>
      </c>
      <c r="K952" s="59">
        <v>1514040</v>
      </c>
      <c r="L952" s="58">
        <v>33611688</v>
      </c>
      <c r="M952" s="41">
        <v>46022</v>
      </c>
      <c r="N952" s="43" t="s">
        <v>3620</v>
      </c>
      <c r="O952" s="44" t="s">
        <v>21</v>
      </c>
      <c r="P952" s="45">
        <v>0.46017699115044247</v>
      </c>
      <c r="Q952" s="46" t="s">
        <v>32</v>
      </c>
      <c r="R952" s="46" t="s">
        <v>124</v>
      </c>
    </row>
    <row r="953" spans="2:18" x14ac:dyDescent="0.25">
      <c r="B953" s="52">
        <v>45796</v>
      </c>
      <c r="C953" s="31" t="s">
        <v>3493</v>
      </c>
      <c r="D953" s="32" t="s">
        <v>3545</v>
      </c>
      <c r="E953" s="33" t="s">
        <v>20</v>
      </c>
      <c r="F953" s="32" t="s">
        <v>3587</v>
      </c>
      <c r="G953" s="41">
        <v>45800</v>
      </c>
      <c r="H953" s="42">
        <v>38277684</v>
      </c>
      <c r="I953" s="57">
        <v>0</v>
      </c>
      <c r="J953" s="58">
        <v>0</v>
      </c>
      <c r="K953" s="59"/>
      <c r="L953" s="58">
        <v>38277684</v>
      </c>
      <c r="M953" s="41">
        <v>45983</v>
      </c>
      <c r="N953" s="43" t="s">
        <v>3621</v>
      </c>
      <c r="O953" s="44" t="s">
        <v>21</v>
      </c>
      <c r="P953" s="45">
        <v>0.54644808743169404</v>
      </c>
      <c r="Q953" s="46" t="s">
        <v>192</v>
      </c>
      <c r="R953" s="46" t="s">
        <v>1254</v>
      </c>
    </row>
    <row r="954" spans="2:18" x14ac:dyDescent="0.25">
      <c r="B954" s="52">
        <v>45792</v>
      </c>
      <c r="C954" s="31" t="s">
        <v>3494</v>
      </c>
      <c r="D954" s="32" t="s">
        <v>3546</v>
      </c>
      <c r="E954" s="33" t="s">
        <v>55</v>
      </c>
      <c r="F954" s="32" t="s">
        <v>3588</v>
      </c>
      <c r="G954" s="41">
        <v>45798</v>
      </c>
      <c r="H954" s="42">
        <v>34685280</v>
      </c>
      <c r="I954" s="57">
        <v>0</v>
      </c>
      <c r="J954" s="58">
        <v>0</v>
      </c>
      <c r="K954" s="59"/>
      <c r="L954" s="58">
        <v>34685280</v>
      </c>
      <c r="M954" s="41">
        <v>46022</v>
      </c>
      <c r="N954" s="43" t="s">
        <v>3622</v>
      </c>
      <c r="O954" s="44" t="s">
        <v>21</v>
      </c>
      <c r="P954" s="45">
        <v>0.45535714285714285</v>
      </c>
      <c r="Q954" s="46" t="s">
        <v>192</v>
      </c>
      <c r="R954" s="46" t="s">
        <v>1254</v>
      </c>
    </row>
    <row r="955" spans="2:18" x14ac:dyDescent="0.25">
      <c r="B955" s="52">
        <v>45797</v>
      </c>
      <c r="C955" s="31" t="s">
        <v>3495</v>
      </c>
      <c r="D955" s="32" t="s">
        <v>3547</v>
      </c>
      <c r="E955" s="33" t="s">
        <v>20</v>
      </c>
      <c r="F955" s="32" t="s">
        <v>3589</v>
      </c>
      <c r="G955" s="41">
        <v>45803</v>
      </c>
      <c r="H955" s="42">
        <v>57000000</v>
      </c>
      <c r="I955" s="57">
        <v>0</v>
      </c>
      <c r="J955" s="58">
        <v>0</v>
      </c>
      <c r="K955" s="59"/>
      <c r="L955" s="58">
        <v>57000000</v>
      </c>
      <c r="M955" s="41">
        <v>46022</v>
      </c>
      <c r="N955" s="43" t="s">
        <v>3623</v>
      </c>
      <c r="O955" s="44" t="s">
        <v>3636</v>
      </c>
      <c r="P955" s="45">
        <v>0.44292237442922372</v>
      </c>
      <c r="Q955" s="46" t="s">
        <v>192</v>
      </c>
      <c r="R955" s="46" t="s">
        <v>1254</v>
      </c>
    </row>
    <row r="956" spans="2:18" x14ac:dyDescent="0.25">
      <c r="B956" s="52">
        <v>45811</v>
      </c>
      <c r="C956" s="31" t="s">
        <v>3642</v>
      </c>
      <c r="D956" s="32" t="s">
        <v>3683</v>
      </c>
      <c r="E956" s="33" t="s">
        <v>20</v>
      </c>
      <c r="F956" s="32" t="s">
        <v>3714</v>
      </c>
      <c r="G956" s="41">
        <v>45817</v>
      </c>
      <c r="H956" s="42">
        <v>34840125</v>
      </c>
      <c r="I956" s="57">
        <v>0</v>
      </c>
      <c r="J956" s="58">
        <v>0</v>
      </c>
      <c r="K956" s="59"/>
      <c r="L956" s="58">
        <v>34840125</v>
      </c>
      <c r="M956" s="41">
        <v>45854</v>
      </c>
      <c r="N956" s="43" t="s">
        <v>3759</v>
      </c>
      <c r="O956" s="44" t="s">
        <v>21</v>
      </c>
      <c r="P956" s="45">
        <v>1</v>
      </c>
      <c r="Q956" s="46" t="s">
        <v>32</v>
      </c>
      <c r="R956" s="46" t="s">
        <v>124</v>
      </c>
    </row>
    <row r="957" spans="2:18" x14ac:dyDescent="0.25">
      <c r="B957" s="52">
        <v>45800</v>
      </c>
      <c r="C957" s="31" t="s">
        <v>3496</v>
      </c>
      <c r="D957" s="32" t="s">
        <v>3548</v>
      </c>
      <c r="E957" s="33" t="s">
        <v>20</v>
      </c>
      <c r="F957" s="32" t="s">
        <v>3590</v>
      </c>
      <c r="G957" s="41">
        <v>45806</v>
      </c>
      <c r="H957" s="42">
        <v>51000000</v>
      </c>
      <c r="I957" s="57">
        <v>0</v>
      </c>
      <c r="J957" s="58">
        <v>0</v>
      </c>
      <c r="K957" s="59"/>
      <c r="L957" s="58">
        <v>51000000</v>
      </c>
      <c r="M957" s="41">
        <v>46022</v>
      </c>
      <c r="N957" s="43" t="s">
        <v>3624</v>
      </c>
      <c r="O957" s="44" t="s">
        <v>3636</v>
      </c>
      <c r="P957" s="45">
        <v>0.43518518518518517</v>
      </c>
      <c r="Q957" s="46" t="s">
        <v>192</v>
      </c>
      <c r="R957" s="46" t="s">
        <v>1254</v>
      </c>
    </row>
    <row r="958" spans="2:18" x14ac:dyDescent="0.25">
      <c r="B958" s="52">
        <v>45796</v>
      </c>
      <c r="C958" s="31" t="s">
        <v>3497</v>
      </c>
      <c r="D958" s="32" t="s">
        <v>3549</v>
      </c>
      <c r="E958" s="33" t="s">
        <v>20</v>
      </c>
      <c r="F958" s="32" t="s">
        <v>47</v>
      </c>
      <c r="G958" s="41">
        <v>45798</v>
      </c>
      <c r="H958" s="42">
        <v>44595360</v>
      </c>
      <c r="I958" s="57">
        <v>0</v>
      </c>
      <c r="J958" s="58">
        <v>0</v>
      </c>
      <c r="K958" s="59"/>
      <c r="L958" s="58">
        <v>44595360</v>
      </c>
      <c r="M958" s="41">
        <v>45981</v>
      </c>
      <c r="N958" s="43" t="s">
        <v>3625</v>
      </c>
      <c r="O958" s="44" t="s">
        <v>21</v>
      </c>
      <c r="P958" s="45">
        <v>0.55737704918032782</v>
      </c>
      <c r="Q958" s="46" t="s">
        <v>49</v>
      </c>
      <c r="R958" s="46" t="s">
        <v>50</v>
      </c>
    </row>
    <row r="959" spans="2:18" x14ac:dyDescent="0.25">
      <c r="B959" s="52">
        <v>45799</v>
      </c>
      <c r="C959" s="31" t="s">
        <v>3498</v>
      </c>
      <c r="D959" s="32" t="s">
        <v>1473</v>
      </c>
      <c r="E959" s="33" t="s">
        <v>20</v>
      </c>
      <c r="F959" s="32" t="s">
        <v>1831</v>
      </c>
      <c r="G959" s="41">
        <v>45804</v>
      </c>
      <c r="H959" s="42">
        <v>47361924</v>
      </c>
      <c r="I959" s="57">
        <v>0</v>
      </c>
      <c r="J959" s="58">
        <v>0</v>
      </c>
      <c r="K959" s="59"/>
      <c r="L959" s="58">
        <v>47361924</v>
      </c>
      <c r="M959" s="41">
        <v>46022</v>
      </c>
      <c r="N959" s="43" t="s">
        <v>3626</v>
      </c>
      <c r="O959" s="44" t="s">
        <v>21</v>
      </c>
      <c r="P959" s="45">
        <v>0.44036697247706424</v>
      </c>
      <c r="Q959" s="46" t="s">
        <v>32</v>
      </c>
      <c r="R959" s="46" t="s">
        <v>39</v>
      </c>
    </row>
    <row r="960" spans="2:18" x14ac:dyDescent="0.25">
      <c r="B960" s="52">
        <v>45848</v>
      </c>
      <c r="C960" s="31" t="s">
        <v>3798</v>
      </c>
      <c r="D960" s="32" t="s">
        <v>3859</v>
      </c>
      <c r="E960" s="33" t="s">
        <v>20</v>
      </c>
      <c r="F960" s="32" t="s">
        <v>3886</v>
      </c>
      <c r="G960" s="41">
        <v>45852</v>
      </c>
      <c r="H960" s="42">
        <v>48982635</v>
      </c>
      <c r="I960" s="57">
        <v>0</v>
      </c>
      <c r="J960" s="58">
        <v>0</v>
      </c>
      <c r="K960" s="59"/>
      <c r="L960" s="58">
        <v>48982635</v>
      </c>
      <c r="M960" s="41">
        <v>46022</v>
      </c>
      <c r="N960" s="43" t="s">
        <v>3928</v>
      </c>
      <c r="O960" s="44" t="s">
        <v>21</v>
      </c>
      <c r="P960" s="45">
        <v>0.28235294117647058</v>
      </c>
      <c r="Q960" s="46" t="s">
        <v>192</v>
      </c>
      <c r="R960" s="46" t="s">
        <v>1254</v>
      </c>
    </row>
    <row r="961" spans="2:18" x14ac:dyDescent="0.25">
      <c r="B961" s="52">
        <v>45797</v>
      </c>
      <c r="C961" s="31" t="s">
        <v>3499</v>
      </c>
      <c r="D961" s="32" t="s">
        <v>3550</v>
      </c>
      <c r="E961" s="33" t="s">
        <v>20</v>
      </c>
      <c r="F961" s="32" t="s">
        <v>3591</v>
      </c>
      <c r="G961" s="41">
        <v>45803</v>
      </c>
      <c r="H961" s="42">
        <v>56518425</v>
      </c>
      <c r="I961" s="57">
        <v>0</v>
      </c>
      <c r="J961" s="58">
        <v>0</v>
      </c>
      <c r="K961" s="59"/>
      <c r="L961" s="58">
        <v>56518425</v>
      </c>
      <c r="M961" s="41">
        <v>46022</v>
      </c>
      <c r="N961" s="43" t="s">
        <v>3760</v>
      </c>
      <c r="O961" s="44" t="s">
        <v>21</v>
      </c>
      <c r="P961" s="45">
        <v>0.44292237442922372</v>
      </c>
      <c r="Q961" s="46" t="s">
        <v>192</v>
      </c>
      <c r="R961" s="46" t="s">
        <v>1254</v>
      </c>
    </row>
    <row r="962" spans="2:18" x14ac:dyDescent="0.25">
      <c r="B962" s="52">
        <v>45797</v>
      </c>
      <c r="C962" s="31" t="s">
        <v>3500</v>
      </c>
      <c r="D962" s="32" t="s">
        <v>3551</v>
      </c>
      <c r="E962" s="33" t="s">
        <v>20</v>
      </c>
      <c r="F962" s="32" t="s">
        <v>3592</v>
      </c>
      <c r="G962" s="41">
        <v>45798</v>
      </c>
      <c r="H962" s="42">
        <v>19200780</v>
      </c>
      <c r="I962" s="57">
        <v>0</v>
      </c>
      <c r="J962" s="58">
        <v>0</v>
      </c>
      <c r="K962" s="59"/>
      <c r="L962" s="58">
        <v>19200780</v>
      </c>
      <c r="M962" s="41">
        <v>45889</v>
      </c>
      <c r="N962" s="43" t="s">
        <v>3627</v>
      </c>
      <c r="O962" s="44" t="s">
        <v>21</v>
      </c>
      <c r="P962" s="45">
        <v>1</v>
      </c>
      <c r="Q962" s="46" t="s">
        <v>32</v>
      </c>
      <c r="R962" s="46" t="s">
        <v>39</v>
      </c>
    </row>
    <row r="963" spans="2:18" x14ac:dyDescent="0.25">
      <c r="B963" s="52">
        <v>45796</v>
      </c>
      <c r="C963" s="31" t="s">
        <v>3501</v>
      </c>
      <c r="D963" s="32" t="s">
        <v>3552</v>
      </c>
      <c r="E963" s="33" t="s">
        <v>20</v>
      </c>
      <c r="F963" s="32" t="s">
        <v>3593</v>
      </c>
      <c r="G963" s="41">
        <v>45799</v>
      </c>
      <c r="H963" s="42">
        <v>44000000</v>
      </c>
      <c r="I963" s="57">
        <v>0</v>
      </c>
      <c r="J963" s="58">
        <v>0</v>
      </c>
      <c r="K963" s="59"/>
      <c r="L963" s="58">
        <v>44000000</v>
      </c>
      <c r="M963" s="41">
        <v>45921</v>
      </c>
      <c r="N963" s="43" t="s">
        <v>3628</v>
      </c>
      <c r="O963" s="44" t="s">
        <v>21</v>
      </c>
      <c r="P963" s="45">
        <v>0.82786885245901642</v>
      </c>
      <c r="Q963" s="46" t="s">
        <v>275</v>
      </c>
      <c r="R963" s="46" t="s">
        <v>276</v>
      </c>
    </row>
    <row r="964" spans="2:18" x14ac:dyDescent="0.25">
      <c r="B964" s="52">
        <v>45798</v>
      </c>
      <c r="C964" s="31" t="s">
        <v>3502</v>
      </c>
      <c r="D964" s="32" t="s">
        <v>3553</v>
      </c>
      <c r="E964" s="33" t="s">
        <v>20</v>
      </c>
      <c r="F964" s="32" t="s">
        <v>34</v>
      </c>
      <c r="G964" s="41">
        <v>45799</v>
      </c>
      <c r="H964" s="42">
        <v>50149800</v>
      </c>
      <c r="I964" s="57">
        <v>0</v>
      </c>
      <c r="J964" s="58">
        <v>0</v>
      </c>
      <c r="K964" s="59">
        <v>677700</v>
      </c>
      <c r="L964" s="58">
        <v>49472100</v>
      </c>
      <c r="M964" s="41">
        <v>46022</v>
      </c>
      <c r="N964" s="43" t="s">
        <v>3629</v>
      </c>
      <c r="O964" s="44" t="s">
        <v>21</v>
      </c>
      <c r="P964" s="45">
        <v>0.452914798206278</v>
      </c>
      <c r="Q964" s="46" t="s">
        <v>32</v>
      </c>
      <c r="R964" s="46" t="s">
        <v>124</v>
      </c>
    </row>
    <row r="965" spans="2:18" x14ac:dyDescent="0.25">
      <c r="B965" s="52">
        <v>45803</v>
      </c>
      <c r="C965" s="31" t="s">
        <v>3503</v>
      </c>
      <c r="D965" s="32" t="s">
        <v>3554</v>
      </c>
      <c r="E965" s="33" t="s">
        <v>55</v>
      </c>
      <c r="F965" s="32" t="s">
        <v>3594</v>
      </c>
      <c r="G965" s="41">
        <v>45805</v>
      </c>
      <c r="H965" s="42">
        <v>37627500</v>
      </c>
      <c r="I965" s="57">
        <v>0</v>
      </c>
      <c r="J965" s="58">
        <v>0</v>
      </c>
      <c r="K965" s="59"/>
      <c r="L965" s="58">
        <v>37627500</v>
      </c>
      <c r="M965" s="41">
        <v>46022</v>
      </c>
      <c r="N965" s="43" t="s">
        <v>3630</v>
      </c>
      <c r="O965" s="44" t="s">
        <v>21</v>
      </c>
      <c r="P965" s="45">
        <v>0.43778801843317972</v>
      </c>
      <c r="Q965" s="46" t="s">
        <v>192</v>
      </c>
      <c r="R965" s="46" t="s">
        <v>1254</v>
      </c>
    </row>
    <row r="966" spans="2:18" x14ac:dyDescent="0.25">
      <c r="B966" s="52">
        <v>45799</v>
      </c>
      <c r="C966" s="31" t="s">
        <v>3504</v>
      </c>
      <c r="D966" s="32" t="s">
        <v>3860</v>
      </c>
      <c r="E966" s="33" t="s">
        <v>20</v>
      </c>
      <c r="F966" s="32" t="s">
        <v>3595</v>
      </c>
      <c r="G966" s="41">
        <v>45800</v>
      </c>
      <c r="H966" s="42">
        <v>45116589</v>
      </c>
      <c r="I966" s="57">
        <v>0</v>
      </c>
      <c r="J966" s="58">
        <v>0</v>
      </c>
      <c r="K966" s="59"/>
      <c r="L966" s="58">
        <v>45116589</v>
      </c>
      <c r="M966" s="41">
        <v>46013</v>
      </c>
      <c r="N966" s="43" t="s">
        <v>3761</v>
      </c>
      <c r="O966" s="44" t="s">
        <v>21</v>
      </c>
      <c r="P966" s="45">
        <v>0.46948356807511737</v>
      </c>
      <c r="Q966" s="46" t="s">
        <v>449</v>
      </c>
      <c r="R966" s="46" t="s">
        <v>450</v>
      </c>
    </row>
    <row r="967" spans="2:18" x14ac:dyDescent="0.25">
      <c r="B967" s="52">
        <v>45799</v>
      </c>
      <c r="C967" s="31" t="s">
        <v>3505</v>
      </c>
      <c r="D967" s="32" t="s">
        <v>3555</v>
      </c>
      <c r="E967" s="33" t="s">
        <v>20</v>
      </c>
      <c r="F967" s="32" t="s">
        <v>266</v>
      </c>
      <c r="G967" s="41">
        <v>45799</v>
      </c>
      <c r="H967" s="42">
        <v>50149800</v>
      </c>
      <c r="I967" s="57">
        <v>0</v>
      </c>
      <c r="J967" s="58">
        <v>0</v>
      </c>
      <c r="K967" s="59">
        <v>677700</v>
      </c>
      <c r="L967" s="58">
        <v>49472100</v>
      </c>
      <c r="M967" s="41">
        <v>46022</v>
      </c>
      <c r="N967" s="43" t="s">
        <v>3631</v>
      </c>
      <c r="O967" s="44" t="s">
        <v>21</v>
      </c>
      <c r="P967" s="45">
        <v>0.452914798206278</v>
      </c>
      <c r="Q967" s="46" t="s">
        <v>32</v>
      </c>
      <c r="R967" s="46" t="s">
        <v>124</v>
      </c>
    </row>
    <row r="968" spans="2:18" x14ac:dyDescent="0.25">
      <c r="B968" s="52">
        <v>45799</v>
      </c>
      <c r="C968" s="31" t="s">
        <v>3506</v>
      </c>
      <c r="D968" s="32" t="s">
        <v>3556</v>
      </c>
      <c r="E968" s="33" t="s">
        <v>55</v>
      </c>
      <c r="F968" s="32" t="s">
        <v>3596</v>
      </c>
      <c r="G968" s="41">
        <v>45803</v>
      </c>
      <c r="H968" s="42">
        <v>30800000</v>
      </c>
      <c r="I968" s="57">
        <v>0</v>
      </c>
      <c r="J968" s="58">
        <v>0</v>
      </c>
      <c r="K968" s="59">
        <v>700000</v>
      </c>
      <c r="L968" s="58">
        <v>30100000</v>
      </c>
      <c r="M968" s="41">
        <v>46022</v>
      </c>
      <c r="N968" s="43" t="s">
        <v>3762</v>
      </c>
      <c r="O968" s="44" t="s">
        <v>21</v>
      </c>
      <c r="P968" s="45">
        <v>0.44292237442922372</v>
      </c>
      <c r="Q968" s="46" t="s">
        <v>120</v>
      </c>
      <c r="R968" s="46" t="s">
        <v>121</v>
      </c>
    </row>
    <row r="969" spans="2:18" x14ac:dyDescent="0.25">
      <c r="B969" s="52">
        <v>45799</v>
      </c>
      <c r="C969" s="31" t="s">
        <v>3507</v>
      </c>
      <c r="D969" s="32" t="s">
        <v>146</v>
      </c>
      <c r="E969" s="33" t="s">
        <v>55</v>
      </c>
      <c r="F969" s="32" t="s">
        <v>3596</v>
      </c>
      <c r="G969" s="41">
        <v>45803</v>
      </c>
      <c r="H969" s="42">
        <v>30800000</v>
      </c>
      <c r="I969" s="57">
        <v>0</v>
      </c>
      <c r="J969" s="58">
        <v>0</v>
      </c>
      <c r="K969" s="59">
        <v>700000</v>
      </c>
      <c r="L969" s="58">
        <v>30100000</v>
      </c>
      <c r="M969" s="41">
        <v>46022</v>
      </c>
      <c r="N969" s="43" t="s">
        <v>3632</v>
      </c>
      <c r="O969" s="44" t="s">
        <v>21</v>
      </c>
      <c r="P969" s="45">
        <v>0.44292237442922372</v>
      </c>
      <c r="Q969" s="46" t="s">
        <v>120</v>
      </c>
      <c r="R969" s="46" t="s">
        <v>121</v>
      </c>
    </row>
    <row r="970" spans="2:18" x14ac:dyDescent="0.25">
      <c r="B970" s="52">
        <v>45806</v>
      </c>
      <c r="C970" s="31" t="s">
        <v>3508</v>
      </c>
      <c r="D970" s="32" t="s">
        <v>3557</v>
      </c>
      <c r="E970" s="33" t="s">
        <v>20</v>
      </c>
      <c r="F970" s="32" t="s">
        <v>3597</v>
      </c>
      <c r="G970" s="41">
        <v>45862</v>
      </c>
      <c r="H970" s="42">
        <v>57774390</v>
      </c>
      <c r="I970" s="57">
        <v>0</v>
      </c>
      <c r="J970" s="58">
        <v>0</v>
      </c>
      <c r="K970" s="59"/>
      <c r="L970" s="58">
        <v>57774390</v>
      </c>
      <c r="M970" s="41">
        <v>46022</v>
      </c>
      <c r="N970" s="43" t="s">
        <v>3633</v>
      </c>
      <c r="O970" s="44" t="s">
        <v>21</v>
      </c>
      <c r="P970" s="45">
        <v>0.23749999999999999</v>
      </c>
      <c r="Q970" s="46" t="s">
        <v>192</v>
      </c>
      <c r="R970" s="46" t="s">
        <v>1254</v>
      </c>
    </row>
    <row r="971" spans="2:18" x14ac:dyDescent="0.25">
      <c r="B971" s="52">
        <v>45807</v>
      </c>
      <c r="C971" s="31" t="s">
        <v>3509</v>
      </c>
      <c r="D971" s="32" t="s">
        <v>140</v>
      </c>
      <c r="E971" s="33" t="s">
        <v>55</v>
      </c>
      <c r="F971" s="32" t="s">
        <v>3596</v>
      </c>
      <c r="G971" s="41">
        <v>45812</v>
      </c>
      <c r="H971" s="42">
        <v>30100000</v>
      </c>
      <c r="I971" s="57">
        <v>0</v>
      </c>
      <c r="J971" s="58">
        <v>0</v>
      </c>
      <c r="K971" s="59">
        <v>1120000</v>
      </c>
      <c r="L971" s="58">
        <v>28980000</v>
      </c>
      <c r="M971" s="41">
        <v>46022</v>
      </c>
      <c r="N971" s="43" t="s">
        <v>3763</v>
      </c>
      <c r="O971" s="44" t="s">
        <v>21</v>
      </c>
      <c r="P971" s="45">
        <v>0.41904761904761906</v>
      </c>
      <c r="Q971" s="46" t="s">
        <v>120</v>
      </c>
      <c r="R971" s="46" t="s">
        <v>121</v>
      </c>
    </row>
    <row r="972" spans="2:18" x14ac:dyDescent="0.25">
      <c r="B972" s="52">
        <v>45804</v>
      </c>
      <c r="C972" s="31" t="s">
        <v>3510</v>
      </c>
      <c r="D972" s="32" t="s">
        <v>91</v>
      </c>
      <c r="E972" s="33" t="s">
        <v>20</v>
      </c>
      <c r="F972" s="32" t="s">
        <v>3598</v>
      </c>
      <c r="G972" s="41">
        <v>45805</v>
      </c>
      <c r="H972" s="42">
        <v>44388900</v>
      </c>
      <c r="I972" s="57">
        <v>0</v>
      </c>
      <c r="J972" s="58">
        <v>0</v>
      </c>
      <c r="K972" s="59">
        <v>412920</v>
      </c>
      <c r="L972" s="58">
        <v>43975980</v>
      </c>
      <c r="M972" s="41">
        <v>46022</v>
      </c>
      <c r="N972" s="43" t="s">
        <v>3634</v>
      </c>
      <c r="O972" s="44" t="s">
        <v>21</v>
      </c>
      <c r="P972" s="45">
        <v>0.43778801843317972</v>
      </c>
      <c r="Q972" s="46" t="s">
        <v>32</v>
      </c>
      <c r="R972" s="46" t="s">
        <v>124</v>
      </c>
    </row>
    <row r="973" spans="2:18" x14ac:dyDescent="0.25">
      <c r="B973" s="52">
        <v>45807</v>
      </c>
      <c r="C973" s="31" t="s">
        <v>3643</v>
      </c>
      <c r="D973" s="32" t="s">
        <v>3684</v>
      </c>
      <c r="E973" s="33" t="s">
        <v>20</v>
      </c>
      <c r="F973" s="32" t="s">
        <v>3715</v>
      </c>
      <c r="G973" s="41">
        <v>45811</v>
      </c>
      <c r="H973" s="42">
        <v>63000000</v>
      </c>
      <c r="I973" s="57">
        <v>0</v>
      </c>
      <c r="J973" s="58">
        <v>0</v>
      </c>
      <c r="K973" s="59"/>
      <c r="L973" s="58">
        <v>63000000</v>
      </c>
      <c r="M973" s="41">
        <v>46022</v>
      </c>
      <c r="N973" s="43" t="s">
        <v>3764</v>
      </c>
      <c r="O973" s="44" t="s">
        <v>21</v>
      </c>
      <c r="P973" s="45">
        <v>0.4218009478672986</v>
      </c>
      <c r="Q973" s="46" t="s">
        <v>107</v>
      </c>
      <c r="R973" s="46" t="s">
        <v>108</v>
      </c>
    </row>
    <row r="974" spans="2:18" x14ac:dyDescent="0.25">
      <c r="B974" s="52">
        <v>45806</v>
      </c>
      <c r="C974" s="31" t="s">
        <v>3511</v>
      </c>
      <c r="D974" s="32" t="s">
        <v>3558</v>
      </c>
      <c r="E974" s="33" t="s">
        <v>20</v>
      </c>
      <c r="F974" s="32" t="s">
        <v>2899</v>
      </c>
      <c r="G974" s="41">
        <v>45813</v>
      </c>
      <c r="H974" s="42">
        <v>45116589</v>
      </c>
      <c r="I974" s="57">
        <v>0</v>
      </c>
      <c r="J974" s="58">
        <v>0</v>
      </c>
      <c r="K974" s="59"/>
      <c r="L974" s="58">
        <v>45116589</v>
      </c>
      <c r="M974" s="41">
        <v>46022</v>
      </c>
      <c r="N974" s="43" t="s">
        <v>3635</v>
      </c>
      <c r="O974" s="44" t="s">
        <v>21</v>
      </c>
      <c r="P974" s="45">
        <v>0.41626794258373206</v>
      </c>
      <c r="Q974" s="46" t="s">
        <v>49</v>
      </c>
      <c r="R974" s="46" t="s">
        <v>50</v>
      </c>
    </row>
    <row r="975" spans="2:18" x14ac:dyDescent="0.25">
      <c r="B975" s="52">
        <v>45807</v>
      </c>
      <c r="C975" s="31" t="s">
        <v>3644</v>
      </c>
      <c r="D975" s="32" t="s">
        <v>3685</v>
      </c>
      <c r="E975" s="33" t="s">
        <v>20</v>
      </c>
      <c r="F975" s="32" t="s">
        <v>3716</v>
      </c>
      <c r="G975" s="41">
        <v>45811</v>
      </c>
      <c r="H975" s="42">
        <v>105000000</v>
      </c>
      <c r="I975" s="57">
        <v>0</v>
      </c>
      <c r="J975" s="58">
        <v>0</v>
      </c>
      <c r="K975" s="59"/>
      <c r="L975" s="58">
        <v>105000000</v>
      </c>
      <c r="M975" s="41">
        <v>46022</v>
      </c>
      <c r="N975" s="43" t="s">
        <v>3765</v>
      </c>
      <c r="O975" s="44" t="s">
        <v>21</v>
      </c>
      <c r="P975" s="45">
        <v>0.4218009478672986</v>
      </c>
      <c r="Q975" s="46" t="s">
        <v>120</v>
      </c>
      <c r="R975" s="46" t="s">
        <v>121</v>
      </c>
    </row>
    <row r="976" spans="2:18" x14ac:dyDescent="0.25">
      <c r="B976" s="52">
        <v>45807</v>
      </c>
      <c r="C976" s="31" t="s">
        <v>3645</v>
      </c>
      <c r="D976" s="32" t="s">
        <v>1331</v>
      </c>
      <c r="E976" s="33" t="s">
        <v>20</v>
      </c>
      <c r="F976" s="32" t="s">
        <v>3717</v>
      </c>
      <c r="G976" s="41">
        <v>45811</v>
      </c>
      <c r="H976" s="42">
        <v>79853333</v>
      </c>
      <c r="I976" s="57">
        <v>0</v>
      </c>
      <c r="J976" s="58">
        <v>0</v>
      </c>
      <c r="K976" s="59">
        <v>1506666</v>
      </c>
      <c r="L976" s="58">
        <v>78346667</v>
      </c>
      <c r="M976" s="41">
        <v>46022</v>
      </c>
      <c r="N976" s="43" t="s">
        <v>3766</v>
      </c>
      <c r="O976" s="44" t="s">
        <v>21</v>
      </c>
      <c r="P976" s="45">
        <v>0.4218009478672986</v>
      </c>
      <c r="Q976" s="46" t="s">
        <v>32</v>
      </c>
      <c r="R976" s="46" t="s">
        <v>124</v>
      </c>
    </row>
    <row r="977" spans="2:18" x14ac:dyDescent="0.25">
      <c r="B977" s="52">
        <v>45814</v>
      </c>
      <c r="C977" s="31" t="s">
        <v>3646</v>
      </c>
      <c r="D977" s="32" t="s">
        <v>3686</v>
      </c>
      <c r="E977" s="33" t="s">
        <v>20</v>
      </c>
      <c r="F977" s="32" t="s">
        <v>3718</v>
      </c>
      <c r="G977" s="41">
        <v>45817</v>
      </c>
      <c r="H977" s="42">
        <v>46900000</v>
      </c>
      <c r="I977" s="57">
        <v>0</v>
      </c>
      <c r="J977" s="58">
        <v>0</v>
      </c>
      <c r="K977" s="59"/>
      <c r="L977" s="58">
        <v>46900000</v>
      </c>
      <c r="M977" s="41">
        <v>46022</v>
      </c>
      <c r="N977" s="43" t="s">
        <v>3767</v>
      </c>
      <c r="O977" s="44" t="s">
        <v>21</v>
      </c>
      <c r="P977" s="45">
        <v>0.40487804878048783</v>
      </c>
      <c r="Q977" s="46" t="s">
        <v>420</v>
      </c>
      <c r="R977" s="46" t="s">
        <v>421</v>
      </c>
    </row>
    <row r="978" spans="2:18" x14ac:dyDescent="0.25">
      <c r="B978" s="52">
        <v>45814</v>
      </c>
      <c r="C978" s="31" t="s">
        <v>3647</v>
      </c>
      <c r="D978" s="32" t="s">
        <v>3687</v>
      </c>
      <c r="E978" s="33" t="s">
        <v>20</v>
      </c>
      <c r="F978" s="32" t="s">
        <v>3719</v>
      </c>
      <c r="G978" s="41">
        <v>45827</v>
      </c>
      <c r="H978" s="42">
        <v>39743550</v>
      </c>
      <c r="I978" s="57">
        <v>0</v>
      </c>
      <c r="J978" s="58">
        <v>0</v>
      </c>
      <c r="K978" s="59"/>
      <c r="L978" s="58">
        <v>39743550</v>
      </c>
      <c r="M978" s="41">
        <v>46022</v>
      </c>
      <c r="N978" s="43" t="s">
        <v>3768</v>
      </c>
      <c r="O978" s="44" t="s">
        <v>21</v>
      </c>
      <c r="P978" s="45">
        <v>0.37435897435897436</v>
      </c>
      <c r="Q978" s="46" t="s">
        <v>192</v>
      </c>
      <c r="R978" s="46" t="s">
        <v>1254</v>
      </c>
    </row>
    <row r="979" spans="2:18" x14ac:dyDescent="0.25">
      <c r="B979" s="52">
        <v>45814</v>
      </c>
      <c r="C979" s="31" t="s">
        <v>3648</v>
      </c>
      <c r="D979" s="32" t="s">
        <v>3688</v>
      </c>
      <c r="E979" s="33" t="s">
        <v>20</v>
      </c>
      <c r="F979" s="32" t="s">
        <v>3720</v>
      </c>
      <c r="G979" s="41">
        <v>45820</v>
      </c>
      <c r="H979" s="42">
        <v>57000000</v>
      </c>
      <c r="I979" s="57">
        <v>0</v>
      </c>
      <c r="J979" s="58">
        <v>0</v>
      </c>
      <c r="K979" s="59"/>
      <c r="L979" s="58">
        <v>57000000</v>
      </c>
      <c r="M979" s="41">
        <v>46022</v>
      </c>
      <c r="N979" s="43" t="s">
        <v>3769</v>
      </c>
      <c r="O979" s="44" t="s">
        <v>3636</v>
      </c>
      <c r="P979" s="45">
        <v>0.39603960396039606</v>
      </c>
      <c r="Q979" s="46" t="s">
        <v>192</v>
      </c>
      <c r="R979" s="46" t="s">
        <v>1254</v>
      </c>
    </row>
    <row r="980" spans="2:18" x14ac:dyDescent="0.25">
      <c r="B980" s="52">
        <v>45814</v>
      </c>
      <c r="C980" s="31" t="s">
        <v>3649</v>
      </c>
      <c r="D980" s="32" t="s">
        <v>3689</v>
      </c>
      <c r="E980" s="33" t="s">
        <v>20</v>
      </c>
      <c r="F980" s="32" t="s">
        <v>3721</v>
      </c>
      <c r="G980" s="41">
        <v>45818</v>
      </c>
      <c r="H980" s="42">
        <v>41250000</v>
      </c>
      <c r="I980" s="57">
        <v>0</v>
      </c>
      <c r="J980" s="58">
        <v>0</v>
      </c>
      <c r="K980" s="59"/>
      <c r="L980" s="58">
        <v>41250000</v>
      </c>
      <c r="M980" s="41">
        <v>46022</v>
      </c>
      <c r="N980" s="43" t="s">
        <v>3770</v>
      </c>
      <c r="O980" s="44" t="s">
        <v>21</v>
      </c>
      <c r="P980" s="45">
        <v>0.40196078431372551</v>
      </c>
      <c r="Q980" s="46" t="s">
        <v>192</v>
      </c>
      <c r="R980" s="46" t="s">
        <v>1254</v>
      </c>
    </row>
    <row r="981" spans="2:18" x14ac:dyDescent="0.25">
      <c r="B981" s="52">
        <v>45814</v>
      </c>
      <c r="C981" s="31" t="s">
        <v>3650</v>
      </c>
      <c r="D981" s="32" t="s">
        <v>3690</v>
      </c>
      <c r="E981" s="33" t="s">
        <v>20</v>
      </c>
      <c r="F981" s="32" t="s">
        <v>3722</v>
      </c>
      <c r="G981" s="41">
        <v>45819</v>
      </c>
      <c r="H981" s="42">
        <v>44801820</v>
      </c>
      <c r="I981" s="57">
        <v>0</v>
      </c>
      <c r="J981" s="58">
        <v>0</v>
      </c>
      <c r="K981" s="59"/>
      <c r="L981" s="58">
        <v>44801820</v>
      </c>
      <c r="M981" s="41">
        <v>46022</v>
      </c>
      <c r="N981" s="43" t="s">
        <v>3771</v>
      </c>
      <c r="O981" s="44" t="s">
        <v>21</v>
      </c>
      <c r="P981" s="45">
        <v>0.39901477832512317</v>
      </c>
      <c r="Q981" s="46" t="s">
        <v>192</v>
      </c>
      <c r="R981" s="46" t="s">
        <v>1254</v>
      </c>
    </row>
    <row r="982" spans="2:18" x14ac:dyDescent="0.25">
      <c r="B982" s="52">
        <v>45814</v>
      </c>
      <c r="C982" s="31" t="s">
        <v>3651</v>
      </c>
      <c r="D982" s="32" t="s">
        <v>3691</v>
      </c>
      <c r="E982" s="33" t="s">
        <v>20</v>
      </c>
      <c r="F982" s="32" t="s">
        <v>3723</v>
      </c>
      <c r="G982" s="41">
        <v>45819</v>
      </c>
      <c r="H982" s="42">
        <v>75000000</v>
      </c>
      <c r="I982" s="57">
        <v>0</v>
      </c>
      <c r="J982" s="58">
        <v>0</v>
      </c>
      <c r="K982" s="59"/>
      <c r="L982" s="58">
        <v>75000000</v>
      </c>
      <c r="M982" s="41">
        <v>46022</v>
      </c>
      <c r="N982" s="43" t="s">
        <v>3772</v>
      </c>
      <c r="O982" s="44" t="s">
        <v>21</v>
      </c>
      <c r="P982" s="45">
        <v>0.39901477832512317</v>
      </c>
      <c r="Q982" s="46" t="s">
        <v>192</v>
      </c>
      <c r="R982" s="46" t="s">
        <v>1254</v>
      </c>
    </row>
    <row r="983" spans="2:18" x14ac:dyDescent="0.25">
      <c r="B983" s="52">
        <v>45817</v>
      </c>
      <c r="C983" s="31" t="s">
        <v>3652</v>
      </c>
      <c r="D983" s="32" t="s">
        <v>3692</v>
      </c>
      <c r="E983" s="33" t="s">
        <v>20</v>
      </c>
      <c r="F983" s="32" t="s">
        <v>3724</v>
      </c>
      <c r="G983" s="41">
        <v>45820</v>
      </c>
      <c r="H983" s="42">
        <v>51933333</v>
      </c>
      <c r="I983" s="57">
        <v>0</v>
      </c>
      <c r="J983" s="58">
        <v>0</v>
      </c>
      <c r="K983" s="59"/>
      <c r="L983" s="58">
        <v>51933333</v>
      </c>
      <c r="M983" s="41">
        <v>46022</v>
      </c>
      <c r="N983" s="43" t="s">
        <v>3773</v>
      </c>
      <c r="O983" s="44" t="s">
        <v>3636</v>
      </c>
      <c r="P983" s="45">
        <v>0.39603960396039606</v>
      </c>
      <c r="Q983" s="46" t="s">
        <v>192</v>
      </c>
      <c r="R983" s="46" t="s">
        <v>1254</v>
      </c>
    </row>
    <row r="984" spans="2:18" x14ac:dyDescent="0.25">
      <c r="B984" s="52">
        <v>45814</v>
      </c>
      <c r="C984" s="31" t="s">
        <v>3653</v>
      </c>
      <c r="D984" s="32" t="s">
        <v>3693</v>
      </c>
      <c r="E984" s="33" t="s">
        <v>55</v>
      </c>
      <c r="F984" s="32" t="s">
        <v>3725</v>
      </c>
      <c r="G984" s="41">
        <v>45817</v>
      </c>
      <c r="H984" s="42">
        <v>27866333</v>
      </c>
      <c r="I984" s="57">
        <v>0</v>
      </c>
      <c r="J984" s="58">
        <v>0</v>
      </c>
      <c r="K984" s="59"/>
      <c r="L984" s="58">
        <v>27866333</v>
      </c>
      <c r="M984" s="41">
        <v>46022</v>
      </c>
      <c r="N984" s="43" t="s">
        <v>3774</v>
      </c>
      <c r="O984" s="44" t="s">
        <v>21</v>
      </c>
      <c r="P984" s="45">
        <v>0.40487804878048783</v>
      </c>
      <c r="Q984" s="46" t="s">
        <v>192</v>
      </c>
      <c r="R984" s="46" t="s">
        <v>1254</v>
      </c>
    </row>
    <row r="985" spans="2:18" x14ac:dyDescent="0.25">
      <c r="B985" s="52">
        <v>45814</v>
      </c>
      <c r="C985" s="31" t="s">
        <v>3654</v>
      </c>
      <c r="D985" s="32" t="s">
        <v>3694</v>
      </c>
      <c r="E985" s="33" t="s">
        <v>20</v>
      </c>
      <c r="F985" s="32" t="s">
        <v>3726</v>
      </c>
      <c r="G985" s="41">
        <v>45819</v>
      </c>
      <c r="H985" s="42">
        <v>44472066</v>
      </c>
      <c r="I985" s="57">
        <v>0</v>
      </c>
      <c r="J985" s="58">
        <v>0</v>
      </c>
      <c r="K985" s="59"/>
      <c r="L985" s="58">
        <v>44472066</v>
      </c>
      <c r="M985" s="41">
        <v>46022</v>
      </c>
      <c r="N985" s="43" t="s">
        <v>3775</v>
      </c>
      <c r="O985" s="44" t="s">
        <v>21</v>
      </c>
      <c r="P985" s="45">
        <v>0.39901477832512317</v>
      </c>
      <c r="Q985" s="46" t="s">
        <v>449</v>
      </c>
      <c r="R985" s="46" t="s">
        <v>450</v>
      </c>
    </row>
    <row r="986" spans="2:18" x14ac:dyDescent="0.25">
      <c r="B986" s="52">
        <v>45814</v>
      </c>
      <c r="C986" s="31" t="s">
        <v>3655</v>
      </c>
      <c r="D986" s="32" t="s">
        <v>3695</v>
      </c>
      <c r="E986" s="33" t="s">
        <v>20</v>
      </c>
      <c r="F986" s="32" t="s">
        <v>3727</v>
      </c>
      <c r="G986" s="41">
        <v>45819</v>
      </c>
      <c r="H986" s="42">
        <v>45116589</v>
      </c>
      <c r="I986" s="57">
        <v>0</v>
      </c>
      <c r="J986" s="58">
        <v>0</v>
      </c>
      <c r="K986" s="59"/>
      <c r="L986" s="58">
        <v>45116589</v>
      </c>
      <c r="M986" s="41">
        <v>46022</v>
      </c>
      <c r="N986" s="43" t="s">
        <v>3776</v>
      </c>
      <c r="O986" s="44" t="s">
        <v>21</v>
      </c>
      <c r="P986" s="45">
        <v>0.39901477832512317</v>
      </c>
      <c r="Q986" s="46" t="s">
        <v>449</v>
      </c>
      <c r="R986" s="46" t="s">
        <v>450</v>
      </c>
    </row>
    <row r="987" spans="2:18" x14ac:dyDescent="0.25">
      <c r="B987" s="52">
        <v>45814</v>
      </c>
      <c r="C987" s="31" t="s">
        <v>3656</v>
      </c>
      <c r="D987" s="32" t="s">
        <v>3696</v>
      </c>
      <c r="E987" s="33" t="s">
        <v>20</v>
      </c>
      <c r="F987" s="32" t="s">
        <v>3728</v>
      </c>
      <c r="G987" s="41">
        <v>45819</v>
      </c>
      <c r="H987" s="42">
        <v>56000000</v>
      </c>
      <c r="I987" s="57">
        <v>0</v>
      </c>
      <c r="J987" s="58">
        <v>0</v>
      </c>
      <c r="K987" s="59"/>
      <c r="L987" s="58">
        <v>56000000</v>
      </c>
      <c r="M987" s="41">
        <v>46022</v>
      </c>
      <c r="N987" s="43" t="s">
        <v>3777</v>
      </c>
      <c r="O987" s="44" t="s">
        <v>21</v>
      </c>
      <c r="P987" s="45">
        <v>0.39901477832512317</v>
      </c>
      <c r="Q987" s="46" t="s">
        <v>192</v>
      </c>
      <c r="R987" s="46" t="s">
        <v>1254</v>
      </c>
    </row>
    <row r="988" spans="2:18" x14ac:dyDescent="0.25">
      <c r="B988" s="52">
        <v>45817</v>
      </c>
      <c r="C988" s="31" t="s">
        <v>3657</v>
      </c>
      <c r="D988" s="32" t="s">
        <v>3697</v>
      </c>
      <c r="E988" s="33" t="s">
        <v>20</v>
      </c>
      <c r="F988" s="32" t="s">
        <v>1655</v>
      </c>
      <c r="G988" s="41">
        <v>45819</v>
      </c>
      <c r="H988" s="42">
        <v>50992179</v>
      </c>
      <c r="I988" s="57">
        <v>0</v>
      </c>
      <c r="J988" s="58">
        <v>0</v>
      </c>
      <c r="K988" s="59"/>
      <c r="L988" s="58">
        <v>50992179</v>
      </c>
      <c r="M988" s="41">
        <v>46022</v>
      </c>
      <c r="N988" s="43" t="s">
        <v>3778</v>
      </c>
      <c r="O988" s="44" t="s">
        <v>21</v>
      </c>
      <c r="P988" s="45">
        <v>0.39901477832512317</v>
      </c>
      <c r="Q988" s="46" t="s">
        <v>192</v>
      </c>
      <c r="R988" s="46" t="s">
        <v>1254</v>
      </c>
    </row>
    <row r="989" spans="2:18" x14ac:dyDescent="0.25">
      <c r="B989" s="52">
        <v>45814</v>
      </c>
      <c r="C989" s="31" t="s">
        <v>3658</v>
      </c>
      <c r="D989" s="32" t="s">
        <v>3698</v>
      </c>
      <c r="E989" s="33" t="s">
        <v>3341</v>
      </c>
      <c r="F989" s="32" t="s">
        <v>3729</v>
      </c>
      <c r="G989" s="41">
        <v>45814</v>
      </c>
      <c r="H989" s="42">
        <v>0</v>
      </c>
      <c r="I989" s="57">
        <v>0</v>
      </c>
      <c r="J989" s="58">
        <v>0</v>
      </c>
      <c r="K989" s="59"/>
      <c r="L989" s="58">
        <v>0</v>
      </c>
      <c r="M989" s="41">
        <v>46752</v>
      </c>
      <c r="N989" s="43" t="s">
        <v>3779</v>
      </c>
      <c r="O989" s="44" t="s">
        <v>3457</v>
      </c>
      <c r="P989" s="45">
        <v>9.1684434968017064E-2</v>
      </c>
      <c r="Q989" s="46" t="s">
        <v>192</v>
      </c>
      <c r="R989" s="46" t="s">
        <v>1254</v>
      </c>
    </row>
    <row r="990" spans="2:18" x14ac:dyDescent="0.25">
      <c r="B990" s="52">
        <v>45827</v>
      </c>
      <c r="C990" s="31" t="s">
        <v>3659</v>
      </c>
      <c r="D990" s="32" t="s">
        <v>3699</v>
      </c>
      <c r="E990" s="33" t="s">
        <v>20</v>
      </c>
      <c r="F990" s="32" t="s">
        <v>213</v>
      </c>
      <c r="G990" s="41">
        <v>45833</v>
      </c>
      <c r="H990" s="42">
        <v>42849744</v>
      </c>
      <c r="I990" s="57">
        <v>0</v>
      </c>
      <c r="J990" s="58">
        <v>0</v>
      </c>
      <c r="K990" s="59"/>
      <c r="L990" s="58">
        <v>42849744</v>
      </c>
      <c r="M990" s="41">
        <v>46022</v>
      </c>
      <c r="N990" s="43" t="s">
        <v>3780</v>
      </c>
      <c r="O990" s="44" t="s">
        <v>21</v>
      </c>
      <c r="P990" s="45">
        <v>0.35449735449735448</v>
      </c>
      <c r="Q990" s="46" t="s">
        <v>210</v>
      </c>
      <c r="R990" s="46" t="s">
        <v>211</v>
      </c>
    </row>
    <row r="991" spans="2:18" x14ac:dyDescent="0.25">
      <c r="B991" s="52">
        <v>45828</v>
      </c>
      <c r="C991" s="31" t="s">
        <v>3660</v>
      </c>
      <c r="D991" s="32" t="s">
        <v>3700</v>
      </c>
      <c r="E991" s="33" t="s">
        <v>55</v>
      </c>
      <c r="F991" s="32" t="s">
        <v>3730</v>
      </c>
      <c r="G991" s="41">
        <v>45834</v>
      </c>
      <c r="H991" s="42">
        <v>25291350</v>
      </c>
      <c r="I991" s="57">
        <v>0</v>
      </c>
      <c r="J991" s="58">
        <v>0</v>
      </c>
      <c r="K991" s="59"/>
      <c r="L991" s="58">
        <v>25291350</v>
      </c>
      <c r="M991" s="41">
        <v>46022</v>
      </c>
      <c r="N991" s="43" t="s">
        <v>3781</v>
      </c>
      <c r="O991" s="44" t="s">
        <v>21</v>
      </c>
      <c r="P991" s="45">
        <v>0.35106382978723405</v>
      </c>
      <c r="Q991" s="46" t="s">
        <v>192</v>
      </c>
      <c r="R991" s="46" t="s">
        <v>1254</v>
      </c>
    </row>
    <row r="992" spans="2:18" x14ac:dyDescent="0.25">
      <c r="B992" s="52">
        <v>45827</v>
      </c>
      <c r="C992" s="31" t="s">
        <v>3661</v>
      </c>
      <c r="D992" s="32" t="s">
        <v>3701</v>
      </c>
      <c r="E992" s="33" t="s">
        <v>3341</v>
      </c>
      <c r="F992" s="32" t="s">
        <v>3731</v>
      </c>
      <c r="G992" s="41">
        <v>45833</v>
      </c>
      <c r="H992" s="42">
        <v>400000000</v>
      </c>
      <c r="I992" s="57">
        <v>0</v>
      </c>
      <c r="J992" s="58">
        <v>0</v>
      </c>
      <c r="K992" s="59"/>
      <c r="L992" s="58">
        <v>400000000</v>
      </c>
      <c r="M992" s="41">
        <v>46022</v>
      </c>
      <c r="N992" s="43" t="s">
        <v>3782</v>
      </c>
      <c r="O992" s="44" t="s">
        <v>21</v>
      </c>
      <c r="P992" s="45">
        <v>0.35449735449735448</v>
      </c>
      <c r="Q992" s="46" t="s">
        <v>275</v>
      </c>
      <c r="R992" s="46" t="s">
        <v>276</v>
      </c>
    </row>
    <row r="993" spans="2:18" x14ac:dyDescent="0.25">
      <c r="B993" s="52">
        <v>45840</v>
      </c>
      <c r="C993" s="31" t="s">
        <v>3799</v>
      </c>
      <c r="D993" s="32" t="s">
        <v>3861</v>
      </c>
      <c r="E993" s="33" t="s">
        <v>20</v>
      </c>
      <c r="F993" s="32" t="s">
        <v>3887</v>
      </c>
      <c r="G993" s="41">
        <v>45848</v>
      </c>
      <c r="H993" s="42">
        <v>43559862</v>
      </c>
      <c r="I993" s="57">
        <v>0</v>
      </c>
      <c r="J993" s="58">
        <v>0</v>
      </c>
      <c r="K993" s="59"/>
      <c r="L993" s="58">
        <v>43559862</v>
      </c>
      <c r="M993" s="41">
        <v>46022</v>
      </c>
      <c r="N993" s="43" t="s">
        <v>3929</v>
      </c>
      <c r="O993" s="44" t="s">
        <v>21</v>
      </c>
      <c r="P993" s="45">
        <v>0.2988505747126437</v>
      </c>
      <c r="Q993" s="46" t="s">
        <v>192</v>
      </c>
      <c r="R993" s="46" t="s">
        <v>1254</v>
      </c>
    </row>
    <row r="994" spans="2:18" x14ac:dyDescent="0.25">
      <c r="B994" s="52">
        <v>45828</v>
      </c>
      <c r="C994" s="31" t="s">
        <v>3662</v>
      </c>
      <c r="D994" s="32" t="s">
        <v>3702</v>
      </c>
      <c r="E994" s="33" t="s">
        <v>20</v>
      </c>
      <c r="F994" s="32" t="s">
        <v>1847</v>
      </c>
      <c r="G994" s="41">
        <v>45840</v>
      </c>
      <c r="H994" s="42">
        <v>44042385</v>
      </c>
      <c r="I994" s="57">
        <v>0</v>
      </c>
      <c r="J994" s="58">
        <v>0</v>
      </c>
      <c r="K994" s="59"/>
      <c r="L994" s="58">
        <v>44042385</v>
      </c>
      <c r="M994" s="41">
        <v>46022</v>
      </c>
      <c r="N994" s="43" t="s">
        <v>3783</v>
      </c>
      <c r="O994" s="44" t="s">
        <v>21</v>
      </c>
      <c r="P994" s="45">
        <v>0.32967032967032966</v>
      </c>
      <c r="Q994" s="46" t="s">
        <v>49</v>
      </c>
      <c r="R994" s="46" t="s">
        <v>50</v>
      </c>
    </row>
    <row r="995" spans="2:18" x14ac:dyDescent="0.25">
      <c r="B995" s="52">
        <v>45820</v>
      </c>
      <c r="C995" s="31" t="s">
        <v>3663</v>
      </c>
      <c r="D995" s="32" t="s">
        <v>1343</v>
      </c>
      <c r="E995" s="33" t="s">
        <v>20</v>
      </c>
      <c r="F995" s="32" t="s">
        <v>1716</v>
      </c>
      <c r="G995" s="41">
        <v>45821</v>
      </c>
      <c r="H995" s="42">
        <v>47210520</v>
      </c>
      <c r="I995" s="57">
        <v>0</v>
      </c>
      <c r="J995" s="58">
        <v>0</v>
      </c>
      <c r="K995" s="59"/>
      <c r="L995" s="58">
        <v>47210520</v>
      </c>
      <c r="M995" s="41">
        <v>46019</v>
      </c>
      <c r="N995" s="43" t="s">
        <v>3784</v>
      </c>
      <c r="O995" s="44" t="s">
        <v>21</v>
      </c>
      <c r="P995" s="45">
        <v>0.39898989898989901</v>
      </c>
      <c r="Q995" s="46" t="s">
        <v>32</v>
      </c>
      <c r="R995" s="46" t="s">
        <v>124</v>
      </c>
    </row>
    <row r="996" spans="2:18" x14ac:dyDescent="0.25">
      <c r="B996" s="52">
        <v>45820</v>
      </c>
      <c r="C996" s="31" t="s">
        <v>3664</v>
      </c>
      <c r="D996" s="32" t="s">
        <v>3703</v>
      </c>
      <c r="E996" s="33" t="s">
        <v>20</v>
      </c>
      <c r="F996" s="32" t="s">
        <v>3732</v>
      </c>
      <c r="G996" s="41">
        <v>45821</v>
      </c>
      <c r="H996" s="42">
        <v>41292000</v>
      </c>
      <c r="I996" s="57">
        <v>0</v>
      </c>
      <c r="J996" s="58">
        <v>0</v>
      </c>
      <c r="K996" s="59">
        <v>412920</v>
      </c>
      <c r="L996" s="58">
        <v>40879080</v>
      </c>
      <c r="M996" s="41">
        <v>46022</v>
      </c>
      <c r="N996" s="43" t="s">
        <v>3785</v>
      </c>
      <c r="O996" s="44" t="s">
        <v>21</v>
      </c>
      <c r="P996" s="45">
        <v>0.39303482587064675</v>
      </c>
      <c r="Q996" s="46" t="s">
        <v>32</v>
      </c>
      <c r="R996" s="46" t="s">
        <v>124</v>
      </c>
    </row>
    <row r="997" spans="2:18" x14ac:dyDescent="0.25">
      <c r="B997" s="52">
        <v>45821</v>
      </c>
      <c r="C997" s="31" t="s">
        <v>3665</v>
      </c>
      <c r="D997" s="32" t="s">
        <v>3704</v>
      </c>
      <c r="E997" s="33" t="s">
        <v>20</v>
      </c>
      <c r="F997" s="32" t="s">
        <v>266</v>
      </c>
      <c r="G997" s="41">
        <v>45824</v>
      </c>
      <c r="H997" s="42">
        <v>43780000</v>
      </c>
      <c r="I997" s="57">
        <v>0</v>
      </c>
      <c r="J997" s="58">
        <v>0</v>
      </c>
      <c r="K997" s="59">
        <v>880000</v>
      </c>
      <c r="L997" s="58">
        <v>42900000</v>
      </c>
      <c r="M997" s="41">
        <v>46022</v>
      </c>
      <c r="N997" s="43" t="s">
        <v>3786</v>
      </c>
      <c r="O997" s="44" t="s">
        <v>21</v>
      </c>
      <c r="P997" s="45">
        <v>0.38383838383838381</v>
      </c>
      <c r="Q997" s="46" t="s">
        <v>32</v>
      </c>
      <c r="R997" s="46" t="s">
        <v>124</v>
      </c>
    </row>
    <row r="998" spans="2:18" x14ac:dyDescent="0.25">
      <c r="B998" s="52">
        <v>45825</v>
      </c>
      <c r="C998" s="31" t="s">
        <v>3666</v>
      </c>
      <c r="D998" s="32" t="s">
        <v>3705</v>
      </c>
      <c r="E998" s="33" t="s">
        <v>20</v>
      </c>
      <c r="F998" s="32" t="s">
        <v>3733</v>
      </c>
      <c r="G998" s="41">
        <v>45828</v>
      </c>
      <c r="H998" s="42">
        <v>68647950</v>
      </c>
      <c r="I998" s="57">
        <v>0</v>
      </c>
      <c r="J998" s="58">
        <v>0</v>
      </c>
      <c r="K998" s="59"/>
      <c r="L998" s="58">
        <v>68647950</v>
      </c>
      <c r="M998" s="41">
        <v>46020</v>
      </c>
      <c r="N998" s="43" t="s">
        <v>3787</v>
      </c>
      <c r="O998" s="44" t="s">
        <v>21</v>
      </c>
      <c r="P998" s="45">
        <v>0.375</v>
      </c>
      <c r="Q998" s="46" t="s">
        <v>192</v>
      </c>
      <c r="R998" s="46" t="s">
        <v>1254</v>
      </c>
    </row>
    <row r="999" spans="2:18" x14ac:dyDescent="0.25">
      <c r="B999" s="52">
        <v>45825</v>
      </c>
      <c r="C999" s="31" t="s">
        <v>3667</v>
      </c>
      <c r="D999" s="32" t="s">
        <v>2585</v>
      </c>
      <c r="E999" s="33" t="s">
        <v>55</v>
      </c>
      <c r="F999" s="32" t="s">
        <v>3734</v>
      </c>
      <c r="G999" s="41">
        <v>45826</v>
      </c>
      <c r="H999" s="42">
        <v>30129396</v>
      </c>
      <c r="I999" s="57">
        <v>0</v>
      </c>
      <c r="J999" s="58">
        <v>0</v>
      </c>
      <c r="K999" s="59">
        <v>908424</v>
      </c>
      <c r="L999" s="58">
        <v>29220972</v>
      </c>
      <c r="M999" s="41">
        <v>46022</v>
      </c>
      <c r="N999" s="43" t="s">
        <v>3788</v>
      </c>
      <c r="O999" s="44" t="s">
        <v>21</v>
      </c>
      <c r="P999" s="45">
        <v>0.37755102040816324</v>
      </c>
      <c r="Q999" s="46" t="s">
        <v>32</v>
      </c>
      <c r="R999" s="46" t="s">
        <v>124</v>
      </c>
    </row>
    <row r="1000" spans="2:18" x14ac:dyDescent="0.25">
      <c r="B1000" s="52">
        <v>45840</v>
      </c>
      <c r="C1000" s="31" t="s">
        <v>3800</v>
      </c>
      <c r="D1000" s="32" t="s">
        <v>3862</v>
      </c>
      <c r="E1000" s="33" t="s">
        <v>20</v>
      </c>
      <c r="F1000" s="32" t="s">
        <v>2798</v>
      </c>
      <c r="G1000" s="41">
        <v>45845</v>
      </c>
      <c r="H1000" s="42">
        <v>30349620</v>
      </c>
      <c r="I1000" s="57">
        <v>0</v>
      </c>
      <c r="J1000" s="58">
        <v>0</v>
      </c>
      <c r="K1000" s="59"/>
      <c r="L1000" s="58">
        <v>30349620</v>
      </c>
      <c r="M1000" s="41">
        <v>46022</v>
      </c>
      <c r="N1000" s="43" t="s">
        <v>3930</v>
      </c>
      <c r="O1000" s="44" t="s">
        <v>21</v>
      </c>
      <c r="P1000" s="45">
        <v>0.31073446327683618</v>
      </c>
      <c r="Q1000" s="46" t="s">
        <v>449</v>
      </c>
      <c r="R1000" s="46" t="s">
        <v>450</v>
      </c>
    </row>
    <row r="1001" spans="2:18" x14ac:dyDescent="0.25">
      <c r="B1001" s="52">
        <v>45856</v>
      </c>
      <c r="C1001" s="31" t="s">
        <v>3801</v>
      </c>
      <c r="D1001" s="32" t="s">
        <v>257</v>
      </c>
      <c r="E1001" s="33" t="s">
        <v>55</v>
      </c>
      <c r="F1001" s="32" t="s">
        <v>3888</v>
      </c>
      <c r="G1001" s="41">
        <v>45859</v>
      </c>
      <c r="H1001" s="42">
        <v>25740000</v>
      </c>
      <c r="I1001" s="57">
        <v>0</v>
      </c>
      <c r="J1001" s="58">
        <v>0</v>
      </c>
      <c r="K1001" s="59"/>
      <c r="L1001" s="58">
        <v>25740000</v>
      </c>
      <c r="M1001" s="41">
        <v>46022</v>
      </c>
      <c r="N1001" s="43" t="s">
        <v>3931</v>
      </c>
      <c r="O1001" s="44" t="s">
        <v>21</v>
      </c>
      <c r="P1001" s="45">
        <v>0.25153374233128833</v>
      </c>
      <c r="Q1001" s="46" t="s">
        <v>71</v>
      </c>
      <c r="R1001" s="46" t="s">
        <v>72</v>
      </c>
    </row>
    <row r="1002" spans="2:18" x14ac:dyDescent="0.25">
      <c r="B1002" s="52">
        <v>45828</v>
      </c>
      <c r="C1002" s="31" t="s">
        <v>3668</v>
      </c>
      <c r="D1002" s="32" t="s">
        <v>36</v>
      </c>
      <c r="E1002" s="33" t="s">
        <v>20</v>
      </c>
      <c r="F1002" s="32" t="s">
        <v>3735</v>
      </c>
      <c r="G1002" s="41">
        <v>45833</v>
      </c>
      <c r="H1002" s="42">
        <v>37575720</v>
      </c>
      <c r="I1002" s="57">
        <v>0</v>
      </c>
      <c r="J1002" s="58">
        <v>0</v>
      </c>
      <c r="K1002" s="59"/>
      <c r="L1002" s="58">
        <v>37575720</v>
      </c>
      <c r="M1002" s="41">
        <v>46022</v>
      </c>
      <c r="N1002" s="43" t="s">
        <v>3789</v>
      </c>
      <c r="O1002" s="44" t="s">
        <v>21</v>
      </c>
      <c r="P1002" s="45">
        <v>0.35449735449735448</v>
      </c>
      <c r="Q1002" s="46" t="s">
        <v>32</v>
      </c>
      <c r="R1002" s="46" t="s">
        <v>39</v>
      </c>
    </row>
    <row r="1003" spans="2:18" x14ac:dyDescent="0.25">
      <c r="B1003" s="52">
        <v>45855</v>
      </c>
      <c r="C1003" s="31" t="s">
        <v>3802</v>
      </c>
      <c r="D1003" s="32" t="s">
        <v>1378</v>
      </c>
      <c r="E1003" s="33" t="s">
        <v>20</v>
      </c>
      <c r="F1003" s="32" t="s">
        <v>3889</v>
      </c>
      <c r="G1003" s="41">
        <v>45856</v>
      </c>
      <c r="H1003" s="42">
        <v>55000000</v>
      </c>
      <c r="I1003" s="57">
        <v>0</v>
      </c>
      <c r="J1003" s="58">
        <v>0</v>
      </c>
      <c r="K1003" s="59"/>
      <c r="L1003" s="58">
        <v>55000000</v>
      </c>
      <c r="M1003" s="41">
        <v>46022</v>
      </c>
      <c r="N1003" s="43" t="s">
        <v>3932</v>
      </c>
      <c r="O1003" s="44" t="s">
        <v>21</v>
      </c>
      <c r="P1003" s="45">
        <v>0.26506024096385544</v>
      </c>
      <c r="Q1003" s="46" t="s">
        <v>71</v>
      </c>
      <c r="R1003" s="46" t="s">
        <v>72</v>
      </c>
    </row>
    <row r="1004" spans="2:18" x14ac:dyDescent="0.25">
      <c r="B1004" s="52">
        <v>45834</v>
      </c>
      <c r="C1004" s="31" t="s">
        <v>3669</v>
      </c>
      <c r="D1004" s="32" t="s">
        <v>3706</v>
      </c>
      <c r="E1004" s="33" t="s">
        <v>20</v>
      </c>
      <c r="F1004" s="32" t="s">
        <v>1785</v>
      </c>
      <c r="G1004" s="41">
        <v>45842</v>
      </c>
      <c r="H1004" s="42">
        <v>41464294</v>
      </c>
      <c r="I1004" s="57">
        <v>0</v>
      </c>
      <c r="J1004" s="58">
        <v>0</v>
      </c>
      <c r="K1004" s="59"/>
      <c r="L1004" s="58">
        <v>41464294</v>
      </c>
      <c r="M1004" s="41">
        <v>46022</v>
      </c>
      <c r="N1004" s="43" t="s">
        <v>3790</v>
      </c>
      <c r="O1004" s="44" t="s">
        <v>21</v>
      </c>
      <c r="P1004" s="45">
        <v>0.32222222222222224</v>
      </c>
      <c r="Q1004" s="46" t="s">
        <v>49</v>
      </c>
      <c r="R1004" s="46" t="s">
        <v>50</v>
      </c>
    </row>
    <row r="1005" spans="2:18" x14ac:dyDescent="0.25">
      <c r="B1005" s="52">
        <v>45846</v>
      </c>
      <c r="C1005" s="31" t="s">
        <v>3803</v>
      </c>
      <c r="D1005" s="32" t="s">
        <v>1249</v>
      </c>
      <c r="E1005" s="33" t="s">
        <v>20</v>
      </c>
      <c r="F1005" s="32" t="s">
        <v>3890</v>
      </c>
      <c r="G1005" s="41">
        <v>45852</v>
      </c>
      <c r="H1005" s="42">
        <v>54505440</v>
      </c>
      <c r="I1005" s="57">
        <v>0</v>
      </c>
      <c r="J1005" s="58">
        <v>0</v>
      </c>
      <c r="K1005" s="59"/>
      <c r="L1005" s="58">
        <v>54505440</v>
      </c>
      <c r="M1005" s="41">
        <v>46022</v>
      </c>
      <c r="N1005" s="43" t="s">
        <v>3933</v>
      </c>
      <c r="O1005" s="44" t="s">
        <v>21</v>
      </c>
      <c r="P1005" s="45">
        <v>0.28235294117647058</v>
      </c>
      <c r="Q1005" s="46" t="s">
        <v>281</v>
      </c>
      <c r="R1005" s="46" t="s">
        <v>282</v>
      </c>
    </row>
    <row r="1006" spans="2:18" x14ac:dyDescent="0.25">
      <c r="B1006" s="52">
        <v>45849</v>
      </c>
      <c r="C1006" s="31" t="s">
        <v>3804</v>
      </c>
      <c r="D1006" s="32" t="s">
        <v>1298</v>
      </c>
      <c r="E1006" s="33" t="s">
        <v>20</v>
      </c>
      <c r="F1006" s="32" t="s">
        <v>3891</v>
      </c>
      <c r="G1006" s="41">
        <v>45852</v>
      </c>
      <c r="H1006" s="42">
        <v>31479989</v>
      </c>
      <c r="I1006" s="57">
        <v>0</v>
      </c>
      <c r="J1006" s="58">
        <v>0</v>
      </c>
      <c r="K1006" s="59"/>
      <c r="L1006" s="58">
        <v>31479989</v>
      </c>
      <c r="M1006" s="41">
        <v>46022</v>
      </c>
      <c r="N1006" s="43" t="s">
        <v>3934</v>
      </c>
      <c r="O1006" s="44" t="s">
        <v>21</v>
      </c>
      <c r="P1006" s="45">
        <v>0.28235294117647058</v>
      </c>
      <c r="Q1006" s="46" t="s">
        <v>32</v>
      </c>
      <c r="R1006" s="46" t="s">
        <v>124</v>
      </c>
    </row>
    <row r="1007" spans="2:18" x14ac:dyDescent="0.25">
      <c r="B1007" s="52">
        <v>45834</v>
      </c>
      <c r="C1007" s="31" t="s">
        <v>3670</v>
      </c>
      <c r="D1007" s="32" t="s">
        <v>3707</v>
      </c>
      <c r="E1007" s="33" t="s">
        <v>20</v>
      </c>
      <c r="F1007" s="32" t="s">
        <v>3736</v>
      </c>
      <c r="G1007" s="41">
        <v>45839</v>
      </c>
      <c r="H1007" s="42">
        <v>75620000</v>
      </c>
      <c r="I1007" s="57">
        <v>0</v>
      </c>
      <c r="J1007" s="58">
        <v>0</v>
      </c>
      <c r="K1007" s="59"/>
      <c r="L1007" s="58">
        <v>75620000</v>
      </c>
      <c r="M1007" s="41">
        <v>46022</v>
      </c>
      <c r="N1007" s="43" t="s">
        <v>3791</v>
      </c>
      <c r="O1007" s="44" t="s">
        <v>21</v>
      </c>
      <c r="P1007" s="45">
        <v>0.33333333333333331</v>
      </c>
      <c r="Q1007" s="46" t="s">
        <v>192</v>
      </c>
      <c r="R1007" s="46" t="s">
        <v>1254</v>
      </c>
    </row>
    <row r="1008" spans="2:18" x14ac:dyDescent="0.25">
      <c r="B1008" s="52">
        <v>45847</v>
      </c>
      <c r="C1008" s="31" t="s">
        <v>3805</v>
      </c>
      <c r="D1008" s="32" t="s">
        <v>3863</v>
      </c>
      <c r="E1008" s="33" t="s">
        <v>20</v>
      </c>
      <c r="F1008" s="32" t="s">
        <v>3892</v>
      </c>
      <c r="G1008" s="41">
        <v>45852</v>
      </c>
      <c r="H1008" s="42">
        <v>41893976</v>
      </c>
      <c r="I1008" s="57">
        <v>0</v>
      </c>
      <c r="J1008" s="58">
        <v>0</v>
      </c>
      <c r="K1008" s="59"/>
      <c r="L1008" s="58">
        <v>41893976</v>
      </c>
      <c r="M1008" s="41">
        <v>46022</v>
      </c>
      <c r="N1008" s="43" t="s">
        <v>3935</v>
      </c>
      <c r="O1008" s="44" t="s">
        <v>21</v>
      </c>
      <c r="P1008" s="45">
        <v>0.28235294117647058</v>
      </c>
      <c r="Q1008" s="46" t="s">
        <v>449</v>
      </c>
      <c r="R1008" s="46" t="s">
        <v>450</v>
      </c>
    </row>
    <row r="1009" spans="2:18" x14ac:dyDescent="0.25">
      <c r="B1009" s="52">
        <v>45832</v>
      </c>
      <c r="C1009" s="31" t="s">
        <v>3671</v>
      </c>
      <c r="D1009" s="32" t="s">
        <v>3708</v>
      </c>
      <c r="E1009" s="33" t="s">
        <v>20</v>
      </c>
      <c r="F1009" s="32" t="s">
        <v>3737</v>
      </c>
      <c r="G1009" s="41">
        <v>45833</v>
      </c>
      <c r="H1009" s="42">
        <v>30420000</v>
      </c>
      <c r="I1009" s="57">
        <v>0</v>
      </c>
      <c r="J1009" s="58">
        <v>0</v>
      </c>
      <c r="K1009" s="59"/>
      <c r="L1009" s="58">
        <v>30420000</v>
      </c>
      <c r="M1009" s="41">
        <v>46015</v>
      </c>
      <c r="N1009" s="43" t="s">
        <v>3792</v>
      </c>
      <c r="O1009" s="44" t="s">
        <v>21</v>
      </c>
      <c r="P1009" s="45">
        <v>0.36813186813186816</v>
      </c>
      <c r="Q1009" s="46" t="s">
        <v>32</v>
      </c>
      <c r="R1009" s="46" t="s">
        <v>124</v>
      </c>
    </row>
    <row r="1010" spans="2:18" x14ac:dyDescent="0.25">
      <c r="B1010" s="52">
        <v>45834</v>
      </c>
      <c r="C1010" s="31" t="s">
        <v>3672</v>
      </c>
      <c r="D1010" s="32" t="s">
        <v>3709</v>
      </c>
      <c r="E1010" s="33" t="s">
        <v>20</v>
      </c>
      <c r="F1010" s="32" t="s">
        <v>3738</v>
      </c>
      <c r="G1010" s="41">
        <v>45840</v>
      </c>
      <c r="H1010" s="42">
        <v>33000000</v>
      </c>
      <c r="I1010" s="57">
        <v>0</v>
      </c>
      <c r="J1010" s="58">
        <v>0</v>
      </c>
      <c r="K1010" s="59"/>
      <c r="L1010" s="58">
        <v>33000000</v>
      </c>
      <c r="M1010" s="41">
        <v>46022</v>
      </c>
      <c r="N1010" s="43" t="s">
        <v>3793</v>
      </c>
      <c r="O1010" s="44" t="s">
        <v>21</v>
      </c>
      <c r="P1010" s="45">
        <v>0.32967032967032966</v>
      </c>
      <c r="Q1010" s="46" t="s">
        <v>120</v>
      </c>
      <c r="R1010" s="46" t="s">
        <v>121</v>
      </c>
    </row>
    <row r="1011" spans="2:18" x14ac:dyDescent="0.25">
      <c r="B1011" s="52">
        <v>45834</v>
      </c>
      <c r="C1011" s="31" t="s">
        <v>3673</v>
      </c>
      <c r="D1011" s="32" t="s">
        <v>3710</v>
      </c>
      <c r="E1011" s="33" t="s">
        <v>20</v>
      </c>
      <c r="F1011" s="32" t="s">
        <v>3739</v>
      </c>
      <c r="G1011" s="41">
        <v>45840</v>
      </c>
      <c r="H1011" s="42">
        <v>33000000</v>
      </c>
      <c r="I1011" s="57">
        <v>0</v>
      </c>
      <c r="J1011" s="58">
        <v>0</v>
      </c>
      <c r="K1011" s="59"/>
      <c r="L1011" s="58">
        <v>33000000</v>
      </c>
      <c r="M1011" s="41">
        <v>46022</v>
      </c>
      <c r="N1011" s="43" t="s">
        <v>3794</v>
      </c>
      <c r="O1011" s="44" t="s">
        <v>21</v>
      </c>
      <c r="P1011" s="45">
        <v>0.32967032967032966</v>
      </c>
      <c r="Q1011" s="46" t="s">
        <v>120</v>
      </c>
      <c r="R1011" s="46" t="s">
        <v>121</v>
      </c>
    </row>
    <row r="1012" spans="2:18" x14ac:dyDescent="0.25">
      <c r="B1012" s="52">
        <v>45833</v>
      </c>
      <c r="C1012" s="31" t="s">
        <v>3674</v>
      </c>
      <c r="D1012" s="32" t="s">
        <v>3711</v>
      </c>
      <c r="E1012" s="33" t="s">
        <v>20</v>
      </c>
      <c r="F1012" s="32" t="s">
        <v>3739</v>
      </c>
      <c r="G1012" s="41">
        <v>45834</v>
      </c>
      <c r="H1012" s="42">
        <v>33000000</v>
      </c>
      <c r="I1012" s="57">
        <v>0</v>
      </c>
      <c r="J1012" s="58">
        <v>0</v>
      </c>
      <c r="K1012" s="59"/>
      <c r="L1012" s="58">
        <v>33000000</v>
      </c>
      <c r="M1012" s="41">
        <v>46016</v>
      </c>
      <c r="N1012" s="43" t="s">
        <v>3795</v>
      </c>
      <c r="O1012" s="44" t="s">
        <v>21</v>
      </c>
      <c r="P1012" s="45">
        <v>0.36263736263736263</v>
      </c>
      <c r="Q1012" s="46" t="s">
        <v>120</v>
      </c>
      <c r="R1012" s="46" t="s">
        <v>121</v>
      </c>
    </row>
    <row r="1013" spans="2:18" x14ac:dyDescent="0.25">
      <c r="B1013" s="52">
        <v>45840</v>
      </c>
      <c r="C1013" s="31" t="s">
        <v>3806</v>
      </c>
      <c r="D1013" s="32" t="s">
        <v>3864</v>
      </c>
      <c r="E1013" s="33" t="s">
        <v>517</v>
      </c>
      <c r="F1013" s="32" t="s">
        <v>3893</v>
      </c>
      <c r="G1013" s="41">
        <v>45855</v>
      </c>
      <c r="H1013" s="42">
        <v>99720096</v>
      </c>
      <c r="I1013" s="57">
        <v>0</v>
      </c>
      <c r="J1013" s="58">
        <v>0</v>
      </c>
      <c r="K1013" s="59"/>
      <c r="L1013" s="58">
        <v>99720096</v>
      </c>
      <c r="M1013" s="41">
        <v>46219</v>
      </c>
      <c r="N1013" s="43" t="s">
        <v>3936</v>
      </c>
      <c r="O1013" s="44" t="s">
        <v>21</v>
      </c>
      <c r="P1013" s="45">
        <v>0.12362637362637363</v>
      </c>
      <c r="Q1013" s="46" t="s">
        <v>32</v>
      </c>
      <c r="R1013" s="46" t="s">
        <v>124</v>
      </c>
    </row>
    <row r="1014" spans="2:18" x14ac:dyDescent="0.25">
      <c r="B1014" s="52">
        <v>45840</v>
      </c>
      <c r="C1014" s="31" t="s">
        <v>3807</v>
      </c>
      <c r="D1014" s="32" t="s">
        <v>3865</v>
      </c>
      <c r="E1014" s="33" t="s">
        <v>20</v>
      </c>
      <c r="F1014" s="32" t="s">
        <v>500</v>
      </c>
      <c r="G1014" s="41">
        <v>45845</v>
      </c>
      <c r="H1014" s="42">
        <v>39745567</v>
      </c>
      <c r="I1014" s="57">
        <v>0</v>
      </c>
      <c r="J1014" s="58">
        <v>0</v>
      </c>
      <c r="K1014" s="59"/>
      <c r="L1014" s="58">
        <v>39745567</v>
      </c>
      <c r="M1014" s="41">
        <v>46022</v>
      </c>
      <c r="N1014" s="43" t="s">
        <v>3937</v>
      </c>
      <c r="O1014" s="44" t="s">
        <v>21</v>
      </c>
      <c r="P1014" s="45">
        <v>0.31073446327683618</v>
      </c>
      <c r="Q1014" s="46" t="s">
        <v>49</v>
      </c>
      <c r="R1014" s="46" t="s">
        <v>50</v>
      </c>
    </row>
    <row r="1015" spans="2:18" x14ac:dyDescent="0.25">
      <c r="B1015" s="52">
        <v>45840</v>
      </c>
      <c r="C1015" s="31" t="s">
        <v>3808</v>
      </c>
      <c r="D1015" s="32" t="s">
        <v>3866</v>
      </c>
      <c r="E1015" s="33" t="s">
        <v>20</v>
      </c>
      <c r="F1015" s="32" t="s">
        <v>3894</v>
      </c>
      <c r="G1015" s="41">
        <v>45848</v>
      </c>
      <c r="H1015" s="42">
        <v>39340953</v>
      </c>
      <c r="I1015" s="57">
        <v>0</v>
      </c>
      <c r="J1015" s="58">
        <v>0</v>
      </c>
      <c r="K1015" s="59"/>
      <c r="L1015" s="58">
        <v>39340953</v>
      </c>
      <c r="M1015" s="41">
        <v>46022</v>
      </c>
      <c r="N1015" s="43" t="s">
        <v>3938</v>
      </c>
      <c r="O1015" s="44" t="s">
        <v>21</v>
      </c>
      <c r="P1015" s="45">
        <v>0.2988505747126437</v>
      </c>
      <c r="Q1015" s="46" t="s">
        <v>71</v>
      </c>
      <c r="R1015" s="46" t="s">
        <v>72</v>
      </c>
    </row>
    <row r="1016" spans="2:18" x14ac:dyDescent="0.25">
      <c r="B1016" s="52">
        <v>45845</v>
      </c>
      <c r="C1016" s="31" t="s">
        <v>3809</v>
      </c>
      <c r="D1016" s="32" t="s">
        <v>411</v>
      </c>
      <c r="E1016" s="33" t="s">
        <v>20</v>
      </c>
      <c r="F1016" s="32" t="s">
        <v>3895</v>
      </c>
      <c r="G1016" s="41">
        <v>45847</v>
      </c>
      <c r="H1016" s="42">
        <v>38277684</v>
      </c>
      <c r="I1016" s="57">
        <v>0</v>
      </c>
      <c r="J1016" s="58">
        <v>0</v>
      </c>
      <c r="K1016" s="59"/>
      <c r="L1016" s="58">
        <v>38277684</v>
      </c>
      <c r="M1016" s="41">
        <v>46022</v>
      </c>
      <c r="N1016" s="43" t="s">
        <v>3939</v>
      </c>
      <c r="O1016" s="44" t="s">
        <v>21</v>
      </c>
      <c r="P1016" s="45">
        <v>0.30285714285714288</v>
      </c>
      <c r="Q1016" s="46" t="s">
        <v>112</v>
      </c>
      <c r="R1016" s="46" t="s">
        <v>113</v>
      </c>
    </row>
    <row r="1017" spans="2:18" x14ac:dyDescent="0.25">
      <c r="B1017" s="52">
        <v>45845</v>
      </c>
      <c r="C1017" s="31" t="s">
        <v>3810</v>
      </c>
      <c r="D1017" s="32" t="s">
        <v>3867</v>
      </c>
      <c r="E1017" s="33" t="s">
        <v>20</v>
      </c>
      <c r="F1017" s="32" t="s">
        <v>3896</v>
      </c>
      <c r="G1017" s="41">
        <v>45849</v>
      </c>
      <c r="H1017" s="42">
        <v>32853333</v>
      </c>
      <c r="I1017" s="57">
        <v>0</v>
      </c>
      <c r="J1017" s="58">
        <v>0</v>
      </c>
      <c r="K1017" s="59"/>
      <c r="L1017" s="58">
        <v>32853333</v>
      </c>
      <c r="M1017" s="41">
        <v>46022</v>
      </c>
      <c r="N1017" s="43" t="s">
        <v>3940</v>
      </c>
      <c r="O1017" s="44" t="s">
        <v>21</v>
      </c>
      <c r="P1017" s="45">
        <v>0.2947976878612717</v>
      </c>
      <c r="Q1017" s="46" t="s">
        <v>32</v>
      </c>
      <c r="R1017" s="46" t="s">
        <v>3637</v>
      </c>
    </row>
    <row r="1018" spans="2:18" x14ac:dyDescent="0.25">
      <c r="B1018" s="52">
        <v>45847</v>
      </c>
      <c r="C1018" s="31" t="s">
        <v>3811</v>
      </c>
      <c r="D1018" s="32" t="s">
        <v>3868</v>
      </c>
      <c r="E1018" s="33" t="s">
        <v>20</v>
      </c>
      <c r="F1018" s="32" t="s">
        <v>3897</v>
      </c>
      <c r="G1018" s="41">
        <v>45854</v>
      </c>
      <c r="H1018" s="42">
        <v>38760996</v>
      </c>
      <c r="I1018" s="57">
        <v>0</v>
      </c>
      <c r="J1018" s="58">
        <v>0</v>
      </c>
      <c r="K1018" s="59"/>
      <c r="L1018" s="58">
        <v>38760996</v>
      </c>
      <c r="M1018" s="41">
        <v>46022</v>
      </c>
      <c r="N1018" s="43" t="s">
        <v>3941</v>
      </c>
      <c r="O1018" s="44" t="s">
        <v>21</v>
      </c>
      <c r="P1018" s="45">
        <v>0.27380952380952384</v>
      </c>
      <c r="Q1018" s="46" t="s">
        <v>196</v>
      </c>
      <c r="R1018" s="46" t="s">
        <v>197</v>
      </c>
    </row>
    <row r="1019" spans="2:18" x14ac:dyDescent="0.25">
      <c r="B1019" s="52">
        <v>45846</v>
      </c>
      <c r="C1019" s="31" t="s">
        <v>3812</v>
      </c>
      <c r="D1019" s="32" t="s">
        <v>580</v>
      </c>
      <c r="E1019" s="33" t="s">
        <v>55</v>
      </c>
      <c r="F1019" s="32" t="s">
        <v>3898</v>
      </c>
      <c r="G1019" s="41">
        <v>45847</v>
      </c>
      <c r="H1019" s="42">
        <v>18374940</v>
      </c>
      <c r="I1019" s="57">
        <v>0</v>
      </c>
      <c r="J1019" s="58">
        <v>0</v>
      </c>
      <c r="K1019" s="59"/>
      <c r="L1019" s="58">
        <v>18374940</v>
      </c>
      <c r="M1019" s="41">
        <v>46022</v>
      </c>
      <c r="N1019" s="43" t="s">
        <v>3942</v>
      </c>
      <c r="O1019" s="44" t="s">
        <v>21</v>
      </c>
      <c r="P1019" s="45">
        <v>0.30285714285714288</v>
      </c>
      <c r="Q1019" s="46" t="s">
        <v>32</v>
      </c>
      <c r="R1019" s="46" t="s">
        <v>3637</v>
      </c>
    </row>
    <row r="1020" spans="2:18" x14ac:dyDescent="0.25">
      <c r="B1020" s="52">
        <v>45846</v>
      </c>
      <c r="C1020" s="31" t="s">
        <v>3813</v>
      </c>
      <c r="D1020" s="32" t="s">
        <v>3869</v>
      </c>
      <c r="E1020" s="33" t="s">
        <v>20</v>
      </c>
      <c r="F1020" s="32" t="s">
        <v>2798</v>
      </c>
      <c r="G1020" s="41">
        <v>45853</v>
      </c>
      <c r="H1020" s="42">
        <v>30012402</v>
      </c>
      <c r="I1020" s="57">
        <v>0</v>
      </c>
      <c r="J1020" s="58">
        <v>0</v>
      </c>
      <c r="K1020" s="59"/>
      <c r="L1020" s="58">
        <v>30012402</v>
      </c>
      <c r="M1020" s="41">
        <v>46022</v>
      </c>
      <c r="N1020" s="43" t="s">
        <v>3943</v>
      </c>
      <c r="O1020" s="44" t="s">
        <v>21</v>
      </c>
      <c r="P1020" s="45">
        <v>0.27810650887573962</v>
      </c>
      <c r="Q1020" s="46" t="s">
        <v>449</v>
      </c>
      <c r="R1020" s="46" t="s">
        <v>450</v>
      </c>
    </row>
    <row r="1021" spans="2:18" x14ac:dyDescent="0.25">
      <c r="B1021" s="52">
        <v>45853</v>
      </c>
      <c r="C1021" s="31" t="s">
        <v>3814</v>
      </c>
      <c r="D1021" s="32" t="s">
        <v>3870</v>
      </c>
      <c r="E1021" s="33" t="s">
        <v>3341</v>
      </c>
      <c r="F1021" s="32" t="s">
        <v>3899</v>
      </c>
      <c r="G1021" s="41">
        <v>45853</v>
      </c>
      <c r="H1021" s="42">
        <v>0</v>
      </c>
      <c r="I1021" s="57">
        <v>0</v>
      </c>
      <c r="J1021" s="58">
        <v>0</v>
      </c>
      <c r="K1021" s="59"/>
      <c r="L1021" s="58">
        <v>0</v>
      </c>
      <c r="M1021" s="41">
        <v>46582</v>
      </c>
      <c r="N1021" s="43" t="s">
        <v>3944</v>
      </c>
      <c r="O1021" s="44" t="s">
        <v>3457</v>
      </c>
      <c r="P1021" s="45">
        <v>6.4471879286694095E-2</v>
      </c>
      <c r="Q1021" s="46" t="s">
        <v>281</v>
      </c>
      <c r="R1021" s="46" t="s">
        <v>282</v>
      </c>
    </row>
    <row r="1022" spans="2:18" x14ac:dyDescent="0.25">
      <c r="B1022" s="52">
        <v>45846</v>
      </c>
      <c r="C1022" s="31" t="s">
        <v>3815</v>
      </c>
      <c r="D1022" s="32" t="s">
        <v>1322</v>
      </c>
      <c r="E1022" s="33" t="s">
        <v>20</v>
      </c>
      <c r="F1022" s="32" t="s">
        <v>3900</v>
      </c>
      <c r="G1022" s="41">
        <v>45852</v>
      </c>
      <c r="H1022" s="42">
        <v>37852376</v>
      </c>
      <c r="I1022" s="57">
        <v>0</v>
      </c>
      <c r="J1022" s="58">
        <v>0</v>
      </c>
      <c r="K1022" s="59"/>
      <c r="L1022" s="58">
        <v>37852376</v>
      </c>
      <c r="M1022" s="41">
        <v>46022</v>
      </c>
      <c r="N1022" s="43" t="s">
        <v>3945</v>
      </c>
      <c r="O1022" s="44" t="s">
        <v>21</v>
      </c>
      <c r="P1022" s="45">
        <v>0.28235294117647058</v>
      </c>
      <c r="Q1022" s="46" t="s">
        <v>71</v>
      </c>
      <c r="R1022" s="46" t="s">
        <v>72</v>
      </c>
    </row>
    <row r="1023" spans="2:18" x14ac:dyDescent="0.25">
      <c r="B1023" s="52">
        <v>45842</v>
      </c>
      <c r="C1023" s="31" t="s">
        <v>3816</v>
      </c>
      <c r="D1023" s="32" t="s">
        <v>3871</v>
      </c>
      <c r="E1023" s="33" t="s">
        <v>517</v>
      </c>
      <c r="F1023" s="32" t="s">
        <v>3901</v>
      </c>
      <c r="G1023" s="41">
        <v>45845</v>
      </c>
      <c r="H1023" s="42">
        <v>389287000</v>
      </c>
      <c r="I1023" s="57">
        <v>0</v>
      </c>
      <c r="J1023" s="58">
        <v>0</v>
      </c>
      <c r="K1023" s="59"/>
      <c r="L1023" s="58">
        <v>389287000</v>
      </c>
      <c r="M1023" s="41">
        <v>46118</v>
      </c>
      <c r="N1023" s="43" t="s">
        <v>3946</v>
      </c>
      <c r="O1023" s="44" t="s">
        <v>21</v>
      </c>
      <c r="P1023" s="45">
        <v>0.20146520146520147</v>
      </c>
      <c r="Q1023" s="46" t="s">
        <v>32</v>
      </c>
      <c r="R1023" s="46" t="s">
        <v>124</v>
      </c>
    </row>
    <row r="1024" spans="2:18" x14ac:dyDescent="0.25">
      <c r="B1024" s="52">
        <v>45848</v>
      </c>
      <c r="C1024" s="31" t="s">
        <v>3979</v>
      </c>
      <c r="D1024" s="32" t="s">
        <v>4061</v>
      </c>
      <c r="E1024" s="33" t="s">
        <v>3341</v>
      </c>
      <c r="F1024" s="32" t="s">
        <v>4093</v>
      </c>
      <c r="G1024" s="41">
        <v>45880</v>
      </c>
      <c r="H1024" s="42">
        <v>450000000</v>
      </c>
      <c r="I1024" s="57">
        <v>0</v>
      </c>
      <c r="J1024" s="58">
        <v>0</v>
      </c>
      <c r="K1024" s="59"/>
      <c r="L1024" s="58">
        <v>450000000</v>
      </c>
      <c r="M1024" s="41">
        <v>46022</v>
      </c>
      <c r="N1024" s="43" t="s">
        <v>4158</v>
      </c>
      <c r="O1024" s="44" t="s">
        <v>21</v>
      </c>
      <c r="P1024" s="45">
        <v>0.14084507042253522</v>
      </c>
      <c r="Q1024" s="46" t="s">
        <v>32</v>
      </c>
      <c r="R1024" s="46" t="s">
        <v>124</v>
      </c>
    </row>
    <row r="1025" spans="2:18" x14ac:dyDescent="0.25">
      <c r="B1025" s="52">
        <v>45840</v>
      </c>
      <c r="C1025" s="31" t="s">
        <v>3817</v>
      </c>
      <c r="D1025" s="32" t="s">
        <v>3872</v>
      </c>
      <c r="E1025" s="33" t="s">
        <v>3341</v>
      </c>
      <c r="F1025" s="32" t="s">
        <v>3902</v>
      </c>
      <c r="G1025" s="41">
        <v>45840</v>
      </c>
      <c r="H1025" s="42">
        <v>0</v>
      </c>
      <c r="I1025" s="57">
        <v>0</v>
      </c>
      <c r="J1025" s="58">
        <v>0</v>
      </c>
      <c r="K1025" s="59"/>
      <c r="L1025" s="58">
        <v>0</v>
      </c>
      <c r="M1025" s="41">
        <v>46873</v>
      </c>
      <c r="N1025" s="43" t="s">
        <v>3947</v>
      </c>
      <c r="O1025" s="44" t="s">
        <v>3457</v>
      </c>
      <c r="P1025" s="45">
        <v>5.8083252662149081E-2</v>
      </c>
      <c r="Q1025" s="46" t="s">
        <v>32</v>
      </c>
      <c r="R1025" s="46" t="s">
        <v>124</v>
      </c>
    </row>
    <row r="1026" spans="2:18" x14ac:dyDescent="0.25">
      <c r="B1026" s="52">
        <v>45852</v>
      </c>
      <c r="C1026" s="31" t="s">
        <v>3818</v>
      </c>
      <c r="D1026" s="32" t="s">
        <v>3873</v>
      </c>
      <c r="E1026" s="33" t="s">
        <v>20</v>
      </c>
      <c r="F1026" s="32" t="s">
        <v>3325</v>
      </c>
      <c r="G1026" s="41">
        <v>45853</v>
      </c>
      <c r="H1026" s="42">
        <v>51706987</v>
      </c>
      <c r="I1026" s="57">
        <v>0</v>
      </c>
      <c r="J1026" s="58">
        <v>0</v>
      </c>
      <c r="K1026" s="59"/>
      <c r="L1026" s="58">
        <v>51706987</v>
      </c>
      <c r="M1026" s="41">
        <v>46022</v>
      </c>
      <c r="N1026" s="43" t="s">
        <v>3948</v>
      </c>
      <c r="O1026" s="44" t="s">
        <v>21</v>
      </c>
      <c r="P1026" s="45">
        <v>0.27810650887573962</v>
      </c>
      <c r="Q1026" s="46" t="s">
        <v>449</v>
      </c>
      <c r="R1026" s="46" t="s">
        <v>450</v>
      </c>
    </row>
    <row r="1027" spans="2:18" x14ac:dyDescent="0.25">
      <c r="B1027" s="52">
        <v>45856</v>
      </c>
      <c r="C1027" s="31" t="s">
        <v>3819</v>
      </c>
      <c r="D1027" s="32" t="s">
        <v>3874</v>
      </c>
      <c r="E1027" s="33" t="s">
        <v>20</v>
      </c>
      <c r="F1027" s="32" t="s">
        <v>3903</v>
      </c>
      <c r="G1027" s="41">
        <v>45859</v>
      </c>
      <c r="H1027" s="42">
        <v>54333333</v>
      </c>
      <c r="I1027" s="57">
        <v>0</v>
      </c>
      <c r="J1027" s="58">
        <v>0</v>
      </c>
      <c r="K1027" s="59"/>
      <c r="L1027" s="58">
        <v>54333333</v>
      </c>
      <c r="M1027" s="41">
        <v>46022</v>
      </c>
      <c r="N1027" s="43" t="s">
        <v>3949</v>
      </c>
      <c r="O1027" s="44" t="s">
        <v>21</v>
      </c>
      <c r="P1027" s="45">
        <v>0.25153374233128833</v>
      </c>
      <c r="Q1027" s="46" t="s">
        <v>71</v>
      </c>
      <c r="R1027" s="46" t="s">
        <v>72</v>
      </c>
    </row>
    <row r="1028" spans="2:18" x14ac:dyDescent="0.25">
      <c r="B1028" s="52">
        <v>45856</v>
      </c>
      <c r="C1028" s="31" t="s">
        <v>3820</v>
      </c>
      <c r="D1028" s="32" t="s">
        <v>3875</v>
      </c>
      <c r="E1028" s="33" t="s">
        <v>3341</v>
      </c>
      <c r="F1028" s="32" t="s">
        <v>3904</v>
      </c>
      <c r="G1028" s="41">
        <v>45856</v>
      </c>
      <c r="H1028" s="42">
        <v>457266941</v>
      </c>
      <c r="I1028" s="57">
        <v>0</v>
      </c>
      <c r="J1028" s="58">
        <v>0</v>
      </c>
      <c r="K1028" s="59"/>
      <c r="L1028" s="58">
        <v>457266941</v>
      </c>
      <c r="M1028" s="41">
        <v>46021</v>
      </c>
      <c r="N1028" s="43" t="s">
        <v>3950</v>
      </c>
      <c r="O1028" s="44" t="s">
        <v>21</v>
      </c>
      <c r="P1028" s="45">
        <v>0.26666666666666666</v>
      </c>
      <c r="Q1028" s="46" t="s">
        <v>27</v>
      </c>
      <c r="R1028" s="46" t="s">
        <v>28</v>
      </c>
    </row>
    <row r="1029" spans="2:18" x14ac:dyDescent="0.25">
      <c r="B1029" s="52">
        <v>45849</v>
      </c>
      <c r="C1029" s="31" t="s">
        <v>3821</v>
      </c>
      <c r="D1029" s="32" t="s">
        <v>3876</v>
      </c>
      <c r="E1029" s="33" t="s">
        <v>20</v>
      </c>
      <c r="F1029" s="32" t="s">
        <v>3905</v>
      </c>
      <c r="G1029" s="41">
        <v>45852</v>
      </c>
      <c r="H1029" s="42">
        <v>66107333</v>
      </c>
      <c r="I1029" s="57">
        <v>0</v>
      </c>
      <c r="J1029" s="58">
        <v>0</v>
      </c>
      <c r="K1029" s="59"/>
      <c r="L1029" s="58">
        <v>66107333</v>
      </c>
      <c r="M1029" s="41">
        <v>46022</v>
      </c>
      <c r="N1029" s="43" t="s">
        <v>3951</v>
      </c>
      <c r="O1029" s="44" t="s">
        <v>21</v>
      </c>
      <c r="P1029" s="45">
        <v>0.28235294117647058</v>
      </c>
      <c r="Q1029" s="46" t="s">
        <v>313</v>
      </c>
      <c r="R1029" s="46" t="s">
        <v>314</v>
      </c>
    </row>
    <row r="1030" spans="2:18" x14ac:dyDescent="0.25">
      <c r="B1030" s="52">
        <v>45849</v>
      </c>
      <c r="C1030" s="31" t="s">
        <v>3822</v>
      </c>
      <c r="D1030" s="32" t="s">
        <v>2755</v>
      </c>
      <c r="E1030" s="33" t="s">
        <v>55</v>
      </c>
      <c r="F1030" s="32" t="s">
        <v>3906</v>
      </c>
      <c r="G1030" s="41">
        <v>45852</v>
      </c>
      <c r="H1030" s="42">
        <v>21316995</v>
      </c>
      <c r="I1030" s="57">
        <v>0</v>
      </c>
      <c r="J1030" s="58">
        <v>0</v>
      </c>
      <c r="K1030" s="59">
        <v>1204350</v>
      </c>
      <c r="L1030" s="58">
        <v>20112645</v>
      </c>
      <c r="M1030" s="41">
        <v>46022</v>
      </c>
      <c r="N1030" s="43" t="s">
        <v>3952</v>
      </c>
      <c r="O1030" s="44" t="s">
        <v>21</v>
      </c>
      <c r="P1030" s="45">
        <v>0.28235294117647058</v>
      </c>
      <c r="Q1030" s="46" t="s">
        <v>32</v>
      </c>
      <c r="R1030" s="46" t="s">
        <v>124</v>
      </c>
    </row>
    <row r="1031" spans="2:18" x14ac:dyDescent="0.25">
      <c r="B1031" s="52">
        <v>45849</v>
      </c>
      <c r="C1031" s="31" t="s">
        <v>3823</v>
      </c>
      <c r="D1031" s="32" t="s">
        <v>2758</v>
      </c>
      <c r="E1031" s="33" t="s">
        <v>20</v>
      </c>
      <c r="F1031" s="32" t="s">
        <v>3907</v>
      </c>
      <c r="G1031" s="41">
        <v>45853</v>
      </c>
      <c r="H1031" s="42">
        <v>31166667</v>
      </c>
      <c r="I1031" s="57">
        <v>0</v>
      </c>
      <c r="J1031" s="58">
        <v>0</v>
      </c>
      <c r="K1031" s="59"/>
      <c r="L1031" s="58">
        <v>31166667</v>
      </c>
      <c r="M1031" s="41">
        <v>46022</v>
      </c>
      <c r="N1031" s="43" t="s">
        <v>3953</v>
      </c>
      <c r="O1031" s="44" t="s">
        <v>21</v>
      </c>
      <c r="P1031" s="45">
        <v>0.27810650887573962</v>
      </c>
      <c r="Q1031" s="46" t="s">
        <v>120</v>
      </c>
      <c r="R1031" s="46" t="s">
        <v>121</v>
      </c>
    </row>
    <row r="1032" spans="2:18" x14ac:dyDescent="0.25">
      <c r="B1032" s="52">
        <v>45853</v>
      </c>
      <c r="C1032" s="31" t="s">
        <v>3824</v>
      </c>
      <c r="D1032" s="32" t="s">
        <v>3877</v>
      </c>
      <c r="E1032" s="33" t="s">
        <v>20</v>
      </c>
      <c r="F1032" s="32" t="s">
        <v>3908</v>
      </c>
      <c r="G1032" s="41">
        <v>45866</v>
      </c>
      <c r="H1032" s="42">
        <v>72366667</v>
      </c>
      <c r="I1032" s="57">
        <v>0</v>
      </c>
      <c r="J1032" s="58">
        <v>0</v>
      </c>
      <c r="K1032" s="59"/>
      <c r="L1032" s="58">
        <v>72366667</v>
      </c>
      <c r="M1032" s="41">
        <v>46022</v>
      </c>
      <c r="N1032" s="43" t="s">
        <v>3954</v>
      </c>
      <c r="O1032" s="44" t="s">
        <v>21</v>
      </c>
      <c r="P1032" s="45">
        <v>0.21794871794871795</v>
      </c>
      <c r="Q1032" s="46" t="s">
        <v>120</v>
      </c>
      <c r="R1032" s="46" t="s">
        <v>121</v>
      </c>
    </row>
    <row r="1033" spans="2:18" x14ac:dyDescent="0.25">
      <c r="B1033" s="52">
        <v>45852</v>
      </c>
      <c r="C1033" s="31" t="s">
        <v>3825</v>
      </c>
      <c r="D1033" s="32" t="s">
        <v>1325</v>
      </c>
      <c r="E1033" s="33" t="s">
        <v>20</v>
      </c>
      <c r="F1033" s="32" t="s">
        <v>1701</v>
      </c>
      <c r="G1033" s="41">
        <v>45853</v>
      </c>
      <c r="H1033" s="42">
        <v>27593500</v>
      </c>
      <c r="I1033" s="57">
        <v>0</v>
      </c>
      <c r="J1033" s="58">
        <v>0</v>
      </c>
      <c r="K1033" s="59"/>
      <c r="L1033" s="58">
        <v>27593500</v>
      </c>
      <c r="M1033" s="41">
        <v>46020</v>
      </c>
      <c r="N1033" s="43" t="s">
        <v>3955</v>
      </c>
      <c r="O1033" s="44" t="s">
        <v>21</v>
      </c>
      <c r="P1033" s="45">
        <v>0.28143712574850299</v>
      </c>
      <c r="Q1033" s="46" t="s">
        <v>32</v>
      </c>
      <c r="R1033" s="46" t="s">
        <v>124</v>
      </c>
    </row>
    <row r="1034" spans="2:18" x14ac:dyDescent="0.25">
      <c r="B1034" s="52">
        <v>45883</v>
      </c>
      <c r="C1034" s="31" t="s">
        <v>3980</v>
      </c>
      <c r="D1034" s="32" t="s">
        <v>4062</v>
      </c>
      <c r="E1034" s="33" t="s">
        <v>20</v>
      </c>
      <c r="F1034" s="32" t="s">
        <v>4094</v>
      </c>
      <c r="G1034" s="41">
        <v>45888</v>
      </c>
      <c r="H1034" s="42">
        <v>42666667</v>
      </c>
      <c r="I1034" s="57">
        <v>0</v>
      </c>
      <c r="J1034" s="58">
        <v>0</v>
      </c>
      <c r="K1034" s="59"/>
      <c r="L1034" s="58">
        <v>42666667</v>
      </c>
      <c r="M1034" s="41">
        <v>46022</v>
      </c>
      <c r="N1034" s="43" t="s">
        <v>4159</v>
      </c>
      <c r="O1034" s="44" t="s">
        <v>21</v>
      </c>
      <c r="P1034" s="45">
        <v>8.9552238805970144E-2</v>
      </c>
      <c r="Q1034" s="46" t="s">
        <v>192</v>
      </c>
      <c r="R1034" s="46" t="s">
        <v>1254</v>
      </c>
    </row>
    <row r="1035" spans="2:18" x14ac:dyDescent="0.25">
      <c r="B1035" s="52">
        <v>45853</v>
      </c>
      <c r="C1035" s="31" t="s">
        <v>3826</v>
      </c>
      <c r="D1035" s="32" t="s">
        <v>1363</v>
      </c>
      <c r="E1035" s="33" t="s">
        <v>20</v>
      </c>
      <c r="F1035" s="32" t="s">
        <v>3909</v>
      </c>
      <c r="G1035" s="41">
        <v>45855</v>
      </c>
      <c r="H1035" s="42">
        <v>30616667</v>
      </c>
      <c r="I1035" s="57">
        <v>0</v>
      </c>
      <c r="J1035" s="58">
        <v>0</v>
      </c>
      <c r="K1035" s="59"/>
      <c r="L1035" s="58">
        <v>30616667</v>
      </c>
      <c r="M1035" s="41">
        <v>46022</v>
      </c>
      <c r="N1035" s="43" t="s">
        <v>3956</v>
      </c>
      <c r="O1035" s="44" t="s">
        <v>21</v>
      </c>
      <c r="P1035" s="45">
        <v>0.26946107784431139</v>
      </c>
      <c r="Q1035" s="46" t="s">
        <v>71</v>
      </c>
      <c r="R1035" s="46" t="s">
        <v>72</v>
      </c>
    </row>
    <row r="1036" spans="2:18" x14ac:dyDescent="0.25">
      <c r="B1036" s="52">
        <v>45853</v>
      </c>
      <c r="C1036" s="31" t="s">
        <v>3827</v>
      </c>
      <c r="D1036" s="32" t="s">
        <v>1382</v>
      </c>
      <c r="E1036" s="33" t="s">
        <v>20</v>
      </c>
      <c r="F1036" s="32" t="s">
        <v>3910</v>
      </c>
      <c r="G1036" s="41">
        <v>45855</v>
      </c>
      <c r="H1036" s="42">
        <v>38966667</v>
      </c>
      <c r="I1036" s="57">
        <v>0</v>
      </c>
      <c r="J1036" s="58">
        <v>0</v>
      </c>
      <c r="K1036" s="59"/>
      <c r="L1036" s="58">
        <v>38966667</v>
      </c>
      <c r="M1036" s="41">
        <v>46022</v>
      </c>
      <c r="N1036" s="43" t="s">
        <v>3957</v>
      </c>
      <c r="O1036" s="44" t="s">
        <v>21</v>
      </c>
      <c r="P1036" s="45">
        <v>0.26946107784431139</v>
      </c>
      <c r="Q1036" s="46" t="s">
        <v>71</v>
      </c>
      <c r="R1036" s="46" t="s">
        <v>72</v>
      </c>
    </row>
    <row r="1037" spans="2:18" x14ac:dyDescent="0.25">
      <c r="B1037" s="52">
        <v>45855</v>
      </c>
      <c r="C1037" s="31" t="s">
        <v>3828</v>
      </c>
      <c r="D1037" s="32" t="s">
        <v>1383</v>
      </c>
      <c r="E1037" s="33" t="s">
        <v>20</v>
      </c>
      <c r="F1037" s="32" t="s">
        <v>3911</v>
      </c>
      <c r="G1037" s="41">
        <v>45856</v>
      </c>
      <c r="H1037" s="42">
        <v>30060000</v>
      </c>
      <c r="I1037" s="57">
        <v>0</v>
      </c>
      <c r="J1037" s="58">
        <v>0</v>
      </c>
      <c r="K1037" s="59"/>
      <c r="L1037" s="58">
        <v>30060000</v>
      </c>
      <c r="M1037" s="41">
        <v>46022</v>
      </c>
      <c r="N1037" s="43" t="s">
        <v>3958</v>
      </c>
      <c r="O1037" s="44" t="s">
        <v>21</v>
      </c>
      <c r="P1037" s="45">
        <v>0.26506024096385544</v>
      </c>
      <c r="Q1037" s="46" t="s">
        <v>71</v>
      </c>
      <c r="R1037" s="46" t="s">
        <v>72</v>
      </c>
    </row>
    <row r="1038" spans="2:18" x14ac:dyDescent="0.25">
      <c r="B1038" s="52">
        <v>45854</v>
      </c>
      <c r="C1038" s="31" t="s">
        <v>3829</v>
      </c>
      <c r="D1038" s="32" t="s">
        <v>1222</v>
      </c>
      <c r="E1038" s="33" t="s">
        <v>20</v>
      </c>
      <c r="F1038" s="32" t="s">
        <v>3912</v>
      </c>
      <c r="G1038" s="41">
        <v>45855</v>
      </c>
      <c r="H1038" s="42">
        <v>41526676</v>
      </c>
      <c r="I1038" s="57">
        <v>0</v>
      </c>
      <c r="J1038" s="58">
        <v>0</v>
      </c>
      <c r="K1038" s="59"/>
      <c r="L1038" s="58">
        <v>41526676</v>
      </c>
      <c r="M1038" s="41">
        <v>46022</v>
      </c>
      <c r="N1038" s="43" t="s">
        <v>3959</v>
      </c>
      <c r="O1038" s="44" t="s">
        <v>21</v>
      </c>
      <c r="P1038" s="45">
        <v>0.26946107784431139</v>
      </c>
      <c r="Q1038" s="46" t="s">
        <v>281</v>
      </c>
      <c r="R1038" s="46" t="s">
        <v>282</v>
      </c>
    </row>
    <row r="1039" spans="2:18" x14ac:dyDescent="0.25">
      <c r="B1039" s="52">
        <v>45854</v>
      </c>
      <c r="C1039" s="31" t="s">
        <v>3830</v>
      </c>
      <c r="D1039" s="32" t="s">
        <v>586</v>
      </c>
      <c r="E1039" s="33" t="s">
        <v>55</v>
      </c>
      <c r="F1039" s="32" t="s">
        <v>3913</v>
      </c>
      <c r="G1039" s="41">
        <v>45855</v>
      </c>
      <c r="H1039" s="42">
        <v>18278592</v>
      </c>
      <c r="I1039" s="57">
        <v>0</v>
      </c>
      <c r="J1039" s="58">
        <v>0</v>
      </c>
      <c r="K1039" s="59"/>
      <c r="L1039" s="58">
        <v>18278592</v>
      </c>
      <c r="M1039" s="41">
        <v>46022</v>
      </c>
      <c r="N1039" s="43" t="s">
        <v>3960</v>
      </c>
      <c r="O1039" s="44" t="s">
        <v>21</v>
      </c>
      <c r="P1039" s="45">
        <v>0.26946107784431139</v>
      </c>
      <c r="Q1039" s="46" t="s">
        <v>281</v>
      </c>
      <c r="R1039" s="46" t="s">
        <v>282</v>
      </c>
    </row>
    <row r="1040" spans="2:18" x14ac:dyDescent="0.25">
      <c r="B1040" s="52">
        <v>45856</v>
      </c>
      <c r="C1040" s="31" t="s">
        <v>3831</v>
      </c>
      <c r="D1040" s="32" t="s">
        <v>3878</v>
      </c>
      <c r="E1040" s="33" t="s">
        <v>20</v>
      </c>
      <c r="F1040" s="32" t="s">
        <v>3914</v>
      </c>
      <c r="G1040" s="41">
        <v>45861</v>
      </c>
      <c r="H1040" s="42">
        <v>52250000</v>
      </c>
      <c r="I1040" s="57">
        <v>0</v>
      </c>
      <c r="J1040" s="58">
        <v>0</v>
      </c>
      <c r="K1040" s="59">
        <v>52250000</v>
      </c>
      <c r="L1040" s="58">
        <v>0</v>
      </c>
      <c r="M1040" s="41">
        <v>45861</v>
      </c>
      <c r="N1040" s="43" t="s">
        <v>3961</v>
      </c>
      <c r="O1040" s="44" t="s">
        <v>21</v>
      </c>
      <c r="P1040" s="45">
        <v>0</v>
      </c>
      <c r="Q1040" s="46" t="s">
        <v>192</v>
      </c>
      <c r="R1040" s="46" t="s">
        <v>1254</v>
      </c>
    </row>
    <row r="1041" spans="2:18" x14ac:dyDescent="0.25">
      <c r="B1041" s="52">
        <v>45856</v>
      </c>
      <c r="C1041" s="31" t="s">
        <v>3832</v>
      </c>
      <c r="D1041" s="32" t="s">
        <v>1263</v>
      </c>
      <c r="E1041" s="33" t="s">
        <v>20</v>
      </c>
      <c r="F1041" s="32" t="s">
        <v>3915</v>
      </c>
      <c r="G1041" s="41">
        <v>45856</v>
      </c>
      <c r="H1041" s="42">
        <v>50479470</v>
      </c>
      <c r="I1041" s="57">
        <v>0</v>
      </c>
      <c r="J1041" s="58">
        <v>0</v>
      </c>
      <c r="K1041" s="59"/>
      <c r="L1041" s="58">
        <v>50479470</v>
      </c>
      <c r="M1041" s="41">
        <v>46022</v>
      </c>
      <c r="N1041" s="43" t="s">
        <v>3962</v>
      </c>
      <c r="O1041" s="44" t="s">
        <v>21</v>
      </c>
      <c r="P1041" s="45">
        <v>0.26506024096385544</v>
      </c>
      <c r="Q1041" s="46" t="s">
        <v>32</v>
      </c>
      <c r="R1041" s="46" t="s">
        <v>124</v>
      </c>
    </row>
    <row r="1042" spans="2:18" x14ac:dyDescent="0.25">
      <c r="B1042" s="52">
        <v>45856</v>
      </c>
      <c r="C1042" s="31" t="s">
        <v>3833</v>
      </c>
      <c r="D1042" s="32" t="s">
        <v>1394</v>
      </c>
      <c r="E1042" s="33" t="s">
        <v>20</v>
      </c>
      <c r="F1042" s="32" t="s">
        <v>3916</v>
      </c>
      <c r="G1042" s="41">
        <v>45859</v>
      </c>
      <c r="H1042" s="42">
        <v>34871867</v>
      </c>
      <c r="I1042" s="57">
        <v>0</v>
      </c>
      <c r="J1042" s="58">
        <v>0</v>
      </c>
      <c r="K1042" s="59"/>
      <c r="L1042" s="58">
        <v>34871867</v>
      </c>
      <c r="M1042" s="41">
        <v>46022</v>
      </c>
      <c r="N1042" s="43" t="s">
        <v>3963</v>
      </c>
      <c r="O1042" s="44" t="s">
        <v>21</v>
      </c>
      <c r="P1042" s="45">
        <v>0.25153374233128833</v>
      </c>
      <c r="Q1042" s="46" t="s">
        <v>71</v>
      </c>
      <c r="R1042" s="46" t="s">
        <v>72</v>
      </c>
    </row>
    <row r="1043" spans="2:18" x14ac:dyDescent="0.25">
      <c r="B1043" s="52">
        <v>45855</v>
      </c>
      <c r="C1043" s="31" t="s">
        <v>3834</v>
      </c>
      <c r="D1043" s="32" t="s">
        <v>1282</v>
      </c>
      <c r="E1043" s="33" t="s">
        <v>20</v>
      </c>
      <c r="F1043" s="32" t="s">
        <v>3917</v>
      </c>
      <c r="G1043" s="41">
        <v>45855</v>
      </c>
      <c r="H1043" s="42">
        <v>34774746</v>
      </c>
      <c r="I1043" s="57">
        <v>0</v>
      </c>
      <c r="J1043" s="58">
        <v>0</v>
      </c>
      <c r="K1043" s="59"/>
      <c r="L1043" s="58">
        <v>34774746</v>
      </c>
      <c r="M1043" s="41">
        <v>46020</v>
      </c>
      <c r="N1043" s="43" t="s">
        <v>3964</v>
      </c>
      <c r="O1043" s="44" t="s">
        <v>21</v>
      </c>
      <c r="P1043" s="45">
        <v>0.27272727272727271</v>
      </c>
      <c r="Q1043" s="46" t="s">
        <v>32</v>
      </c>
      <c r="R1043" s="46" t="s">
        <v>39</v>
      </c>
    </row>
    <row r="1044" spans="2:18" x14ac:dyDescent="0.25">
      <c r="B1044" s="52">
        <v>45855</v>
      </c>
      <c r="C1044" s="31" t="s">
        <v>3835</v>
      </c>
      <c r="D1044" s="32" t="s">
        <v>1266</v>
      </c>
      <c r="E1044" s="33" t="s">
        <v>20</v>
      </c>
      <c r="F1044" s="32" t="s">
        <v>3918</v>
      </c>
      <c r="G1044" s="41">
        <v>45856</v>
      </c>
      <c r="H1044" s="42">
        <v>44870640</v>
      </c>
      <c r="I1044" s="57">
        <v>0</v>
      </c>
      <c r="J1044" s="58">
        <v>0</v>
      </c>
      <c r="K1044" s="59"/>
      <c r="L1044" s="58">
        <v>44870640</v>
      </c>
      <c r="M1044" s="41">
        <v>46021</v>
      </c>
      <c r="N1044" s="43" t="s">
        <v>3965</v>
      </c>
      <c r="O1044" s="44" t="s">
        <v>21</v>
      </c>
      <c r="P1044" s="45">
        <v>0.26666666666666666</v>
      </c>
      <c r="Q1044" s="46" t="s">
        <v>32</v>
      </c>
      <c r="R1044" s="46" t="s">
        <v>39</v>
      </c>
    </row>
    <row r="1045" spans="2:18" x14ac:dyDescent="0.25">
      <c r="B1045" s="52">
        <v>45856</v>
      </c>
      <c r="C1045" s="31" t="s">
        <v>3836</v>
      </c>
      <c r="D1045" s="32" t="s">
        <v>2651</v>
      </c>
      <c r="E1045" s="33" t="s">
        <v>20</v>
      </c>
      <c r="F1045" s="32" t="s">
        <v>3919</v>
      </c>
      <c r="G1045" s="41">
        <v>45859</v>
      </c>
      <c r="H1045" s="42">
        <v>65600000</v>
      </c>
      <c r="I1045" s="57">
        <v>0</v>
      </c>
      <c r="J1045" s="58">
        <v>0</v>
      </c>
      <c r="K1045" s="59"/>
      <c r="L1045" s="58">
        <v>65600000</v>
      </c>
      <c r="M1045" s="41">
        <v>46022</v>
      </c>
      <c r="N1045" s="43" t="s">
        <v>3966</v>
      </c>
      <c r="O1045" s="44" t="s">
        <v>21</v>
      </c>
      <c r="P1045" s="45">
        <v>0.25153374233128833</v>
      </c>
      <c r="Q1045" s="46" t="s">
        <v>71</v>
      </c>
      <c r="R1045" s="46" t="s">
        <v>72</v>
      </c>
    </row>
    <row r="1046" spans="2:18" x14ac:dyDescent="0.25">
      <c r="B1046" s="52">
        <v>45870</v>
      </c>
      <c r="C1046" s="31" t="s">
        <v>3981</v>
      </c>
      <c r="D1046" s="32" t="s">
        <v>397</v>
      </c>
      <c r="E1046" s="33" t="s">
        <v>20</v>
      </c>
      <c r="F1046" s="32" t="s">
        <v>4095</v>
      </c>
      <c r="G1046" s="41">
        <v>45877</v>
      </c>
      <c r="H1046" s="42">
        <v>46953500</v>
      </c>
      <c r="I1046" s="57">
        <v>0</v>
      </c>
      <c r="J1046" s="58">
        <v>0</v>
      </c>
      <c r="K1046" s="59"/>
      <c r="L1046" s="58">
        <v>46953500</v>
      </c>
      <c r="M1046" s="41">
        <v>46022</v>
      </c>
      <c r="N1046" s="43" t="s">
        <v>4160</v>
      </c>
      <c r="O1046" s="44" t="s">
        <v>21</v>
      </c>
      <c r="P1046" s="45">
        <v>0.15862068965517243</v>
      </c>
      <c r="Q1046" s="46" t="s">
        <v>27</v>
      </c>
      <c r="R1046" s="46" t="s">
        <v>28</v>
      </c>
    </row>
    <row r="1047" spans="2:18" x14ac:dyDescent="0.25">
      <c r="B1047" s="52">
        <v>45856</v>
      </c>
      <c r="C1047" s="31" t="s">
        <v>3837</v>
      </c>
      <c r="D1047" s="32" t="s">
        <v>400</v>
      </c>
      <c r="E1047" s="33" t="s">
        <v>20</v>
      </c>
      <c r="F1047" s="32" t="s">
        <v>3920</v>
      </c>
      <c r="G1047" s="41">
        <v>45862</v>
      </c>
      <c r="H1047" s="42">
        <v>43888235</v>
      </c>
      <c r="I1047" s="57">
        <v>0</v>
      </c>
      <c r="J1047" s="58">
        <v>0</v>
      </c>
      <c r="K1047" s="59">
        <v>2127914</v>
      </c>
      <c r="L1047" s="58">
        <v>41760321</v>
      </c>
      <c r="M1047" s="41">
        <v>46022</v>
      </c>
      <c r="N1047" s="43" t="s">
        <v>3967</v>
      </c>
      <c r="O1047" s="44" t="s">
        <v>21</v>
      </c>
      <c r="P1047" s="45">
        <v>0.23749999999999999</v>
      </c>
      <c r="Q1047" s="46" t="s">
        <v>27</v>
      </c>
      <c r="R1047" s="46" t="s">
        <v>28</v>
      </c>
    </row>
    <row r="1048" spans="2:18" x14ac:dyDescent="0.25">
      <c r="B1048" s="52">
        <v>45856</v>
      </c>
      <c r="C1048" s="31" t="s">
        <v>3838</v>
      </c>
      <c r="D1048" s="32" t="s">
        <v>3879</v>
      </c>
      <c r="E1048" s="33" t="s">
        <v>20</v>
      </c>
      <c r="F1048" s="32" t="s">
        <v>3921</v>
      </c>
      <c r="G1048" s="41">
        <v>45859</v>
      </c>
      <c r="H1048" s="42">
        <v>37018278</v>
      </c>
      <c r="I1048" s="57">
        <v>0</v>
      </c>
      <c r="J1048" s="58">
        <v>0</v>
      </c>
      <c r="K1048" s="59"/>
      <c r="L1048" s="58">
        <v>37018278</v>
      </c>
      <c r="M1048" s="41">
        <v>46022</v>
      </c>
      <c r="N1048" s="43" t="s">
        <v>3968</v>
      </c>
      <c r="O1048" s="44" t="s">
        <v>21</v>
      </c>
      <c r="P1048" s="45">
        <v>0.25153374233128833</v>
      </c>
      <c r="Q1048" s="46" t="s">
        <v>32</v>
      </c>
      <c r="R1048" s="46" t="s">
        <v>124</v>
      </c>
    </row>
    <row r="1049" spans="2:18" x14ac:dyDescent="0.25">
      <c r="B1049" s="52">
        <v>45856</v>
      </c>
      <c r="C1049" s="31" t="s">
        <v>3839</v>
      </c>
      <c r="D1049" s="32" t="s">
        <v>3880</v>
      </c>
      <c r="E1049" s="33" t="s">
        <v>20</v>
      </c>
      <c r="F1049" s="32" t="s">
        <v>30</v>
      </c>
      <c r="G1049" s="41">
        <v>45859</v>
      </c>
      <c r="H1049" s="42">
        <v>43466666</v>
      </c>
      <c r="I1049" s="57">
        <v>0</v>
      </c>
      <c r="J1049" s="58">
        <v>0</v>
      </c>
      <c r="K1049" s="59"/>
      <c r="L1049" s="58">
        <v>43466666</v>
      </c>
      <c r="M1049" s="41">
        <v>46022</v>
      </c>
      <c r="N1049" s="43" t="s">
        <v>3969</v>
      </c>
      <c r="O1049" s="44" t="s">
        <v>21</v>
      </c>
      <c r="P1049" s="45">
        <v>0.25153374233128833</v>
      </c>
      <c r="Q1049" s="46" t="s">
        <v>32</v>
      </c>
      <c r="R1049" s="46" t="s">
        <v>124</v>
      </c>
    </row>
    <row r="1050" spans="2:18" x14ac:dyDescent="0.25">
      <c r="B1050" s="52">
        <v>45856</v>
      </c>
      <c r="C1050" s="31" t="s">
        <v>3840</v>
      </c>
      <c r="D1050" s="32" t="s">
        <v>3881</v>
      </c>
      <c r="E1050" s="33" t="s">
        <v>1918</v>
      </c>
      <c r="F1050" s="32" t="s">
        <v>3922</v>
      </c>
      <c r="G1050" s="41">
        <v>45859</v>
      </c>
      <c r="H1050" s="42">
        <v>233220813</v>
      </c>
      <c r="I1050" s="57">
        <v>0</v>
      </c>
      <c r="J1050" s="58">
        <v>0</v>
      </c>
      <c r="K1050" s="59"/>
      <c r="L1050" s="58">
        <v>233220813</v>
      </c>
      <c r="M1050" s="41">
        <v>46223</v>
      </c>
      <c r="N1050" s="43" t="s">
        <v>3970</v>
      </c>
      <c r="O1050" s="44" t="s">
        <v>21</v>
      </c>
      <c r="P1050" s="45">
        <v>0.11263736263736264</v>
      </c>
      <c r="Q1050" s="46" t="s">
        <v>97</v>
      </c>
      <c r="R1050" s="46" t="s">
        <v>124</v>
      </c>
    </row>
    <row r="1051" spans="2:18" x14ac:dyDescent="0.25">
      <c r="B1051" s="52">
        <v>45861</v>
      </c>
      <c r="C1051" s="31" t="s">
        <v>3841</v>
      </c>
      <c r="D1051" s="32" t="s">
        <v>1206</v>
      </c>
      <c r="E1051" s="33" t="s">
        <v>517</v>
      </c>
      <c r="F1051" s="32" t="s">
        <v>518</v>
      </c>
      <c r="G1051" s="41">
        <v>45867</v>
      </c>
      <c r="H1051" s="42">
        <v>34690572</v>
      </c>
      <c r="I1051" s="57">
        <v>0</v>
      </c>
      <c r="J1051" s="58">
        <v>0</v>
      </c>
      <c r="K1051" s="59"/>
      <c r="L1051" s="58">
        <v>34690572</v>
      </c>
      <c r="M1051" s="41">
        <v>45946</v>
      </c>
      <c r="N1051" s="43" t="s">
        <v>3971</v>
      </c>
      <c r="O1051" s="44" t="s">
        <v>520</v>
      </c>
      <c r="P1051" s="45">
        <v>0.41772151898734178</v>
      </c>
      <c r="Q1051" s="46" t="s">
        <v>32</v>
      </c>
      <c r="R1051" s="46" t="s">
        <v>124</v>
      </c>
    </row>
    <row r="1052" spans="2:18" x14ac:dyDescent="0.25">
      <c r="B1052" s="52">
        <v>45867</v>
      </c>
      <c r="C1052" s="31" t="s">
        <v>3842</v>
      </c>
      <c r="D1052" s="32" t="s">
        <v>1300</v>
      </c>
      <c r="E1052" s="33" t="s">
        <v>20</v>
      </c>
      <c r="F1052" s="32" t="s">
        <v>1679</v>
      </c>
      <c r="G1052" s="41">
        <v>45870</v>
      </c>
      <c r="H1052" s="42">
        <v>33599300</v>
      </c>
      <c r="I1052" s="57">
        <v>0</v>
      </c>
      <c r="J1052" s="58">
        <v>0</v>
      </c>
      <c r="K1052" s="59"/>
      <c r="L1052" s="58">
        <v>33599300</v>
      </c>
      <c r="M1052" s="41">
        <v>46022</v>
      </c>
      <c r="N1052" s="43" t="s">
        <v>3972</v>
      </c>
      <c r="O1052" s="44" t="s">
        <v>21</v>
      </c>
      <c r="P1052" s="45">
        <v>0.19736842105263158</v>
      </c>
      <c r="Q1052" s="46" t="s">
        <v>196</v>
      </c>
      <c r="R1052" s="46" t="s">
        <v>197</v>
      </c>
    </row>
    <row r="1053" spans="2:18" x14ac:dyDescent="0.25">
      <c r="B1053" s="52">
        <v>45877</v>
      </c>
      <c r="C1053" s="31" t="s">
        <v>3982</v>
      </c>
      <c r="D1053" s="32" t="s">
        <v>4063</v>
      </c>
      <c r="E1053" s="33" t="s">
        <v>20</v>
      </c>
      <c r="F1053" s="32" t="s">
        <v>4096</v>
      </c>
      <c r="G1053" s="41">
        <v>45882</v>
      </c>
      <c r="H1053" s="42">
        <v>41999125</v>
      </c>
      <c r="I1053" s="57">
        <v>0</v>
      </c>
      <c r="J1053" s="58">
        <v>0</v>
      </c>
      <c r="K1053" s="59"/>
      <c r="L1053" s="58">
        <v>41999125</v>
      </c>
      <c r="M1053" s="41">
        <v>46022</v>
      </c>
      <c r="N1053" s="43" t="s">
        <v>4161</v>
      </c>
      <c r="O1053" s="44" t="s">
        <v>21</v>
      </c>
      <c r="P1053" s="45">
        <v>0.12857142857142856</v>
      </c>
      <c r="Q1053" s="46" t="s">
        <v>210</v>
      </c>
      <c r="R1053" s="46" t="s">
        <v>211</v>
      </c>
    </row>
    <row r="1054" spans="2:18" x14ac:dyDescent="0.25">
      <c r="B1054" s="52">
        <v>45870</v>
      </c>
      <c r="C1054" s="31" t="s">
        <v>3983</v>
      </c>
      <c r="D1054" s="32" t="s">
        <v>4064</v>
      </c>
      <c r="E1054" s="33" t="s">
        <v>55</v>
      </c>
      <c r="F1054" s="32" t="s">
        <v>4097</v>
      </c>
      <c r="G1054" s="41">
        <v>45874</v>
      </c>
      <c r="H1054" s="42">
        <v>18316667</v>
      </c>
      <c r="I1054" s="57">
        <v>0</v>
      </c>
      <c r="J1054" s="58">
        <v>0</v>
      </c>
      <c r="K1054" s="59"/>
      <c r="L1054" s="58">
        <v>18316667</v>
      </c>
      <c r="M1054" s="41">
        <v>46022</v>
      </c>
      <c r="N1054" s="43" t="s">
        <v>4162</v>
      </c>
      <c r="O1054" s="44" t="s">
        <v>21</v>
      </c>
      <c r="P1054" s="45">
        <v>0.17567567567567569</v>
      </c>
      <c r="Q1054" s="46" t="s">
        <v>32</v>
      </c>
      <c r="R1054" s="46" t="s">
        <v>124</v>
      </c>
    </row>
    <row r="1055" spans="2:18" x14ac:dyDescent="0.25">
      <c r="B1055" s="52">
        <v>45863</v>
      </c>
      <c r="C1055" s="31" t="s">
        <v>3843</v>
      </c>
      <c r="D1055" s="32" t="s">
        <v>4065</v>
      </c>
      <c r="E1055" s="33" t="s">
        <v>20</v>
      </c>
      <c r="F1055" s="32" t="s">
        <v>3923</v>
      </c>
      <c r="G1055" s="41">
        <v>45867</v>
      </c>
      <c r="H1055" s="42">
        <v>44766667</v>
      </c>
      <c r="I1055" s="57">
        <v>0</v>
      </c>
      <c r="J1055" s="58">
        <v>0</v>
      </c>
      <c r="K1055" s="59"/>
      <c r="L1055" s="58">
        <v>44766667</v>
      </c>
      <c r="M1055" s="41">
        <v>46022</v>
      </c>
      <c r="N1055" s="43" t="s">
        <v>3973</v>
      </c>
      <c r="O1055" s="44" t="s">
        <v>21</v>
      </c>
      <c r="P1055" s="45">
        <v>0.2129032258064516</v>
      </c>
      <c r="Q1055" s="46" t="s">
        <v>32</v>
      </c>
      <c r="R1055" s="46" t="s">
        <v>124</v>
      </c>
    </row>
    <row r="1056" spans="2:18" x14ac:dyDescent="0.25">
      <c r="B1056" s="52">
        <v>45863</v>
      </c>
      <c r="C1056" s="31" t="s">
        <v>3844</v>
      </c>
      <c r="D1056" s="32" t="s">
        <v>3882</v>
      </c>
      <c r="E1056" s="33" t="s">
        <v>20</v>
      </c>
      <c r="F1056" s="32" t="s">
        <v>3924</v>
      </c>
      <c r="G1056" s="41">
        <v>45870</v>
      </c>
      <c r="H1056" s="42">
        <v>70000000</v>
      </c>
      <c r="I1056" s="57">
        <v>0</v>
      </c>
      <c r="J1056" s="58">
        <v>0</v>
      </c>
      <c r="K1056" s="59"/>
      <c r="L1056" s="58">
        <v>70000000</v>
      </c>
      <c r="M1056" s="41">
        <v>46022</v>
      </c>
      <c r="N1056" s="43" t="s">
        <v>3974</v>
      </c>
      <c r="O1056" s="44" t="s">
        <v>21</v>
      </c>
      <c r="P1056" s="45">
        <v>0.19736842105263158</v>
      </c>
      <c r="Q1056" s="46" t="s">
        <v>275</v>
      </c>
      <c r="R1056" s="46" t="s">
        <v>276</v>
      </c>
    </row>
    <row r="1057" spans="2:18" x14ac:dyDescent="0.25">
      <c r="B1057" s="52">
        <v>45869</v>
      </c>
      <c r="C1057" s="31" t="s">
        <v>3984</v>
      </c>
      <c r="D1057" s="32" t="s">
        <v>1214</v>
      </c>
      <c r="E1057" s="33" t="s">
        <v>20</v>
      </c>
      <c r="F1057" s="32" t="s">
        <v>4098</v>
      </c>
      <c r="G1057" s="41">
        <v>45873</v>
      </c>
      <c r="H1057" s="42">
        <v>34666667</v>
      </c>
      <c r="I1057" s="57">
        <v>0</v>
      </c>
      <c r="J1057" s="58">
        <v>0</v>
      </c>
      <c r="K1057" s="59"/>
      <c r="L1057" s="58">
        <v>34666667</v>
      </c>
      <c r="M1057" s="41">
        <v>46022</v>
      </c>
      <c r="N1057" s="43" t="s">
        <v>4163</v>
      </c>
      <c r="O1057" s="44" t="s">
        <v>21</v>
      </c>
      <c r="P1057" s="45">
        <v>0.18120805369127516</v>
      </c>
      <c r="Q1057" s="46" t="s">
        <v>196</v>
      </c>
      <c r="R1057" s="46" t="s">
        <v>197</v>
      </c>
    </row>
    <row r="1058" spans="2:18" x14ac:dyDescent="0.25">
      <c r="B1058" s="52">
        <v>45870</v>
      </c>
      <c r="C1058" s="31" t="s">
        <v>3985</v>
      </c>
      <c r="D1058" s="32" t="s">
        <v>1308</v>
      </c>
      <c r="E1058" s="33" t="s">
        <v>20</v>
      </c>
      <c r="F1058" s="32" t="s">
        <v>4099</v>
      </c>
      <c r="G1058" s="41">
        <v>45874</v>
      </c>
      <c r="H1058" s="42">
        <v>40398921</v>
      </c>
      <c r="I1058" s="57">
        <v>0</v>
      </c>
      <c r="J1058" s="58">
        <v>0</v>
      </c>
      <c r="K1058" s="59"/>
      <c r="L1058" s="58">
        <v>40398921</v>
      </c>
      <c r="M1058" s="41">
        <v>46022</v>
      </c>
      <c r="N1058" s="43" t="s">
        <v>4164</v>
      </c>
      <c r="O1058" s="44" t="s">
        <v>21</v>
      </c>
      <c r="P1058" s="45">
        <v>0.17567567567567569</v>
      </c>
      <c r="Q1058" s="46" t="s">
        <v>196</v>
      </c>
      <c r="R1058" s="46" t="s">
        <v>197</v>
      </c>
    </row>
    <row r="1059" spans="2:18" x14ac:dyDescent="0.25">
      <c r="B1059" s="52">
        <v>45870</v>
      </c>
      <c r="C1059" s="31" t="s">
        <v>3986</v>
      </c>
      <c r="D1059" s="32" t="s">
        <v>3854</v>
      </c>
      <c r="E1059" s="33" t="s">
        <v>20</v>
      </c>
      <c r="F1059" s="32" t="s">
        <v>4100</v>
      </c>
      <c r="G1059" s="41">
        <v>45874</v>
      </c>
      <c r="H1059" s="42">
        <v>51036912</v>
      </c>
      <c r="I1059" s="57">
        <v>0</v>
      </c>
      <c r="J1059" s="58">
        <v>0</v>
      </c>
      <c r="K1059" s="59"/>
      <c r="L1059" s="58">
        <v>51036912</v>
      </c>
      <c r="M1059" s="41">
        <v>46022</v>
      </c>
      <c r="N1059" s="43" t="s">
        <v>4165</v>
      </c>
      <c r="O1059" s="44" t="s">
        <v>21</v>
      </c>
      <c r="P1059" s="45">
        <v>0.17567567567567569</v>
      </c>
      <c r="Q1059" s="46" t="s">
        <v>196</v>
      </c>
      <c r="R1059" s="46" t="s">
        <v>197</v>
      </c>
    </row>
    <row r="1060" spans="2:18" x14ac:dyDescent="0.25">
      <c r="B1060" s="52">
        <v>45849</v>
      </c>
      <c r="C1060" s="31" t="s">
        <v>3845</v>
      </c>
      <c r="D1060" s="32" t="s">
        <v>3883</v>
      </c>
      <c r="E1060" s="33" t="s">
        <v>3341</v>
      </c>
      <c r="F1060" s="32" t="s">
        <v>3925</v>
      </c>
      <c r="G1060" s="41">
        <v>45849</v>
      </c>
      <c r="H1060" s="42">
        <v>0</v>
      </c>
      <c r="I1060" s="57">
        <v>0</v>
      </c>
      <c r="J1060" s="58">
        <v>0</v>
      </c>
      <c r="K1060" s="59"/>
      <c r="L1060" s="58">
        <v>0</v>
      </c>
      <c r="M1060" s="41">
        <v>46793</v>
      </c>
      <c r="N1060" s="43" t="s">
        <v>3975</v>
      </c>
      <c r="O1060" s="44" t="s">
        <v>3457</v>
      </c>
      <c r="P1060" s="45">
        <v>5.4025423728813561E-2</v>
      </c>
      <c r="Q1060" s="46" t="s">
        <v>71</v>
      </c>
      <c r="R1060" s="46" t="s">
        <v>72</v>
      </c>
    </row>
    <row r="1061" spans="2:18" x14ac:dyDescent="0.25">
      <c r="B1061" s="52">
        <v>45869</v>
      </c>
      <c r="C1061" s="31" t="s">
        <v>3987</v>
      </c>
      <c r="D1061" s="32" t="s">
        <v>4066</v>
      </c>
      <c r="E1061" s="33" t="s">
        <v>20</v>
      </c>
      <c r="F1061" s="32" t="s">
        <v>1883</v>
      </c>
      <c r="G1061" s="41">
        <v>45874</v>
      </c>
      <c r="H1061" s="42">
        <v>32226135</v>
      </c>
      <c r="I1061" s="57">
        <v>0</v>
      </c>
      <c r="J1061" s="58">
        <v>0</v>
      </c>
      <c r="K1061" s="59"/>
      <c r="L1061" s="58">
        <v>32226135</v>
      </c>
      <c r="M1061" s="41">
        <v>46022</v>
      </c>
      <c r="N1061" s="43" t="s">
        <v>4166</v>
      </c>
      <c r="O1061" s="44" t="s">
        <v>21</v>
      </c>
      <c r="P1061" s="45">
        <v>0.17567567567567569</v>
      </c>
      <c r="Q1061" s="46" t="s">
        <v>449</v>
      </c>
      <c r="R1061" s="46" t="s">
        <v>450</v>
      </c>
    </row>
    <row r="1062" spans="2:18" x14ac:dyDescent="0.25">
      <c r="B1062" s="52">
        <v>45881</v>
      </c>
      <c r="C1062" s="31" t="s">
        <v>3988</v>
      </c>
      <c r="D1062" s="32" t="s">
        <v>1515</v>
      </c>
      <c r="E1062" s="33" t="s">
        <v>20</v>
      </c>
      <c r="F1062" s="32" t="s">
        <v>1864</v>
      </c>
      <c r="G1062" s="41">
        <v>45882</v>
      </c>
      <c r="H1062" s="42">
        <v>32226135</v>
      </c>
      <c r="I1062" s="57">
        <v>0</v>
      </c>
      <c r="J1062" s="58">
        <v>0</v>
      </c>
      <c r="K1062" s="59"/>
      <c r="L1062" s="58">
        <v>32226135</v>
      </c>
      <c r="M1062" s="41">
        <v>46022</v>
      </c>
      <c r="N1062" s="43" t="s">
        <v>4167</v>
      </c>
      <c r="O1062" s="44" t="s">
        <v>21</v>
      </c>
      <c r="P1062" s="45">
        <v>0.12857142857142856</v>
      </c>
      <c r="Q1062" s="46" t="s">
        <v>263</v>
      </c>
      <c r="R1062" s="46" t="s">
        <v>264</v>
      </c>
    </row>
    <row r="1063" spans="2:18" x14ac:dyDescent="0.25">
      <c r="B1063" s="52">
        <v>45869</v>
      </c>
      <c r="C1063" s="31" t="s">
        <v>3989</v>
      </c>
      <c r="D1063" s="32" t="s">
        <v>1437</v>
      </c>
      <c r="E1063" s="33" t="s">
        <v>20</v>
      </c>
      <c r="F1063" s="32" t="s">
        <v>1803</v>
      </c>
      <c r="G1063" s="41">
        <v>45873</v>
      </c>
      <c r="H1063" s="42">
        <v>32226135</v>
      </c>
      <c r="I1063" s="57">
        <v>0</v>
      </c>
      <c r="J1063" s="58">
        <v>0</v>
      </c>
      <c r="K1063" s="59"/>
      <c r="L1063" s="58">
        <v>32226135</v>
      </c>
      <c r="M1063" s="41">
        <v>46022</v>
      </c>
      <c r="N1063" s="43" t="s">
        <v>4168</v>
      </c>
      <c r="O1063" s="44" t="s">
        <v>21</v>
      </c>
      <c r="P1063" s="45">
        <v>0.18120805369127516</v>
      </c>
      <c r="Q1063" s="46" t="s">
        <v>263</v>
      </c>
      <c r="R1063" s="46" t="s">
        <v>264</v>
      </c>
    </row>
    <row r="1064" spans="2:18" x14ac:dyDescent="0.25">
      <c r="B1064" s="52">
        <v>45868</v>
      </c>
      <c r="C1064" s="31" t="s">
        <v>3846</v>
      </c>
      <c r="D1064" s="32" t="s">
        <v>3884</v>
      </c>
      <c r="E1064" s="33" t="s">
        <v>20</v>
      </c>
      <c r="F1064" s="32" t="s">
        <v>3926</v>
      </c>
      <c r="G1064" s="41">
        <v>45870</v>
      </c>
      <c r="H1064" s="42">
        <v>27011850</v>
      </c>
      <c r="I1064" s="57">
        <v>0</v>
      </c>
      <c r="J1064" s="58">
        <v>0</v>
      </c>
      <c r="K1064" s="59"/>
      <c r="L1064" s="58">
        <v>27011850</v>
      </c>
      <c r="M1064" s="41">
        <v>46022</v>
      </c>
      <c r="N1064" s="43" t="s">
        <v>3976</v>
      </c>
      <c r="O1064" s="44" t="s">
        <v>21</v>
      </c>
      <c r="P1064" s="45">
        <v>0.19736842105263158</v>
      </c>
      <c r="Q1064" s="46" t="s">
        <v>409</v>
      </c>
      <c r="R1064" s="46" t="s">
        <v>410</v>
      </c>
    </row>
    <row r="1065" spans="2:18" x14ac:dyDescent="0.25">
      <c r="B1065" s="52">
        <v>45866</v>
      </c>
      <c r="C1065" s="31" t="s">
        <v>3847</v>
      </c>
      <c r="D1065" s="32" t="s">
        <v>3885</v>
      </c>
      <c r="E1065" s="33" t="s">
        <v>517</v>
      </c>
      <c r="F1065" s="32" t="s">
        <v>3927</v>
      </c>
      <c r="G1065" s="41">
        <v>45870</v>
      </c>
      <c r="H1065" s="42">
        <v>165720000</v>
      </c>
      <c r="I1065" s="57">
        <v>0</v>
      </c>
      <c r="J1065" s="58">
        <v>0</v>
      </c>
      <c r="K1065" s="59"/>
      <c r="L1065" s="58">
        <v>165720000</v>
      </c>
      <c r="M1065" s="41">
        <v>46022</v>
      </c>
      <c r="N1065" s="43" t="s">
        <v>3977</v>
      </c>
      <c r="O1065" s="44" t="s">
        <v>520</v>
      </c>
      <c r="P1065" s="45">
        <v>0.19736842105263158</v>
      </c>
      <c r="Q1065" s="46" t="s">
        <v>32</v>
      </c>
      <c r="R1065" s="46" t="s">
        <v>39</v>
      </c>
    </row>
    <row r="1066" spans="2:18" x14ac:dyDescent="0.25">
      <c r="B1066" s="52">
        <v>45877</v>
      </c>
      <c r="C1066" s="31" t="s">
        <v>3990</v>
      </c>
      <c r="D1066" s="32" t="s">
        <v>1386</v>
      </c>
      <c r="E1066" s="33" t="s">
        <v>20</v>
      </c>
      <c r="F1066" s="32" t="s">
        <v>4101</v>
      </c>
      <c r="G1066" s="41">
        <v>45880</v>
      </c>
      <c r="H1066" s="42">
        <v>32536031</v>
      </c>
      <c r="I1066" s="57">
        <v>0</v>
      </c>
      <c r="J1066" s="58">
        <v>0</v>
      </c>
      <c r="K1066" s="59"/>
      <c r="L1066" s="58">
        <v>32536031</v>
      </c>
      <c r="M1066" s="41">
        <v>46022</v>
      </c>
      <c r="N1066" s="43" t="s">
        <v>4169</v>
      </c>
      <c r="O1066" s="44" t="s">
        <v>21</v>
      </c>
      <c r="P1066" s="45">
        <v>0.14084507042253522</v>
      </c>
      <c r="Q1066" s="46" t="s">
        <v>71</v>
      </c>
      <c r="R1066" s="46" t="s">
        <v>72</v>
      </c>
    </row>
    <row r="1067" spans="2:18" x14ac:dyDescent="0.25">
      <c r="B1067" s="52">
        <v>45869</v>
      </c>
      <c r="C1067" s="31" t="s">
        <v>3991</v>
      </c>
      <c r="D1067" s="32" t="s">
        <v>1427</v>
      </c>
      <c r="E1067" s="33" t="s">
        <v>20</v>
      </c>
      <c r="F1067" s="32" t="s">
        <v>4102</v>
      </c>
      <c r="G1067" s="41">
        <v>45873</v>
      </c>
      <c r="H1067" s="42">
        <v>34666667</v>
      </c>
      <c r="I1067" s="57">
        <v>0</v>
      </c>
      <c r="J1067" s="58">
        <v>0</v>
      </c>
      <c r="K1067" s="59"/>
      <c r="L1067" s="58">
        <v>34666667</v>
      </c>
      <c r="M1067" s="41">
        <v>46022</v>
      </c>
      <c r="N1067" s="43" t="s">
        <v>4170</v>
      </c>
      <c r="O1067" s="44" t="s">
        <v>21</v>
      </c>
      <c r="P1067" s="45">
        <v>0.18120805369127516</v>
      </c>
      <c r="Q1067" s="46" t="s">
        <v>196</v>
      </c>
      <c r="R1067" s="46" t="s">
        <v>197</v>
      </c>
    </row>
    <row r="1068" spans="2:18" x14ac:dyDescent="0.25">
      <c r="B1068" s="52">
        <v>45869</v>
      </c>
      <c r="C1068" s="31" t="s">
        <v>3992</v>
      </c>
      <c r="D1068" s="32" t="s">
        <v>1497</v>
      </c>
      <c r="E1068" s="33" t="s">
        <v>20</v>
      </c>
      <c r="F1068" s="32" t="s">
        <v>4103</v>
      </c>
      <c r="G1068" s="41">
        <v>45870</v>
      </c>
      <c r="H1068" s="42">
        <v>23846130</v>
      </c>
      <c r="I1068" s="57">
        <v>0</v>
      </c>
      <c r="J1068" s="58">
        <v>0</v>
      </c>
      <c r="K1068" s="59"/>
      <c r="L1068" s="58">
        <v>23846130</v>
      </c>
      <c r="M1068" s="41">
        <v>46022</v>
      </c>
      <c r="N1068" s="43" t="s">
        <v>4171</v>
      </c>
      <c r="O1068" s="44" t="s">
        <v>21</v>
      </c>
      <c r="P1068" s="45">
        <v>0.19736842105263158</v>
      </c>
      <c r="Q1068" s="46" t="s">
        <v>32</v>
      </c>
      <c r="R1068" s="46" t="s">
        <v>39</v>
      </c>
    </row>
    <row r="1069" spans="2:18" x14ac:dyDescent="0.25">
      <c r="B1069" s="52">
        <v>45873</v>
      </c>
      <c r="C1069" s="31" t="s">
        <v>3993</v>
      </c>
      <c r="D1069" s="32" t="s">
        <v>4067</v>
      </c>
      <c r="E1069" s="33" t="s">
        <v>20</v>
      </c>
      <c r="F1069" s="32" t="s">
        <v>4104</v>
      </c>
      <c r="G1069" s="41">
        <v>45874</v>
      </c>
      <c r="H1069" s="42">
        <v>34747218</v>
      </c>
      <c r="I1069" s="57">
        <v>0</v>
      </c>
      <c r="J1069" s="58">
        <v>0</v>
      </c>
      <c r="K1069" s="59"/>
      <c r="L1069" s="58">
        <v>34747218</v>
      </c>
      <c r="M1069" s="41">
        <v>46022</v>
      </c>
      <c r="N1069" s="43" t="s">
        <v>4172</v>
      </c>
      <c r="O1069" s="44" t="s">
        <v>21</v>
      </c>
      <c r="P1069" s="45">
        <v>0.17567567567567569</v>
      </c>
      <c r="Q1069" s="46" t="s">
        <v>32</v>
      </c>
      <c r="R1069" s="46" t="s">
        <v>124</v>
      </c>
    </row>
    <row r="1070" spans="2:18" x14ac:dyDescent="0.25">
      <c r="B1070" s="52">
        <v>45881</v>
      </c>
      <c r="C1070" s="31" t="s">
        <v>3994</v>
      </c>
      <c r="D1070" s="32" t="s">
        <v>1496</v>
      </c>
      <c r="E1070" s="33" t="s">
        <v>20</v>
      </c>
      <c r="F1070" s="32" t="s">
        <v>540</v>
      </c>
      <c r="G1070" s="41">
        <v>45882</v>
      </c>
      <c r="H1070" s="42">
        <v>32226135</v>
      </c>
      <c r="I1070" s="57">
        <v>0</v>
      </c>
      <c r="J1070" s="58">
        <v>0</v>
      </c>
      <c r="K1070" s="59"/>
      <c r="L1070" s="58">
        <v>32226135</v>
      </c>
      <c r="M1070" s="41">
        <v>46022</v>
      </c>
      <c r="N1070" s="43" t="s">
        <v>4173</v>
      </c>
      <c r="O1070" s="44" t="s">
        <v>21</v>
      </c>
      <c r="P1070" s="45">
        <v>0.12857142857142856</v>
      </c>
      <c r="Q1070" s="46" t="s">
        <v>449</v>
      </c>
      <c r="R1070" s="46" t="s">
        <v>450</v>
      </c>
    </row>
    <row r="1071" spans="2:18" x14ac:dyDescent="0.25">
      <c r="B1071" s="52">
        <v>45870</v>
      </c>
      <c r="C1071" s="31" t="s">
        <v>3995</v>
      </c>
      <c r="D1071" s="32" t="s">
        <v>4068</v>
      </c>
      <c r="E1071" s="33" t="s">
        <v>20</v>
      </c>
      <c r="F1071" s="32" t="s">
        <v>4105</v>
      </c>
      <c r="G1071" s="41">
        <v>45881</v>
      </c>
      <c r="H1071" s="42">
        <v>35000000</v>
      </c>
      <c r="I1071" s="57">
        <v>0</v>
      </c>
      <c r="J1071" s="58">
        <v>0</v>
      </c>
      <c r="K1071" s="59"/>
      <c r="L1071" s="58">
        <v>35000000</v>
      </c>
      <c r="M1071" s="41">
        <v>46022</v>
      </c>
      <c r="N1071" s="43" t="s">
        <v>4174</v>
      </c>
      <c r="O1071" s="44" t="s">
        <v>21</v>
      </c>
      <c r="P1071" s="45">
        <v>0.13475177304964539</v>
      </c>
      <c r="Q1071" s="46" t="s">
        <v>107</v>
      </c>
      <c r="R1071" s="46" t="s">
        <v>108</v>
      </c>
    </row>
    <row r="1072" spans="2:18" x14ac:dyDescent="0.25">
      <c r="B1072" s="52">
        <v>45874</v>
      </c>
      <c r="C1072" s="31" t="s">
        <v>3996</v>
      </c>
      <c r="D1072" s="32" t="s">
        <v>1190</v>
      </c>
      <c r="E1072" s="33" t="s">
        <v>20</v>
      </c>
      <c r="F1072" s="32" t="s">
        <v>4106</v>
      </c>
      <c r="G1072" s="41">
        <v>45877</v>
      </c>
      <c r="H1072" s="42">
        <v>48450000</v>
      </c>
      <c r="I1072" s="57">
        <v>0</v>
      </c>
      <c r="J1072" s="58">
        <v>0</v>
      </c>
      <c r="K1072" s="59"/>
      <c r="L1072" s="58">
        <v>48450000</v>
      </c>
      <c r="M1072" s="41">
        <v>46022</v>
      </c>
      <c r="N1072" s="43" t="s">
        <v>4175</v>
      </c>
      <c r="O1072" s="44" t="s">
        <v>21</v>
      </c>
      <c r="P1072" s="45">
        <v>0.15862068965517243</v>
      </c>
      <c r="Q1072" s="46" t="s">
        <v>42</v>
      </c>
      <c r="R1072" s="46" t="s">
        <v>4233</v>
      </c>
    </row>
    <row r="1073" spans="2:18" x14ac:dyDescent="0.25">
      <c r="B1073" s="52">
        <v>45881</v>
      </c>
      <c r="C1073" s="31" t="s">
        <v>3997</v>
      </c>
      <c r="D1073" s="32" t="s">
        <v>3849</v>
      </c>
      <c r="E1073" s="33" t="s">
        <v>55</v>
      </c>
      <c r="F1073" s="32" t="s">
        <v>321</v>
      </c>
      <c r="G1073" s="41">
        <v>45883</v>
      </c>
      <c r="H1073" s="42">
        <v>18065250</v>
      </c>
      <c r="I1073" s="57">
        <v>0</v>
      </c>
      <c r="J1073" s="58">
        <v>0</v>
      </c>
      <c r="K1073" s="59"/>
      <c r="L1073" s="58">
        <v>18065250</v>
      </c>
      <c r="M1073" s="41">
        <v>46022</v>
      </c>
      <c r="N1073" s="43" t="s">
        <v>4176</v>
      </c>
      <c r="O1073" s="44" t="s">
        <v>21</v>
      </c>
      <c r="P1073" s="45">
        <v>0.1223021582733813</v>
      </c>
      <c r="Q1073" s="46" t="s">
        <v>32</v>
      </c>
      <c r="R1073" s="46" t="s">
        <v>124</v>
      </c>
    </row>
    <row r="1074" spans="2:18" x14ac:dyDescent="0.25">
      <c r="B1074" s="52">
        <v>45870</v>
      </c>
      <c r="C1074" s="31" t="s">
        <v>3998</v>
      </c>
      <c r="D1074" s="32" t="s">
        <v>4069</v>
      </c>
      <c r="E1074" s="33" t="s">
        <v>20</v>
      </c>
      <c r="F1074" s="32" t="s">
        <v>4107</v>
      </c>
      <c r="G1074" s="41">
        <v>45874</v>
      </c>
      <c r="H1074" s="42">
        <v>32500000</v>
      </c>
      <c r="I1074" s="57">
        <v>0</v>
      </c>
      <c r="J1074" s="58">
        <v>0</v>
      </c>
      <c r="K1074" s="59"/>
      <c r="L1074" s="58">
        <v>32500000</v>
      </c>
      <c r="M1074" s="41">
        <v>46022</v>
      </c>
      <c r="N1074" s="43" t="s">
        <v>4177</v>
      </c>
      <c r="O1074" s="44" t="s">
        <v>21</v>
      </c>
      <c r="P1074" s="45">
        <v>0.17567567567567569</v>
      </c>
      <c r="Q1074" s="46" t="s">
        <v>275</v>
      </c>
      <c r="R1074" s="46" t="s">
        <v>276</v>
      </c>
    </row>
    <row r="1075" spans="2:18" x14ac:dyDescent="0.25">
      <c r="B1075" s="52">
        <v>45877</v>
      </c>
      <c r="C1075" s="31" t="s">
        <v>3999</v>
      </c>
      <c r="D1075" s="32" t="s">
        <v>1368</v>
      </c>
      <c r="E1075" s="33" t="s">
        <v>20</v>
      </c>
      <c r="F1075" s="32" t="s">
        <v>4108</v>
      </c>
      <c r="G1075" s="41">
        <v>45881</v>
      </c>
      <c r="H1075" s="42">
        <v>40025712</v>
      </c>
      <c r="I1075" s="57">
        <v>0</v>
      </c>
      <c r="J1075" s="58">
        <v>0</v>
      </c>
      <c r="K1075" s="59"/>
      <c r="L1075" s="58">
        <v>40025712</v>
      </c>
      <c r="M1075" s="41">
        <v>46022</v>
      </c>
      <c r="N1075" s="43" t="s">
        <v>4178</v>
      </c>
      <c r="O1075" s="44" t="s">
        <v>21</v>
      </c>
      <c r="P1075" s="45">
        <v>0.13475177304964539</v>
      </c>
      <c r="Q1075" s="46" t="s">
        <v>196</v>
      </c>
      <c r="R1075" s="46" t="s">
        <v>197</v>
      </c>
    </row>
    <row r="1076" spans="2:18" x14ac:dyDescent="0.25">
      <c r="B1076" s="52">
        <v>45891</v>
      </c>
      <c r="C1076" s="31" t="s">
        <v>4000</v>
      </c>
      <c r="D1076" s="32" t="s">
        <v>4070</v>
      </c>
      <c r="E1076" s="33" t="s">
        <v>55</v>
      </c>
      <c r="F1076" s="32" t="s">
        <v>4109</v>
      </c>
      <c r="G1076" s="41">
        <v>45895</v>
      </c>
      <c r="H1076" s="42">
        <v>14741244</v>
      </c>
      <c r="I1076" s="57">
        <v>0</v>
      </c>
      <c r="J1076" s="58">
        <v>0</v>
      </c>
      <c r="K1076" s="59"/>
      <c r="L1076" s="58">
        <v>14741244</v>
      </c>
      <c r="M1076" s="41">
        <v>46022</v>
      </c>
      <c r="N1076" s="43" t="s">
        <v>4179</v>
      </c>
      <c r="O1076" s="44" t="s">
        <v>21</v>
      </c>
      <c r="P1076" s="45">
        <v>3.937007874015748E-2</v>
      </c>
      <c r="Q1076" s="46" t="s">
        <v>71</v>
      </c>
      <c r="R1076" s="46" t="s">
        <v>72</v>
      </c>
    </row>
    <row r="1077" spans="2:18" x14ac:dyDescent="0.25">
      <c r="B1077" s="52">
        <v>45870</v>
      </c>
      <c r="C1077" s="31" t="s">
        <v>4001</v>
      </c>
      <c r="D1077" s="32" t="s">
        <v>1454</v>
      </c>
      <c r="E1077" s="33" t="s">
        <v>20</v>
      </c>
      <c r="F1077" s="32" t="s">
        <v>4110</v>
      </c>
      <c r="G1077" s="41">
        <v>45873</v>
      </c>
      <c r="H1077" s="42">
        <v>32500000</v>
      </c>
      <c r="I1077" s="57">
        <v>0</v>
      </c>
      <c r="J1077" s="58">
        <v>0</v>
      </c>
      <c r="K1077" s="59"/>
      <c r="L1077" s="58">
        <v>32500000</v>
      </c>
      <c r="M1077" s="41">
        <v>46022</v>
      </c>
      <c r="N1077" s="43" t="s">
        <v>4180</v>
      </c>
      <c r="O1077" s="44" t="s">
        <v>21</v>
      </c>
      <c r="P1077" s="45">
        <v>0.18120805369127516</v>
      </c>
      <c r="Q1077" s="46" t="s">
        <v>71</v>
      </c>
      <c r="R1077" s="46" t="s">
        <v>72</v>
      </c>
    </row>
    <row r="1078" spans="2:18" x14ac:dyDescent="0.25">
      <c r="B1078" s="52">
        <v>45877</v>
      </c>
      <c r="C1078" s="31" t="s">
        <v>4002</v>
      </c>
      <c r="D1078" s="32" t="s">
        <v>2737</v>
      </c>
      <c r="E1078" s="33" t="s">
        <v>20</v>
      </c>
      <c r="F1078" s="32" t="s">
        <v>4111</v>
      </c>
      <c r="G1078" s="41">
        <v>45880</v>
      </c>
      <c r="H1078" s="42">
        <v>28904400</v>
      </c>
      <c r="I1078" s="57">
        <v>0</v>
      </c>
      <c r="J1078" s="58">
        <v>0</v>
      </c>
      <c r="K1078" s="59"/>
      <c r="L1078" s="58">
        <v>28904400</v>
      </c>
      <c r="M1078" s="41">
        <v>46022</v>
      </c>
      <c r="N1078" s="43" t="s">
        <v>4181</v>
      </c>
      <c r="O1078" s="44" t="s">
        <v>21</v>
      </c>
      <c r="P1078" s="45">
        <v>0.14084507042253522</v>
      </c>
      <c r="Q1078" s="46" t="s">
        <v>32</v>
      </c>
      <c r="R1078" s="46" t="s">
        <v>3637</v>
      </c>
    </row>
    <row r="1079" spans="2:18" x14ac:dyDescent="0.25">
      <c r="B1079" s="52">
        <v>45896</v>
      </c>
      <c r="C1079" s="31" t="s">
        <v>4003</v>
      </c>
      <c r="D1079" s="32" t="s">
        <v>4071</v>
      </c>
      <c r="E1079" s="33" t="s">
        <v>20</v>
      </c>
      <c r="F1079" s="32" t="s">
        <v>4112</v>
      </c>
      <c r="G1079" s="41">
        <v>45901</v>
      </c>
      <c r="H1079" s="42">
        <v>61938000</v>
      </c>
      <c r="I1079" s="57">
        <v>0</v>
      </c>
      <c r="J1079" s="58">
        <v>0</v>
      </c>
      <c r="K1079" s="59"/>
      <c r="L1079" s="58">
        <v>61938000</v>
      </c>
      <c r="M1079" s="41">
        <v>46022</v>
      </c>
      <c r="N1079" s="43" t="s">
        <v>4234</v>
      </c>
      <c r="O1079" s="44" t="s">
        <v>21</v>
      </c>
      <c r="P1079" s="45">
        <v>0</v>
      </c>
      <c r="Q1079" s="46" t="s">
        <v>263</v>
      </c>
      <c r="R1079" s="46" t="s">
        <v>264</v>
      </c>
    </row>
    <row r="1080" spans="2:18" x14ac:dyDescent="0.25">
      <c r="B1080" s="52">
        <v>45874</v>
      </c>
      <c r="C1080" s="31" t="s">
        <v>4004</v>
      </c>
      <c r="D1080" s="32" t="s">
        <v>149</v>
      </c>
      <c r="E1080" s="33" t="s">
        <v>20</v>
      </c>
      <c r="F1080" s="32" t="s">
        <v>4113</v>
      </c>
      <c r="G1080" s="41">
        <v>45880</v>
      </c>
      <c r="H1080" s="42">
        <v>26839800</v>
      </c>
      <c r="I1080" s="57">
        <v>0</v>
      </c>
      <c r="J1080" s="58">
        <v>0</v>
      </c>
      <c r="K1080" s="59"/>
      <c r="L1080" s="58">
        <v>26839800</v>
      </c>
      <c r="M1080" s="41">
        <v>46022</v>
      </c>
      <c r="N1080" s="43" t="s">
        <v>4182</v>
      </c>
      <c r="O1080" s="44" t="s">
        <v>21</v>
      </c>
      <c r="P1080" s="45">
        <v>0.14084507042253522</v>
      </c>
      <c r="Q1080" s="46" t="s">
        <v>32</v>
      </c>
      <c r="R1080" s="46" t="s">
        <v>124</v>
      </c>
    </row>
    <row r="1081" spans="2:18" x14ac:dyDescent="0.25">
      <c r="B1081" s="52">
        <v>45884</v>
      </c>
      <c r="C1081" s="31" t="s">
        <v>4005</v>
      </c>
      <c r="D1081" s="32" t="s">
        <v>277</v>
      </c>
      <c r="E1081" s="33" t="s">
        <v>20</v>
      </c>
      <c r="F1081" s="32" t="s">
        <v>4114</v>
      </c>
      <c r="G1081" s="41">
        <v>45889</v>
      </c>
      <c r="H1081" s="42">
        <v>32001300</v>
      </c>
      <c r="I1081" s="57">
        <v>0</v>
      </c>
      <c r="J1081" s="58">
        <v>0</v>
      </c>
      <c r="K1081" s="59"/>
      <c r="L1081" s="58">
        <v>32001300</v>
      </c>
      <c r="M1081" s="41">
        <v>46022</v>
      </c>
      <c r="N1081" s="43" t="s">
        <v>4183</v>
      </c>
      <c r="O1081" s="44" t="s">
        <v>21</v>
      </c>
      <c r="P1081" s="45">
        <v>8.2706766917293228E-2</v>
      </c>
      <c r="Q1081" s="46" t="s">
        <v>275</v>
      </c>
      <c r="R1081" s="46" t="s">
        <v>276</v>
      </c>
    </row>
    <row r="1082" spans="2:18" x14ac:dyDescent="0.25">
      <c r="B1082" s="52">
        <v>45873</v>
      </c>
      <c r="C1082" s="31" t="s">
        <v>4006</v>
      </c>
      <c r="D1082" s="32" t="s">
        <v>1261</v>
      </c>
      <c r="E1082" s="33" t="s">
        <v>20</v>
      </c>
      <c r="F1082" s="32" t="s">
        <v>4115</v>
      </c>
      <c r="G1082" s="41">
        <v>45874</v>
      </c>
      <c r="H1082" s="42">
        <v>27393838</v>
      </c>
      <c r="I1082" s="57">
        <v>0</v>
      </c>
      <c r="J1082" s="58">
        <v>0</v>
      </c>
      <c r="K1082" s="59"/>
      <c r="L1082" s="58">
        <v>27393838</v>
      </c>
      <c r="M1082" s="41">
        <v>46022</v>
      </c>
      <c r="N1082" s="43" t="s">
        <v>4184</v>
      </c>
      <c r="O1082" s="44" t="s">
        <v>21</v>
      </c>
      <c r="P1082" s="45">
        <v>0.17567567567567569</v>
      </c>
      <c r="Q1082" s="46" t="s">
        <v>32</v>
      </c>
      <c r="R1082" s="46" t="s">
        <v>124</v>
      </c>
    </row>
    <row r="1083" spans="2:18" x14ac:dyDescent="0.25">
      <c r="B1083" s="52">
        <v>45874</v>
      </c>
      <c r="C1083" s="31" t="s">
        <v>4007</v>
      </c>
      <c r="D1083" s="32" t="s">
        <v>1265</v>
      </c>
      <c r="E1083" s="33" t="s">
        <v>20</v>
      </c>
      <c r="F1083" s="32" t="s">
        <v>4116</v>
      </c>
      <c r="G1083" s="41">
        <v>45877</v>
      </c>
      <c r="H1083" s="42">
        <v>42995295</v>
      </c>
      <c r="I1083" s="57">
        <v>0</v>
      </c>
      <c r="J1083" s="58">
        <v>0</v>
      </c>
      <c r="K1083" s="59"/>
      <c r="L1083" s="58">
        <v>42995295</v>
      </c>
      <c r="M1083" s="41">
        <v>46022</v>
      </c>
      <c r="N1083" s="43" t="s">
        <v>4185</v>
      </c>
      <c r="O1083" s="44" t="s">
        <v>21</v>
      </c>
      <c r="P1083" s="45">
        <v>0.15862068965517243</v>
      </c>
      <c r="Q1083" s="46" t="s">
        <v>32</v>
      </c>
      <c r="R1083" s="46" t="s">
        <v>124</v>
      </c>
    </row>
    <row r="1084" spans="2:18" x14ac:dyDescent="0.25">
      <c r="B1084" s="52">
        <v>45873</v>
      </c>
      <c r="C1084" s="31" t="s">
        <v>4008</v>
      </c>
      <c r="D1084" s="32" t="s">
        <v>1262</v>
      </c>
      <c r="E1084" s="33" t="s">
        <v>20</v>
      </c>
      <c r="F1084" s="32" t="s">
        <v>4117</v>
      </c>
      <c r="G1084" s="41">
        <v>45874</v>
      </c>
      <c r="H1084" s="42">
        <v>24279696</v>
      </c>
      <c r="I1084" s="57">
        <v>0</v>
      </c>
      <c r="J1084" s="58">
        <v>0</v>
      </c>
      <c r="K1084" s="59"/>
      <c r="L1084" s="58">
        <v>24279696</v>
      </c>
      <c r="M1084" s="41">
        <v>46022</v>
      </c>
      <c r="N1084" s="43" t="s">
        <v>4186</v>
      </c>
      <c r="O1084" s="44" t="s">
        <v>21</v>
      </c>
      <c r="P1084" s="45">
        <v>0.17567567567567569</v>
      </c>
      <c r="Q1084" s="46" t="s">
        <v>32</v>
      </c>
      <c r="R1084" s="46" t="s">
        <v>124</v>
      </c>
    </row>
    <row r="1085" spans="2:18" x14ac:dyDescent="0.25">
      <c r="B1085" s="52">
        <v>45883</v>
      </c>
      <c r="C1085" s="31" t="s">
        <v>4009</v>
      </c>
      <c r="D1085" s="32" t="s">
        <v>431</v>
      </c>
      <c r="E1085" s="33" t="s">
        <v>20</v>
      </c>
      <c r="F1085" s="32" t="s">
        <v>4118</v>
      </c>
      <c r="G1085" s="41">
        <v>45884</v>
      </c>
      <c r="H1085" s="42">
        <v>45000000</v>
      </c>
      <c r="I1085" s="57">
        <v>0</v>
      </c>
      <c r="J1085" s="58">
        <v>0</v>
      </c>
      <c r="K1085" s="59"/>
      <c r="L1085" s="58">
        <v>45000000</v>
      </c>
      <c r="M1085" s="41">
        <v>46020</v>
      </c>
      <c r="N1085" s="43" t="s">
        <v>4187</v>
      </c>
      <c r="O1085" s="44" t="s">
        <v>21</v>
      </c>
      <c r="P1085" s="45">
        <v>0.11764705882352941</v>
      </c>
      <c r="Q1085" s="46" t="s">
        <v>420</v>
      </c>
      <c r="R1085" s="46" t="s">
        <v>421</v>
      </c>
    </row>
    <row r="1086" spans="2:18" x14ac:dyDescent="0.25">
      <c r="B1086" s="52">
        <v>45877</v>
      </c>
      <c r="C1086" s="31" t="s">
        <v>4010</v>
      </c>
      <c r="D1086" s="32" t="s">
        <v>1367</v>
      </c>
      <c r="E1086" s="33" t="s">
        <v>20</v>
      </c>
      <c r="F1086" s="32" t="s">
        <v>4119</v>
      </c>
      <c r="G1086" s="41">
        <v>45881</v>
      </c>
      <c r="H1086" s="42">
        <v>37333333</v>
      </c>
      <c r="I1086" s="57">
        <v>0</v>
      </c>
      <c r="J1086" s="58">
        <v>0</v>
      </c>
      <c r="K1086" s="59"/>
      <c r="L1086" s="58">
        <v>37333333</v>
      </c>
      <c r="M1086" s="41">
        <v>46022</v>
      </c>
      <c r="N1086" s="43" t="s">
        <v>4188</v>
      </c>
      <c r="O1086" s="44" t="s">
        <v>21</v>
      </c>
      <c r="P1086" s="45">
        <v>0.13475177304964539</v>
      </c>
      <c r="Q1086" s="46" t="s">
        <v>196</v>
      </c>
      <c r="R1086" s="46" t="s">
        <v>197</v>
      </c>
    </row>
    <row r="1087" spans="2:18" x14ac:dyDescent="0.25">
      <c r="B1087" s="52">
        <v>45884</v>
      </c>
      <c r="C1087" s="31" t="s">
        <v>4011</v>
      </c>
      <c r="D1087" s="32" t="s">
        <v>3848</v>
      </c>
      <c r="E1087" s="33" t="s">
        <v>55</v>
      </c>
      <c r="F1087" s="32" t="s">
        <v>4120</v>
      </c>
      <c r="G1087" s="41">
        <v>45889</v>
      </c>
      <c r="H1087" s="42">
        <v>15794190</v>
      </c>
      <c r="I1087" s="57">
        <v>0</v>
      </c>
      <c r="J1087" s="58">
        <v>0</v>
      </c>
      <c r="K1087" s="59"/>
      <c r="L1087" s="58">
        <v>15794190</v>
      </c>
      <c r="M1087" s="41">
        <v>46022</v>
      </c>
      <c r="N1087" s="43" t="s">
        <v>4189</v>
      </c>
      <c r="O1087" s="44" t="s">
        <v>21</v>
      </c>
      <c r="P1087" s="45">
        <v>8.2706766917293228E-2</v>
      </c>
      <c r="Q1087" s="46" t="s">
        <v>275</v>
      </c>
      <c r="R1087" s="46" t="s">
        <v>276</v>
      </c>
    </row>
    <row r="1088" spans="2:18" x14ac:dyDescent="0.25">
      <c r="B1088" s="52">
        <v>45884</v>
      </c>
      <c r="C1088" s="31" t="s">
        <v>4012</v>
      </c>
      <c r="D1088" s="32" t="s">
        <v>4072</v>
      </c>
      <c r="E1088" s="33" t="s">
        <v>20</v>
      </c>
      <c r="F1088" s="32" t="s">
        <v>1785</v>
      </c>
      <c r="G1088" s="41">
        <v>45889</v>
      </c>
      <c r="H1088" s="42">
        <v>32226135</v>
      </c>
      <c r="I1088" s="57">
        <v>0</v>
      </c>
      <c r="J1088" s="58">
        <v>0</v>
      </c>
      <c r="K1088" s="59"/>
      <c r="L1088" s="58">
        <v>32226135</v>
      </c>
      <c r="M1088" s="41">
        <v>46022</v>
      </c>
      <c r="N1088" s="43" t="s">
        <v>4190</v>
      </c>
      <c r="O1088" s="44" t="s">
        <v>21</v>
      </c>
      <c r="P1088" s="45">
        <v>8.2706766917293228E-2</v>
      </c>
      <c r="Q1088" s="46" t="s">
        <v>49</v>
      </c>
      <c r="R1088" s="46" t="s">
        <v>50</v>
      </c>
    </row>
    <row r="1089" spans="2:18" x14ac:dyDescent="0.25">
      <c r="B1089" s="52">
        <v>45877</v>
      </c>
      <c r="C1089" s="31" t="s">
        <v>4013</v>
      </c>
      <c r="D1089" s="32" t="s">
        <v>1541</v>
      </c>
      <c r="E1089" s="33" t="s">
        <v>20</v>
      </c>
      <c r="F1089" s="32" t="s">
        <v>540</v>
      </c>
      <c r="G1089" s="41">
        <v>45881</v>
      </c>
      <c r="H1089" s="42">
        <v>32226135</v>
      </c>
      <c r="I1089" s="57">
        <v>0</v>
      </c>
      <c r="J1089" s="58">
        <v>0</v>
      </c>
      <c r="K1089" s="59"/>
      <c r="L1089" s="58">
        <v>32226135</v>
      </c>
      <c r="M1089" s="41">
        <v>46022</v>
      </c>
      <c r="N1089" s="43" t="s">
        <v>4191</v>
      </c>
      <c r="O1089" s="44" t="s">
        <v>21</v>
      </c>
      <c r="P1089" s="45">
        <v>0.13475177304964539</v>
      </c>
      <c r="Q1089" s="46" t="s">
        <v>449</v>
      </c>
      <c r="R1089" s="46" t="s">
        <v>450</v>
      </c>
    </row>
    <row r="1090" spans="2:18" x14ac:dyDescent="0.25">
      <c r="B1090" s="52">
        <v>45883</v>
      </c>
      <c r="C1090" s="31" t="s">
        <v>4014</v>
      </c>
      <c r="D1090" s="32" t="s">
        <v>3855</v>
      </c>
      <c r="E1090" s="33" t="s">
        <v>55</v>
      </c>
      <c r="F1090" s="32" t="s">
        <v>4121</v>
      </c>
      <c r="G1090" s="41">
        <v>45888</v>
      </c>
      <c r="H1090" s="42">
        <v>19097550</v>
      </c>
      <c r="I1090" s="57">
        <v>0</v>
      </c>
      <c r="J1090" s="58">
        <v>0</v>
      </c>
      <c r="K1090" s="59"/>
      <c r="L1090" s="58">
        <v>19097550</v>
      </c>
      <c r="M1090" s="41">
        <v>46022</v>
      </c>
      <c r="N1090" s="43" t="s">
        <v>4192</v>
      </c>
      <c r="O1090" s="44" t="s">
        <v>21</v>
      </c>
      <c r="P1090" s="45">
        <v>8.9552238805970144E-2</v>
      </c>
      <c r="Q1090" s="46" t="s">
        <v>71</v>
      </c>
      <c r="R1090" s="46" t="s">
        <v>72</v>
      </c>
    </row>
    <row r="1091" spans="2:18" x14ac:dyDescent="0.25">
      <c r="B1091" s="52">
        <v>45881</v>
      </c>
      <c r="C1091" s="31" t="s">
        <v>4015</v>
      </c>
      <c r="D1091" s="32" t="s">
        <v>1314</v>
      </c>
      <c r="E1091" s="33" t="s">
        <v>20</v>
      </c>
      <c r="F1091" s="32" t="s">
        <v>4122</v>
      </c>
      <c r="G1091" s="41">
        <v>45883</v>
      </c>
      <c r="H1091" s="42">
        <v>37238502</v>
      </c>
      <c r="I1091" s="57">
        <v>0</v>
      </c>
      <c r="J1091" s="58">
        <v>0</v>
      </c>
      <c r="K1091" s="59"/>
      <c r="L1091" s="58">
        <v>37238502</v>
      </c>
      <c r="M1091" s="41">
        <v>46022</v>
      </c>
      <c r="N1091" s="43" t="s">
        <v>4193</v>
      </c>
      <c r="O1091" s="44" t="s">
        <v>21</v>
      </c>
      <c r="P1091" s="45">
        <v>0.1223021582733813</v>
      </c>
      <c r="Q1091" s="46" t="s">
        <v>27</v>
      </c>
      <c r="R1091" s="46" t="s">
        <v>28</v>
      </c>
    </row>
    <row r="1092" spans="2:18" x14ac:dyDescent="0.25">
      <c r="B1092" s="52">
        <v>45884</v>
      </c>
      <c r="C1092" s="31" t="s">
        <v>4016</v>
      </c>
      <c r="D1092" s="32" t="s">
        <v>422</v>
      </c>
      <c r="E1092" s="33" t="s">
        <v>20</v>
      </c>
      <c r="F1092" s="32" t="s">
        <v>4123</v>
      </c>
      <c r="G1092" s="41">
        <v>45889</v>
      </c>
      <c r="H1092" s="42">
        <v>38539200</v>
      </c>
      <c r="I1092" s="57">
        <v>0</v>
      </c>
      <c r="J1092" s="58">
        <v>0</v>
      </c>
      <c r="K1092" s="59"/>
      <c r="L1092" s="58">
        <v>38539200</v>
      </c>
      <c r="M1092" s="41">
        <v>46022</v>
      </c>
      <c r="N1092" s="43" t="s">
        <v>4194</v>
      </c>
      <c r="O1092" s="44" t="s">
        <v>21</v>
      </c>
      <c r="P1092" s="45">
        <v>8.2706766917293228E-2</v>
      </c>
      <c r="Q1092" s="46" t="s">
        <v>27</v>
      </c>
      <c r="R1092" s="46" t="s">
        <v>28</v>
      </c>
    </row>
    <row r="1093" spans="2:18" x14ac:dyDescent="0.25">
      <c r="B1093" s="52">
        <v>45877</v>
      </c>
      <c r="C1093" s="31" t="s">
        <v>4017</v>
      </c>
      <c r="D1093" s="32" t="s">
        <v>4073</v>
      </c>
      <c r="E1093" s="33" t="s">
        <v>55</v>
      </c>
      <c r="F1093" s="32" t="s">
        <v>4124</v>
      </c>
      <c r="G1093" s="41">
        <v>45881</v>
      </c>
      <c r="H1093" s="42">
        <v>17342640</v>
      </c>
      <c r="I1093" s="57">
        <v>0</v>
      </c>
      <c r="J1093" s="58">
        <v>0</v>
      </c>
      <c r="K1093" s="59"/>
      <c r="L1093" s="58">
        <v>17342640</v>
      </c>
      <c r="M1093" s="41">
        <v>46002</v>
      </c>
      <c r="N1093" s="43" t="s">
        <v>4195</v>
      </c>
      <c r="O1093" s="44" t="s">
        <v>21</v>
      </c>
      <c r="P1093" s="45">
        <v>0.15702479338842976</v>
      </c>
      <c r="Q1093" s="46" t="s">
        <v>192</v>
      </c>
      <c r="R1093" s="46" t="s">
        <v>1254</v>
      </c>
    </row>
    <row r="1094" spans="2:18" x14ac:dyDescent="0.25">
      <c r="B1094" s="52">
        <v>45881</v>
      </c>
      <c r="C1094" s="31" t="s">
        <v>4018</v>
      </c>
      <c r="D1094" s="32" t="s">
        <v>154</v>
      </c>
      <c r="E1094" s="33" t="s">
        <v>55</v>
      </c>
      <c r="F1094" s="32" t="s">
        <v>4125</v>
      </c>
      <c r="G1094" s="41">
        <v>45882</v>
      </c>
      <c r="H1094" s="42">
        <v>18065250</v>
      </c>
      <c r="I1094" s="57">
        <v>0</v>
      </c>
      <c r="J1094" s="58">
        <v>0</v>
      </c>
      <c r="K1094" s="59"/>
      <c r="L1094" s="58">
        <v>18065250</v>
      </c>
      <c r="M1094" s="41">
        <v>46022</v>
      </c>
      <c r="N1094" s="43" t="s">
        <v>4196</v>
      </c>
      <c r="O1094" s="44" t="s">
        <v>21</v>
      </c>
      <c r="P1094" s="45">
        <v>0.12857142857142856</v>
      </c>
      <c r="Q1094" s="46" t="s">
        <v>32</v>
      </c>
      <c r="R1094" s="46" t="s">
        <v>124</v>
      </c>
    </row>
    <row r="1095" spans="2:18" x14ac:dyDescent="0.25">
      <c r="B1095" s="52">
        <v>45884</v>
      </c>
      <c r="C1095" s="31" t="s">
        <v>4019</v>
      </c>
      <c r="D1095" s="32" t="s">
        <v>3675</v>
      </c>
      <c r="E1095" s="33" t="s">
        <v>20</v>
      </c>
      <c r="F1095" s="32" t="s">
        <v>157</v>
      </c>
      <c r="G1095" s="41">
        <v>45890</v>
      </c>
      <c r="H1095" s="42">
        <v>31898070</v>
      </c>
      <c r="I1095" s="57">
        <v>0</v>
      </c>
      <c r="J1095" s="58">
        <v>0</v>
      </c>
      <c r="K1095" s="59"/>
      <c r="L1095" s="58">
        <v>31898070</v>
      </c>
      <c r="M1095" s="41">
        <v>46022</v>
      </c>
      <c r="N1095" s="43" t="s">
        <v>4197</v>
      </c>
      <c r="O1095" s="44" t="s">
        <v>21</v>
      </c>
      <c r="P1095" s="45">
        <v>7.575757575757576E-2</v>
      </c>
      <c r="Q1095" s="46" t="s">
        <v>32</v>
      </c>
      <c r="R1095" s="46" t="s">
        <v>124</v>
      </c>
    </row>
    <row r="1096" spans="2:18" x14ac:dyDescent="0.25">
      <c r="B1096" s="52">
        <v>45888</v>
      </c>
      <c r="C1096" s="31" t="s">
        <v>4020</v>
      </c>
      <c r="D1096" s="32" t="s">
        <v>4074</v>
      </c>
      <c r="E1096" s="33" t="s">
        <v>55</v>
      </c>
      <c r="F1096" s="32" t="s">
        <v>4126</v>
      </c>
      <c r="G1096" s="41">
        <v>45888</v>
      </c>
      <c r="H1096" s="42">
        <v>21900000</v>
      </c>
      <c r="I1096" s="57">
        <v>0</v>
      </c>
      <c r="J1096" s="58">
        <v>0</v>
      </c>
      <c r="K1096" s="59"/>
      <c r="L1096" s="58">
        <v>21900000</v>
      </c>
      <c r="M1096" s="41">
        <v>46022</v>
      </c>
      <c r="N1096" s="43" t="s">
        <v>4198</v>
      </c>
      <c r="O1096" s="44" t="s">
        <v>21</v>
      </c>
      <c r="P1096" s="45">
        <v>8.9552238805970144E-2</v>
      </c>
      <c r="Q1096" s="46" t="s">
        <v>42</v>
      </c>
      <c r="R1096" s="46" t="s">
        <v>4233</v>
      </c>
    </row>
    <row r="1097" spans="2:18" x14ac:dyDescent="0.25">
      <c r="B1097" s="52">
        <v>45891</v>
      </c>
      <c r="C1097" s="31" t="s">
        <v>4021</v>
      </c>
      <c r="D1097" s="32" t="s">
        <v>4075</v>
      </c>
      <c r="E1097" s="33" t="s">
        <v>20</v>
      </c>
      <c r="F1097" s="32" t="s">
        <v>4127</v>
      </c>
      <c r="G1097" s="41">
        <v>45894</v>
      </c>
      <c r="H1097" s="42">
        <v>34024608</v>
      </c>
      <c r="I1097" s="57">
        <v>0</v>
      </c>
      <c r="J1097" s="58">
        <v>0</v>
      </c>
      <c r="K1097" s="59"/>
      <c r="L1097" s="58">
        <v>34024608</v>
      </c>
      <c r="M1097" s="41">
        <v>46022</v>
      </c>
      <c r="N1097" s="43" t="s">
        <v>4199</v>
      </c>
      <c r="O1097" s="44" t="s">
        <v>21</v>
      </c>
      <c r="P1097" s="45">
        <v>4.6875E-2</v>
      </c>
      <c r="Q1097" s="46" t="s">
        <v>71</v>
      </c>
      <c r="R1097" s="46" t="s">
        <v>72</v>
      </c>
    </row>
    <row r="1098" spans="2:18" x14ac:dyDescent="0.25">
      <c r="B1098" s="52">
        <v>45881</v>
      </c>
      <c r="C1098" s="31" t="s">
        <v>4022</v>
      </c>
      <c r="D1098" s="32" t="s">
        <v>1500</v>
      </c>
      <c r="E1098" s="33" t="s">
        <v>20</v>
      </c>
      <c r="F1098" s="32" t="s">
        <v>1851</v>
      </c>
      <c r="G1098" s="41">
        <v>45882</v>
      </c>
      <c r="H1098" s="42">
        <v>25386667</v>
      </c>
      <c r="I1098" s="57">
        <v>0</v>
      </c>
      <c r="J1098" s="58">
        <v>0</v>
      </c>
      <c r="K1098" s="59"/>
      <c r="L1098" s="58">
        <v>25386667</v>
      </c>
      <c r="M1098" s="41">
        <v>46019</v>
      </c>
      <c r="N1098" s="43" t="s">
        <v>4200</v>
      </c>
      <c r="O1098" s="44" t="s">
        <v>21</v>
      </c>
      <c r="P1098" s="45">
        <v>0.13138686131386862</v>
      </c>
      <c r="Q1098" s="46" t="s">
        <v>32</v>
      </c>
      <c r="R1098" s="46" t="s">
        <v>3637</v>
      </c>
    </row>
    <row r="1099" spans="2:18" x14ac:dyDescent="0.25">
      <c r="B1099" s="52">
        <v>45890</v>
      </c>
      <c r="C1099" s="31" t="s">
        <v>4023</v>
      </c>
      <c r="D1099" s="32" t="s">
        <v>1492</v>
      </c>
      <c r="E1099" s="33" t="s">
        <v>20</v>
      </c>
      <c r="F1099" s="32" t="s">
        <v>4128</v>
      </c>
      <c r="G1099" s="41">
        <v>45891</v>
      </c>
      <c r="H1099" s="42">
        <v>31416667</v>
      </c>
      <c r="I1099" s="57">
        <v>0</v>
      </c>
      <c r="J1099" s="58">
        <v>0</v>
      </c>
      <c r="K1099" s="59"/>
      <c r="L1099" s="58">
        <v>31416667</v>
      </c>
      <c r="M1099" s="41">
        <v>46022</v>
      </c>
      <c r="N1099" s="43" t="s">
        <v>4201</v>
      </c>
      <c r="O1099" s="44" t="s">
        <v>21</v>
      </c>
      <c r="P1099" s="45">
        <v>6.8702290076335881E-2</v>
      </c>
      <c r="Q1099" s="46" t="s">
        <v>71</v>
      </c>
      <c r="R1099" s="46" t="s">
        <v>72</v>
      </c>
    </row>
    <row r="1100" spans="2:18" x14ac:dyDescent="0.25">
      <c r="B1100" s="52">
        <v>45881</v>
      </c>
      <c r="C1100" s="31" t="s">
        <v>4024</v>
      </c>
      <c r="D1100" s="32" t="s">
        <v>1290</v>
      </c>
      <c r="E1100" s="33" t="s">
        <v>55</v>
      </c>
      <c r="F1100" s="32" t="s">
        <v>4129</v>
      </c>
      <c r="G1100" s="41">
        <v>45882</v>
      </c>
      <c r="H1100" s="42">
        <v>20440000</v>
      </c>
      <c r="I1100" s="57">
        <v>0</v>
      </c>
      <c r="J1100" s="58">
        <v>0</v>
      </c>
      <c r="K1100" s="59"/>
      <c r="L1100" s="58">
        <v>20440000</v>
      </c>
      <c r="M1100" s="41">
        <v>46022</v>
      </c>
      <c r="N1100" s="43" t="s">
        <v>4202</v>
      </c>
      <c r="O1100" s="44" t="s">
        <v>21</v>
      </c>
      <c r="P1100" s="45">
        <v>0.12857142857142856</v>
      </c>
      <c r="Q1100" s="46" t="s">
        <v>97</v>
      </c>
      <c r="R1100" s="46" t="s">
        <v>124</v>
      </c>
    </row>
    <row r="1101" spans="2:18" x14ac:dyDescent="0.25">
      <c r="B1101" s="52">
        <v>45881</v>
      </c>
      <c r="C1101" s="31" t="s">
        <v>4025</v>
      </c>
      <c r="D1101" s="32" t="s">
        <v>3513</v>
      </c>
      <c r="E1101" s="33" t="s">
        <v>20</v>
      </c>
      <c r="F1101" s="32" t="s">
        <v>1635</v>
      </c>
      <c r="G1101" s="41">
        <v>45882</v>
      </c>
      <c r="H1101" s="42">
        <v>33157476</v>
      </c>
      <c r="I1101" s="57">
        <v>0</v>
      </c>
      <c r="J1101" s="58">
        <v>0</v>
      </c>
      <c r="K1101" s="59"/>
      <c r="L1101" s="58">
        <v>33157476</v>
      </c>
      <c r="M1101" s="41">
        <v>46022</v>
      </c>
      <c r="N1101" s="43" t="s">
        <v>4203</v>
      </c>
      <c r="O1101" s="44" t="s">
        <v>21</v>
      </c>
      <c r="P1101" s="45">
        <v>0.12857142857142856</v>
      </c>
      <c r="Q1101" s="46" t="s">
        <v>32</v>
      </c>
      <c r="R1101" s="46" t="s">
        <v>124</v>
      </c>
    </row>
    <row r="1102" spans="2:18" x14ac:dyDescent="0.25">
      <c r="B1102" s="52">
        <v>45896</v>
      </c>
      <c r="C1102" s="31" t="s">
        <v>4026</v>
      </c>
      <c r="D1102" s="32" t="s">
        <v>4076</v>
      </c>
      <c r="E1102" s="33" t="s">
        <v>55</v>
      </c>
      <c r="F1102" s="32" t="s">
        <v>4130</v>
      </c>
      <c r="G1102" s="41">
        <v>45896</v>
      </c>
      <c r="H1102" s="42">
        <v>12594060</v>
      </c>
      <c r="I1102" s="57">
        <v>0</v>
      </c>
      <c r="J1102" s="58">
        <v>0</v>
      </c>
      <c r="K1102" s="59"/>
      <c r="L1102" s="58">
        <v>12594060</v>
      </c>
      <c r="M1102" s="41">
        <v>46017</v>
      </c>
      <c r="N1102" s="43" t="s">
        <v>4204</v>
      </c>
      <c r="O1102" s="44" t="s">
        <v>21</v>
      </c>
      <c r="P1102" s="45">
        <v>3.3057851239669422E-2</v>
      </c>
      <c r="Q1102" s="46" t="s">
        <v>263</v>
      </c>
      <c r="R1102" s="46" t="s">
        <v>264</v>
      </c>
    </row>
    <row r="1103" spans="2:18" x14ac:dyDescent="0.25">
      <c r="B1103" s="52">
        <v>45894</v>
      </c>
      <c r="C1103" s="31" t="s">
        <v>4027</v>
      </c>
      <c r="D1103" s="32" t="s">
        <v>4077</v>
      </c>
      <c r="E1103" s="33" t="s">
        <v>20</v>
      </c>
      <c r="F1103" s="32" t="s">
        <v>4131</v>
      </c>
      <c r="G1103" s="41">
        <v>45902</v>
      </c>
      <c r="H1103" s="42">
        <v>27000000</v>
      </c>
      <c r="I1103" s="57">
        <v>0</v>
      </c>
      <c r="J1103" s="58">
        <v>0</v>
      </c>
      <c r="K1103" s="59"/>
      <c r="L1103" s="58">
        <v>27000000</v>
      </c>
      <c r="M1103" s="41">
        <v>46022</v>
      </c>
      <c r="N1103" s="43" t="s">
        <v>4205</v>
      </c>
      <c r="O1103" s="44" t="s">
        <v>21</v>
      </c>
      <c r="P1103" s="45">
        <v>0</v>
      </c>
      <c r="Q1103" s="46" t="s">
        <v>176</v>
      </c>
      <c r="R1103" s="46" t="s">
        <v>1468</v>
      </c>
    </row>
    <row r="1104" spans="2:18" x14ac:dyDescent="0.25">
      <c r="B1104" s="52">
        <v>45890</v>
      </c>
      <c r="C1104" s="31" t="s">
        <v>4028</v>
      </c>
      <c r="D1104" s="32" t="s">
        <v>2592</v>
      </c>
      <c r="E1104" s="33" t="s">
        <v>20</v>
      </c>
      <c r="F1104" s="32" t="s">
        <v>4132</v>
      </c>
      <c r="G1104" s="41">
        <v>45890</v>
      </c>
      <c r="H1104" s="42">
        <v>22762215</v>
      </c>
      <c r="I1104" s="57">
        <v>0</v>
      </c>
      <c r="J1104" s="58">
        <v>0</v>
      </c>
      <c r="K1104" s="59"/>
      <c r="L1104" s="58">
        <v>22762215</v>
      </c>
      <c r="M1104" s="41">
        <v>46022</v>
      </c>
      <c r="N1104" s="43" t="s">
        <v>4206</v>
      </c>
      <c r="O1104" s="44" t="s">
        <v>21</v>
      </c>
      <c r="P1104" s="45">
        <v>7.575757575757576E-2</v>
      </c>
      <c r="Q1104" s="46" t="s">
        <v>449</v>
      </c>
      <c r="R1104" s="46" t="s">
        <v>450</v>
      </c>
    </row>
    <row r="1105" spans="2:18" x14ac:dyDescent="0.25">
      <c r="B1105" s="52">
        <v>45883</v>
      </c>
      <c r="C1105" s="31" t="s">
        <v>4029</v>
      </c>
      <c r="D1105" s="32" t="s">
        <v>3242</v>
      </c>
      <c r="E1105" s="33" t="s">
        <v>20</v>
      </c>
      <c r="F1105" s="32" t="s">
        <v>4133</v>
      </c>
      <c r="G1105" s="41">
        <v>45889</v>
      </c>
      <c r="H1105" s="42">
        <v>30143160</v>
      </c>
      <c r="I1105" s="57">
        <v>0</v>
      </c>
      <c r="J1105" s="58">
        <v>0</v>
      </c>
      <c r="K1105" s="59"/>
      <c r="L1105" s="58">
        <v>30143160</v>
      </c>
      <c r="M1105" s="41">
        <v>46010</v>
      </c>
      <c r="N1105" s="43" t="s">
        <v>4207</v>
      </c>
      <c r="O1105" s="44" t="s">
        <v>21</v>
      </c>
      <c r="P1105" s="45">
        <v>9.0909090909090912E-2</v>
      </c>
      <c r="Q1105" s="46" t="s">
        <v>192</v>
      </c>
      <c r="R1105" s="46" t="s">
        <v>1254</v>
      </c>
    </row>
    <row r="1106" spans="2:18" x14ac:dyDescent="0.25">
      <c r="B1106" s="52">
        <v>45883</v>
      </c>
      <c r="C1106" s="31" t="s">
        <v>4030</v>
      </c>
      <c r="D1106" s="32" t="s">
        <v>4078</v>
      </c>
      <c r="E1106" s="33" t="s">
        <v>20</v>
      </c>
      <c r="F1106" s="32" t="s">
        <v>4134</v>
      </c>
      <c r="G1106" s="41">
        <v>45890</v>
      </c>
      <c r="H1106" s="42">
        <v>36000000</v>
      </c>
      <c r="I1106" s="57">
        <v>0</v>
      </c>
      <c r="J1106" s="58">
        <v>0</v>
      </c>
      <c r="K1106" s="59"/>
      <c r="L1106" s="58">
        <v>36000000</v>
      </c>
      <c r="M1106" s="41">
        <v>46022</v>
      </c>
      <c r="N1106" s="43" t="s">
        <v>4208</v>
      </c>
      <c r="O1106" s="44" t="s">
        <v>21</v>
      </c>
      <c r="P1106" s="45">
        <v>7.575757575757576E-2</v>
      </c>
      <c r="Q1106" s="46" t="s">
        <v>192</v>
      </c>
      <c r="R1106" s="46" t="s">
        <v>1254</v>
      </c>
    </row>
    <row r="1107" spans="2:18" x14ac:dyDescent="0.25">
      <c r="B1107" s="52">
        <v>45883</v>
      </c>
      <c r="C1107" s="31" t="s">
        <v>4031</v>
      </c>
      <c r="D1107" s="32" t="s">
        <v>4079</v>
      </c>
      <c r="E1107" s="33" t="s">
        <v>20</v>
      </c>
      <c r="F1107" s="32" t="s">
        <v>4135</v>
      </c>
      <c r="G1107" s="41">
        <v>45888</v>
      </c>
      <c r="H1107" s="42">
        <v>36000000</v>
      </c>
      <c r="I1107" s="57">
        <v>0</v>
      </c>
      <c r="J1107" s="58">
        <v>0</v>
      </c>
      <c r="K1107" s="59"/>
      <c r="L1107" s="58">
        <v>36000000</v>
      </c>
      <c r="M1107" s="41">
        <v>46022</v>
      </c>
      <c r="N1107" s="43" t="s">
        <v>4209</v>
      </c>
      <c r="O1107" s="44" t="s">
        <v>21</v>
      </c>
      <c r="P1107" s="45">
        <v>8.9552238805970144E-2</v>
      </c>
      <c r="Q1107" s="46" t="s">
        <v>192</v>
      </c>
      <c r="R1107" s="46" t="s">
        <v>1254</v>
      </c>
    </row>
    <row r="1108" spans="2:18" x14ac:dyDescent="0.25">
      <c r="B1108" s="52">
        <v>45890</v>
      </c>
      <c r="C1108" s="31" t="s">
        <v>4032</v>
      </c>
      <c r="D1108" s="32" t="s">
        <v>1431</v>
      </c>
      <c r="E1108" s="33" t="s">
        <v>20</v>
      </c>
      <c r="F1108" s="32" t="s">
        <v>4136</v>
      </c>
      <c r="G1108" s="41">
        <v>45891</v>
      </c>
      <c r="H1108" s="42">
        <v>30196840</v>
      </c>
      <c r="I1108" s="57">
        <v>0</v>
      </c>
      <c r="J1108" s="58">
        <v>0</v>
      </c>
      <c r="K1108" s="59"/>
      <c r="L1108" s="58">
        <v>30196840</v>
      </c>
      <c r="M1108" s="41">
        <v>46022</v>
      </c>
      <c r="N1108" s="43" t="s">
        <v>4210</v>
      </c>
      <c r="O1108" s="44" t="s">
        <v>21</v>
      </c>
      <c r="P1108" s="45">
        <v>6.8702290076335881E-2</v>
      </c>
      <c r="Q1108" s="46" t="s">
        <v>71</v>
      </c>
      <c r="R1108" s="46" t="s">
        <v>72</v>
      </c>
    </row>
    <row r="1109" spans="2:18" x14ac:dyDescent="0.25">
      <c r="B1109" s="52">
        <v>45896</v>
      </c>
      <c r="C1109" s="31" t="s">
        <v>4033</v>
      </c>
      <c r="D1109" s="32" t="s">
        <v>4080</v>
      </c>
      <c r="E1109" s="33" t="s">
        <v>20</v>
      </c>
      <c r="F1109" s="32" t="s">
        <v>4137</v>
      </c>
      <c r="G1109" s="41">
        <v>45897</v>
      </c>
      <c r="H1109" s="42">
        <v>60666667</v>
      </c>
      <c r="I1109" s="57">
        <v>0</v>
      </c>
      <c r="J1109" s="58">
        <v>0</v>
      </c>
      <c r="K1109" s="59"/>
      <c r="L1109" s="58">
        <v>60666667</v>
      </c>
      <c r="M1109" s="41">
        <v>46022</v>
      </c>
      <c r="N1109" s="43" t="s">
        <v>4211</v>
      </c>
      <c r="O1109" s="44" t="s">
        <v>21</v>
      </c>
      <c r="P1109" s="45">
        <v>2.4E-2</v>
      </c>
      <c r="Q1109" s="46" t="s">
        <v>196</v>
      </c>
      <c r="R1109" s="46" t="s">
        <v>197</v>
      </c>
    </row>
    <row r="1110" spans="2:18" x14ac:dyDescent="0.25">
      <c r="B1110" s="52">
        <v>45884</v>
      </c>
      <c r="C1110" s="31" t="s">
        <v>4034</v>
      </c>
      <c r="D1110" s="32" t="s">
        <v>2726</v>
      </c>
      <c r="E1110" s="33" t="s">
        <v>20</v>
      </c>
      <c r="F1110" s="32" t="s">
        <v>4138</v>
      </c>
      <c r="G1110" s="41">
        <v>45889</v>
      </c>
      <c r="H1110" s="42">
        <v>36130500</v>
      </c>
      <c r="I1110" s="57">
        <v>0</v>
      </c>
      <c r="J1110" s="58">
        <v>0</v>
      </c>
      <c r="K1110" s="59"/>
      <c r="L1110" s="58">
        <v>36130500</v>
      </c>
      <c r="M1110" s="41">
        <v>46022</v>
      </c>
      <c r="N1110" s="43" t="s">
        <v>4212</v>
      </c>
      <c r="O1110" s="44" t="s">
        <v>21</v>
      </c>
      <c r="P1110" s="45">
        <v>8.2706766917293228E-2</v>
      </c>
      <c r="Q1110" s="46" t="s">
        <v>97</v>
      </c>
      <c r="R1110" s="46" t="s">
        <v>124</v>
      </c>
    </row>
    <row r="1111" spans="2:18" x14ac:dyDescent="0.25">
      <c r="B1111" s="52">
        <v>45890</v>
      </c>
      <c r="C1111" s="31" t="s">
        <v>4035</v>
      </c>
      <c r="D1111" s="32" t="s">
        <v>4081</v>
      </c>
      <c r="E1111" s="33" t="s">
        <v>20</v>
      </c>
      <c r="F1111" s="32" t="s">
        <v>4139</v>
      </c>
      <c r="G1111" s="41">
        <v>45894</v>
      </c>
      <c r="H1111" s="42">
        <v>24933333</v>
      </c>
      <c r="I1111" s="57">
        <v>0</v>
      </c>
      <c r="J1111" s="58">
        <v>0</v>
      </c>
      <c r="K1111" s="59"/>
      <c r="L1111" s="58">
        <v>24933333</v>
      </c>
      <c r="M1111" s="41">
        <v>46022</v>
      </c>
      <c r="N1111" s="43" t="s">
        <v>4213</v>
      </c>
      <c r="O1111" s="44" t="s">
        <v>21</v>
      </c>
      <c r="P1111" s="45">
        <v>4.6875E-2</v>
      </c>
      <c r="Q1111" s="46" t="s">
        <v>71</v>
      </c>
      <c r="R1111" s="46" t="s">
        <v>72</v>
      </c>
    </row>
    <row r="1112" spans="2:18" x14ac:dyDescent="0.25">
      <c r="B1112" s="52">
        <v>45888</v>
      </c>
      <c r="C1112" s="31" t="s">
        <v>4036</v>
      </c>
      <c r="D1112" s="32" t="s">
        <v>1301</v>
      </c>
      <c r="E1112" s="33" t="s">
        <v>20</v>
      </c>
      <c r="F1112" s="32" t="s">
        <v>4140</v>
      </c>
      <c r="G1112" s="41">
        <v>45889</v>
      </c>
      <c r="H1112" s="42">
        <v>36402339</v>
      </c>
      <c r="I1112" s="57">
        <v>0</v>
      </c>
      <c r="J1112" s="58">
        <v>0</v>
      </c>
      <c r="K1112" s="59"/>
      <c r="L1112" s="58">
        <v>36402339</v>
      </c>
      <c r="M1112" s="41">
        <v>46022</v>
      </c>
      <c r="N1112" s="43" t="s">
        <v>4214</v>
      </c>
      <c r="O1112" s="44" t="s">
        <v>21</v>
      </c>
      <c r="P1112" s="45">
        <v>8.2706766917293228E-2</v>
      </c>
      <c r="Q1112" s="46" t="s">
        <v>32</v>
      </c>
      <c r="R1112" s="46" t="s">
        <v>39</v>
      </c>
    </row>
    <row r="1113" spans="2:18" x14ac:dyDescent="0.25">
      <c r="B1113" s="52">
        <v>45891</v>
      </c>
      <c r="C1113" s="31" t="s">
        <v>4037</v>
      </c>
      <c r="D1113" s="32" t="s">
        <v>4082</v>
      </c>
      <c r="E1113" s="33" t="s">
        <v>20</v>
      </c>
      <c r="F1113" s="32" t="s">
        <v>4141</v>
      </c>
      <c r="G1113" s="41">
        <v>45895</v>
      </c>
      <c r="H1113" s="42">
        <v>26766667</v>
      </c>
      <c r="I1113" s="57">
        <v>0</v>
      </c>
      <c r="J1113" s="58">
        <v>0</v>
      </c>
      <c r="K1113" s="59"/>
      <c r="L1113" s="58">
        <v>26766667</v>
      </c>
      <c r="M1113" s="41">
        <v>46022</v>
      </c>
      <c r="N1113" s="43" t="s">
        <v>4215</v>
      </c>
      <c r="O1113" s="44" t="s">
        <v>21</v>
      </c>
      <c r="P1113" s="45">
        <v>3.937007874015748E-2</v>
      </c>
      <c r="Q1113" s="46" t="s">
        <v>120</v>
      </c>
      <c r="R1113" s="46" t="s">
        <v>121</v>
      </c>
    </row>
    <row r="1114" spans="2:18" x14ac:dyDescent="0.25">
      <c r="B1114" s="52">
        <v>45890</v>
      </c>
      <c r="C1114" s="31" t="s">
        <v>4038</v>
      </c>
      <c r="D1114" s="32" t="s">
        <v>3308</v>
      </c>
      <c r="E1114" s="33" t="s">
        <v>20</v>
      </c>
      <c r="F1114" s="32" t="s">
        <v>4142</v>
      </c>
      <c r="G1114" s="41">
        <v>45894</v>
      </c>
      <c r="H1114" s="42">
        <v>36050000</v>
      </c>
      <c r="I1114" s="57">
        <v>0</v>
      </c>
      <c r="J1114" s="58">
        <v>0</v>
      </c>
      <c r="K1114" s="59"/>
      <c r="L1114" s="58">
        <v>36050000</v>
      </c>
      <c r="M1114" s="41">
        <v>46022</v>
      </c>
      <c r="N1114" s="43" t="s">
        <v>4216</v>
      </c>
      <c r="O1114" s="44" t="s">
        <v>21</v>
      </c>
      <c r="P1114" s="45">
        <v>4.6875E-2</v>
      </c>
      <c r="Q1114" s="46" t="s">
        <v>97</v>
      </c>
      <c r="R1114" s="46" t="s">
        <v>124</v>
      </c>
    </row>
    <row r="1115" spans="2:18" x14ac:dyDescent="0.25">
      <c r="B1115" s="52">
        <v>45888</v>
      </c>
      <c r="C1115" s="31" t="s">
        <v>4039</v>
      </c>
      <c r="D1115" s="32" t="s">
        <v>4083</v>
      </c>
      <c r="E1115" s="33" t="s">
        <v>20</v>
      </c>
      <c r="F1115" s="32" t="s">
        <v>4143</v>
      </c>
      <c r="G1115" s="41">
        <v>45889</v>
      </c>
      <c r="H1115" s="42">
        <v>25800000</v>
      </c>
      <c r="I1115" s="57">
        <v>0</v>
      </c>
      <c r="J1115" s="58">
        <v>0</v>
      </c>
      <c r="K1115" s="59"/>
      <c r="L1115" s="58">
        <v>25800000</v>
      </c>
      <c r="M1115" s="41">
        <v>46019</v>
      </c>
      <c r="N1115" s="43" t="s">
        <v>4217</v>
      </c>
      <c r="O1115" s="44" t="s">
        <v>21</v>
      </c>
      <c r="P1115" s="45">
        <v>8.461538461538462E-2</v>
      </c>
      <c r="Q1115" s="46" t="s">
        <v>32</v>
      </c>
      <c r="R1115" s="46" t="s">
        <v>124</v>
      </c>
    </row>
    <row r="1116" spans="2:18" x14ac:dyDescent="0.25">
      <c r="B1116" s="52">
        <v>45889</v>
      </c>
      <c r="C1116" s="31" t="s">
        <v>4040</v>
      </c>
      <c r="D1116" s="32" t="s">
        <v>3858</v>
      </c>
      <c r="E1116" s="33" t="s">
        <v>55</v>
      </c>
      <c r="F1116" s="32" t="s">
        <v>2912</v>
      </c>
      <c r="G1116" s="41">
        <v>45890</v>
      </c>
      <c r="H1116" s="42">
        <v>23225000</v>
      </c>
      <c r="I1116" s="57">
        <v>0</v>
      </c>
      <c r="J1116" s="58">
        <v>0</v>
      </c>
      <c r="K1116" s="59"/>
      <c r="L1116" s="58">
        <v>23225000</v>
      </c>
      <c r="M1116" s="41">
        <v>46022</v>
      </c>
      <c r="N1116" s="43" t="s">
        <v>4218</v>
      </c>
      <c r="O1116" s="44" t="s">
        <v>21</v>
      </c>
      <c r="P1116" s="45">
        <v>7.575757575757576E-2</v>
      </c>
      <c r="Q1116" s="46" t="s">
        <v>97</v>
      </c>
      <c r="R1116" s="46" t="s">
        <v>124</v>
      </c>
    </row>
    <row r="1117" spans="2:18" x14ac:dyDescent="0.25">
      <c r="B1117" s="52">
        <v>45895</v>
      </c>
      <c r="C1117" s="31" t="s">
        <v>4041</v>
      </c>
      <c r="D1117" s="32" t="s">
        <v>4084</v>
      </c>
      <c r="E1117" s="33" t="s">
        <v>55</v>
      </c>
      <c r="F1117" s="32" t="s">
        <v>4144</v>
      </c>
      <c r="G1117" s="41">
        <v>45897</v>
      </c>
      <c r="H1117" s="42">
        <v>18787860</v>
      </c>
      <c r="I1117" s="57">
        <v>0</v>
      </c>
      <c r="J1117" s="58">
        <v>0</v>
      </c>
      <c r="K1117" s="59"/>
      <c r="L1117" s="58">
        <v>18787860</v>
      </c>
      <c r="M1117" s="41">
        <v>46022</v>
      </c>
      <c r="N1117" s="43" t="s">
        <v>4219</v>
      </c>
      <c r="O1117" s="44" t="s">
        <v>21</v>
      </c>
      <c r="P1117" s="45">
        <v>2.4E-2</v>
      </c>
      <c r="Q1117" s="46" t="s">
        <v>420</v>
      </c>
      <c r="R1117" s="46" t="s">
        <v>421</v>
      </c>
    </row>
    <row r="1118" spans="2:18" x14ac:dyDescent="0.25">
      <c r="B1118" s="52">
        <v>45891</v>
      </c>
      <c r="C1118" s="31" t="s">
        <v>4042</v>
      </c>
      <c r="D1118" s="32" t="s">
        <v>4085</v>
      </c>
      <c r="E1118" s="33" t="s">
        <v>20</v>
      </c>
      <c r="F1118" s="32" t="s">
        <v>1586</v>
      </c>
      <c r="G1118" s="41">
        <v>45894</v>
      </c>
      <c r="H1118" s="42">
        <v>46453500</v>
      </c>
      <c r="I1118" s="57">
        <v>0</v>
      </c>
      <c r="J1118" s="58">
        <v>0</v>
      </c>
      <c r="K1118" s="59"/>
      <c r="L1118" s="58">
        <v>46453500</v>
      </c>
      <c r="M1118" s="41">
        <v>46022</v>
      </c>
      <c r="N1118" s="43" t="s">
        <v>4220</v>
      </c>
      <c r="O1118" s="44" t="s">
        <v>21</v>
      </c>
      <c r="P1118" s="45">
        <v>4.6875E-2</v>
      </c>
      <c r="Q1118" s="46" t="s">
        <v>275</v>
      </c>
      <c r="R1118" s="46" t="s">
        <v>276</v>
      </c>
    </row>
    <row r="1119" spans="2:18" x14ac:dyDescent="0.25">
      <c r="B1119" s="52">
        <v>45891</v>
      </c>
      <c r="C1119" s="31" t="s">
        <v>4043</v>
      </c>
      <c r="D1119" s="32" t="s">
        <v>1405</v>
      </c>
      <c r="E1119" s="33" t="s">
        <v>20</v>
      </c>
      <c r="F1119" s="32" t="s">
        <v>4145</v>
      </c>
      <c r="G1119" s="41">
        <v>45891</v>
      </c>
      <c r="H1119" s="42">
        <v>59047560</v>
      </c>
      <c r="I1119" s="57">
        <v>0</v>
      </c>
      <c r="J1119" s="58">
        <v>0</v>
      </c>
      <c r="K1119" s="59"/>
      <c r="L1119" s="58">
        <v>59047560</v>
      </c>
      <c r="M1119" s="41">
        <v>46022</v>
      </c>
      <c r="N1119" s="43" t="s">
        <v>4221</v>
      </c>
      <c r="O1119" s="44" t="s">
        <v>21</v>
      </c>
      <c r="P1119" s="45">
        <v>6.8702290076335881E-2</v>
      </c>
      <c r="Q1119" s="46" t="s">
        <v>112</v>
      </c>
      <c r="R1119" s="46" t="s">
        <v>113</v>
      </c>
    </row>
    <row r="1120" spans="2:18" x14ac:dyDescent="0.25">
      <c r="B1120" s="52">
        <v>45896</v>
      </c>
      <c r="C1120" s="31" t="s">
        <v>4044</v>
      </c>
      <c r="D1120" s="32" t="s">
        <v>4086</v>
      </c>
      <c r="E1120" s="33" t="s">
        <v>20</v>
      </c>
      <c r="F1120" s="32" t="s">
        <v>4146</v>
      </c>
      <c r="G1120" s="41">
        <v>45902</v>
      </c>
      <c r="H1120" s="42">
        <v>28708263</v>
      </c>
      <c r="I1120" s="57">
        <v>0</v>
      </c>
      <c r="J1120" s="58">
        <v>0</v>
      </c>
      <c r="K1120" s="59"/>
      <c r="L1120" s="58">
        <v>28708263</v>
      </c>
      <c r="M1120" s="41">
        <v>46022</v>
      </c>
      <c r="N1120" s="43" t="s">
        <v>4235</v>
      </c>
      <c r="O1120" s="44" t="s">
        <v>21</v>
      </c>
      <c r="P1120" s="45">
        <v>0</v>
      </c>
      <c r="Q1120" s="46" t="s">
        <v>71</v>
      </c>
      <c r="R1120" s="46" t="s">
        <v>72</v>
      </c>
    </row>
    <row r="1121" spans="2:18" x14ac:dyDescent="0.25">
      <c r="B1121" s="52">
        <v>45895</v>
      </c>
      <c r="C1121" s="31" t="s">
        <v>4045</v>
      </c>
      <c r="D1121" s="32" t="s">
        <v>1575</v>
      </c>
      <c r="E1121" s="33" t="s">
        <v>20</v>
      </c>
      <c r="F1121" s="32" t="s">
        <v>4147</v>
      </c>
      <c r="G1121" s="41">
        <v>45896</v>
      </c>
      <c r="H1121" s="42">
        <v>34737926</v>
      </c>
      <c r="I1121" s="57">
        <v>0</v>
      </c>
      <c r="J1121" s="58">
        <v>0</v>
      </c>
      <c r="K1121" s="59"/>
      <c r="L1121" s="58">
        <v>34737926</v>
      </c>
      <c r="M1121" s="41">
        <v>46022</v>
      </c>
      <c r="N1121" s="43" t="s">
        <v>4222</v>
      </c>
      <c r="O1121" s="44" t="s">
        <v>21</v>
      </c>
      <c r="P1121" s="45">
        <v>3.1746031746031744E-2</v>
      </c>
      <c r="Q1121" s="46" t="s">
        <v>196</v>
      </c>
      <c r="R1121" s="46" t="s">
        <v>197</v>
      </c>
    </row>
    <row r="1122" spans="2:18" x14ac:dyDescent="0.25">
      <c r="B1122" s="52">
        <v>45895</v>
      </c>
      <c r="C1122" s="31" t="s">
        <v>4046</v>
      </c>
      <c r="D1122" s="32" t="s">
        <v>1422</v>
      </c>
      <c r="E1122" s="33" t="s">
        <v>20</v>
      </c>
      <c r="F1122" s="32" t="s">
        <v>4148</v>
      </c>
      <c r="G1122" s="41">
        <v>45896</v>
      </c>
      <c r="H1122" s="42">
        <v>29076450</v>
      </c>
      <c r="I1122" s="57">
        <v>0</v>
      </c>
      <c r="J1122" s="58">
        <v>0</v>
      </c>
      <c r="K1122" s="59"/>
      <c r="L1122" s="58">
        <v>29076450</v>
      </c>
      <c r="M1122" s="41">
        <v>46022</v>
      </c>
      <c r="N1122" s="43" t="s">
        <v>4223</v>
      </c>
      <c r="O1122" s="44" t="s">
        <v>21</v>
      </c>
      <c r="P1122" s="45">
        <v>3.1746031746031744E-2</v>
      </c>
      <c r="Q1122" s="46" t="s">
        <v>420</v>
      </c>
      <c r="R1122" s="46" t="s">
        <v>421</v>
      </c>
    </row>
    <row r="1123" spans="2:18" x14ac:dyDescent="0.25">
      <c r="B1123" s="52">
        <v>45896</v>
      </c>
      <c r="C1123" s="31" t="s">
        <v>4047</v>
      </c>
      <c r="D1123" s="32" t="s">
        <v>1417</v>
      </c>
      <c r="E1123" s="33" t="s">
        <v>20</v>
      </c>
      <c r="F1123" s="32" t="s">
        <v>4149</v>
      </c>
      <c r="G1123" s="41">
        <v>45898</v>
      </c>
      <c r="H1123" s="42">
        <v>24620355</v>
      </c>
      <c r="I1123" s="57">
        <v>0</v>
      </c>
      <c r="J1123" s="58">
        <v>0</v>
      </c>
      <c r="K1123" s="59"/>
      <c r="L1123" s="58">
        <v>24620355</v>
      </c>
      <c r="M1123" s="41">
        <v>46022</v>
      </c>
      <c r="N1123" s="43" t="s">
        <v>4224</v>
      </c>
      <c r="O1123" s="44" t="s">
        <v>21</v>
      </c>
      <c r="P1123" s="45">
        <v>1.6129032258064516E-2</v>
      </c>
      <c r="Q1123" s="46" t="s">
        <v>71</v>
      </c>
      <c r="R1123" s="46" t="s">
        <v>72</v>
      </c>
    </row>
    <row r="1124" spans="2:18" x14ac:dyDescent="0.25">
      <c r="B1124" s="52">
        <v>45895</v>
      </c>
      <c r="C1124" s="31" t="s">
        <v>4048</v>
      </c>
      <c r="D1124" s="32" t="s">
        <v>3852</v>
      </c>
      <c r="E1124" s="33" t="s">
        <v>20</v>
      </c>
      <c r="F1124" s="32" t="s">
        <v>4150</v>
      </c>
      <c r="G1124" s="41">
        <v>45896</v>
      </c>
      <c r="H1124" s="42">
        <v>42750000</v>
      </c>
      <c r="I1124" s="57">
        <v>0</v>
      </c>
      <c r="J1124" s="58">
        <v>0</v>
      </c>
      <c r="K1124" s="59"/>
      <c r="L1124" s="58">
        <v>42750000</v>
      </c>
      <c r="M1124" s="41">
        <v>46022</v>
      </c>
      <c r="N1124" s="43" t="s">
        <v>4225</v>
      </c>
      <c r="O1124" s="44" t="s">
        <v>21</v>
      </c>
      <c r="P1124" s="45">
        <v>3.1746031746031744E-2</v>
      </c>
      <c r="Q1124" s="46" t="s">
        <v>420</v>
      </c>
      <c r="R1124" s="46" t="s">
        <v>421</v>
      </c>
    </row>
    <row r="1125" spans="2:18" x14ac:dyDescent="0.25">
      <c r="B1125" s="52">
        <v>45896</v>
      </c>
      <c r="C1125" s="31" t="s">
        <v>4049</v>
      </c>
      <c r="D1125" s="32" t="s">
        <v>4087</v>
      </c>
      <c r="E1125" s="33" t="s">
        <v>20</v>
      </c>
      <c r="F1125" s="32" t="s">
        <v>4151</v>
      </c>
      <c r="G1125" s="41">
        <v>45897</v>
      </c>
      <c r="H1125" s="42">
        <v>28708263</v>
      </c>
      <c r="I1125" s="57">
        <v>0</v>
      </c>
      <c r="J1125" s="58">
        <v>0</v>
      </c>
      <c r="K1125" s="59"/>
      <c r="L1125" s="58">
        <v>28708263</v>
      </c>
      <c r="M1125" s="41">
        <v>46022</v>
      </c>
      <c r="N1125" s="43" t="s">
        <v>4226</v>
      </c>
      <c r="O1125" s="44" t="s">
        <v>21</v>
      </c>
      <c r="P1125" s="45">
        <v>2.4E-2</v>
      </c>
      <c r="Q1125" s="46" t="s">
        <v>71</v>
      </c>
      <c r="R1125" s="46" t="s">
        <v>72</v>
      </c>
    </row>
    <row r="1126" spans="2:18" x14ac:dyDescent="0.25">
      <c r="B1126" s="52">
        <v>45896</v>
      </c>
      <c r="C1126" s="31" t="s">
        <v>4050</v>
      </c>
      <c r="D1126" s="32" t="s">
        <v>457</v>
      </c>
      <c r="E1126" s="33" t="s">
        <v>20</v>
      </c>
      <c r="F1126" s="32" t="s">
        <v>4152</v>
      </c>
      <c r="G1126" s="41">
        <v>45901</v>
      </c>
      <c r="H1126" s="42">
        <v>31794840</v>
      </c>
      <c r="I1126" s="57">
        <v>0</v>
      </c>
      <c r="J1126" s="58">
        <v>0</v>
      </c>
      <c r="K1126" s="59"/>
      <c r="L1126" s="58">
        <v>31794840</v>
      </c>
      <c r="M1126" s="41">
        <v>46022</v>
      </c>
      <c r="N1126" s="43" t="s">
        <v>4227</v>
      </c>
      <c r="O1126" s="44" t="s">
        <v>21</v>
      </c>
      <c r="P1126" s="45">
        <v>0</v>
      </c>
      <c r="Q1126" s="46" t="s">
        <v>460</v>
      </c>
      <c r="R1126" s="46" t="s">
        <v>461</v>
      </c>
    </row>
    <row r="1127" spans="2:18" x14ac:dyDescent="0.25">
      <c r="B1127" s="52">
        <v>45896</v>
      </c>
      <c r="C1127" s="31" t="s">
        <v>4051</v>
      </c>
      <c r="D1127" s="32" t="s">
        <v>1404</v>
      </c>
      <c r="E1127" s="33" t="s">
        <v>55</v>
      </c>
      <c r="F1127" s="32" t="s">
        <v>4153</v>
      </c>
      <c r="G1127" s="41">
        <v>45898</v>
      </c>
      <c r="H1127" s="42">
        <v>21384000</v>
      </c>
      <c r="I1127" s="57">
        <v>0</v>
      </c>
      <c r="J1127" s="58">
        <v>0</v>
      </c>
      <c r="K1127" s="59"/>
      <c r="L1127" s="58">
        <v>21384000</v>
      </c>
      <c r="M1127" s="41">
        <v>46022</v>
      </c>
      <c r="N1127" s="43" t="s">
        <v>4228</v>
      </c>
      <c r="O1127" s="44" t="s">
        <v>21</v>
      </c>
      <c r="P1127" s="45">
        <v>1.6129032258064516E-2</v>
      </c>
      <c r="Q1127" s="46" t="s">
        <v>32</v>
      </c>
      <c r="R1127" s="46" t="s">
        <v>124</v>
      </c>
    </row>
    <row r="1128" spans="2:18" x14ac:dyDescent="0.25">
      <c r="B1128" s="52">
        <v>45896</v>
      </c>
      <c r="C1128" s="31" t="s">
        <v>4052</v>
      </c>
      <c r="D1128" s="32" t="s">
        <v>1466</v>
      </c>
      <c r="E1128" s="33" t="s">
        <v>20</v>
      </c>
      <c r="F1128" s="32" t="s">
        <v>4154</v>
      </c>
      <c r="G1128" s="41">
        <v>45898</v>
      </c>
      <c r="H1128" s="42">
        <v>33033600</v>
      </c>
      <c r="I1128" s="57">
        <v>0</v>
      </c>
      <c r="J1128" s="58">
        <v>0</v>
      </c>
      <c r="K1128" s="59"/>
      <c r="L1128" s="58">
        <v>33033600</v>
      </c>
      <c r="M1128" s="41">
        <v>46019</v>
      </c>
      <c r="N1128" s="43" t="s">
        <v>4229</v>
      </c>
      <c r="O1128" s="44" t="s">
        <v>21</v>
      </c>
      <c r="P1128" s="45">
        <v>1.6528925619834711E-2</v>
      </c>
      <c r="Q1128" s="46" t="s">
        <v>192</v>
      </c>
      <c r="R1128" s="46" t="s">
        <v>1254</v>
      </c>
    </row>
    <row r="1129" spans="2:18" x14ac:dyDescent="0.25">
      <c r="B1129" s="52">
        <v>45896</v>
      </c>
      <c r="C1129" s="31" t="s">
        <v>4053</v>
      </c>
      <c r="D1129" s="32" t="s">
        <v>1410</v>
      </c>
      <c r="E1129" s="33" t="s">
        <v>20</v>
      </c>
      <c r="F1129" s="32" t="s">
        <v>4155</v>
      </c>
      <c r="G1129" s="41">
        <v>45902</v>
      </c>
      <c r="H1129" s="42">
        <v>30143160</v>
      </c>
      <c r="I1129" s="57">
        <v>0</v>
      </c>
      <c r="J1129" s="58">
        <v>0</v>
      </c>
      <c r="K1129" s="59"/>
      <c r="L1129" s="58">
        <v>30143160</v>
      </c>
      <c r="M1129" s="41">
        <v>46022</v>
      </c>
      <c r="N1129" s="43" t="s">
        <v>4236</v>
      </c>
      <c r="O1129" s="44" t="s">
        <v>21</v>
      </c>
      <c r="P1129" s="45">
        <v>0</v>
      </c>
      <c r="Q1129" s="46" t="s">
        <v>192</v>
      </c>
      <c r="R1129" s="46" t="s">
        <v>1254</v>
      </c>
    </row>
    <row r="1130" spans="2:18" x14ac:dyDescent="0.25">
      <c r="B1130" s="52">
        <v>45896</v>
      </c>
      <c r="C1130" s="31" t="s">
        <v>4054</v>
      </c>
      <c r="D1130" s="32" t="s">
        <v>3551</v>
      </c>
      <c r="E1130" s="33" t="s">
        <v>20</v>
      </c>
      <c r="F1130" s="32" t="s">
        <v>3592</v>
      </c>
      <c r="G1130" s="41">
        <v>45897</v>
      </c>
      <c r="H1130" s="42">
        <v>27734460</v>
      </c>
      <c r="I1130" s="57">
        <v>0</v>
      </c>
      <c r="J1130" s="58">
        <v>0</v>
      </c>
      <c r="K1130" s="59"/>
      <c r="L1130" s="58">
        <v>27734460</v>
      </c>
      <c r="M1130" s="41">
        <v>46022</v>
      </c>
      <c r="N1130" s="43" t="s">
        <v>4230</v>
      </c>
      <c r="O1130" s="44" t="s">
        <v>21</v>
      </c>
      <c r="P1130" s="45">
        <v>2.4E-2</v>
      </c>
      <c r="Q1130" s="46" t="s">
        <v>32</v>
      </c>
      <c r="R1130" s="46" t="s">
        <v>39</v>
      </c>
    </row>
    <row r="1131" spans="2:18" x14ac:dyDescent="0.25">
      <c r="B1131" s="52">
        <v>45898</v>
      </c>
      <c r="C1131" s="31" t="s">
        <v>4055</v>
      </c>
      <c r="D1131" s="32" t="s">
        <v>4088</v>
      </c>
      <c r="E1131" s="33" t="s">
        <v>517</v>
      </c>
      <c r="F1131" s="32" t="s">
        <v>4156</v>
      </c>
      <c r="G1131" s="41">
        <v>45901</v>
      </c>
      <c r="H1131" s="42">
        <v>311058099</v>
      </c>
      <c r="I1131" s="57">
        <v>0</v>
      </c>
      <c r="J1131" s="58">
        <v>0</v>
      </c>
      <c r="K1131" s="59"/>
      <c r="L1131" s="58">
        <v>311058099</v>
      </c>
      <c r="M1131" s="41">
        <v>45991</v>
      </c>
      <c r="N1131" s="43" t="s">
        <v>4231</v>
      </c>
      <c r="O1131" s="44" t="s">
        <v>21</v>
      </c>
      <c r="P1131" s="45">
        <v>0</v>
      </c>
      <c r="Q1131" s="46" t="s">
        <v>32</v>
      </c>
      <c r="R1131" s="46" t="s">
        <v>124</v>
      </c>
    </row>
    <row r="1132" spans="2:18" x14ac:dyDescent="0.25">
      <c r="B1132" s="52">
        <v>45898</v>
      </c>
      <c r="C1132" s="31" t="s">
        <v>4056</v>
      </c>
      <c r="D1132" s="32" t="s">
        <v>4089</v>
      </c>
      <c r="E1132" s="33" t="s">
        <v>1918</v>
      </c>
      <c r="F1132" s="32" t="s">
        <v>4157</v>
      </c>
      <c r="G1132" s="41">
        <v>45901</v>
      </c>
      <c r="H1132" s="42">
        <v>486338798</v>
      </c>
      <c r="I1132" s="57">
        <v>0</v>
      </c>
      <c r="J1132" s="58">
        <v>0</v>
      </c>
      <c r="K1132" s="59"/>
      <c r="L1132" s="58">
        <v>486338798</v>
      </c>
      <c r="M1132" s="41">
        <v>45930</v>
      </c>
      <c r="N1132" s="43" t="s">
        <v>4232</v>
      </c>
      <c r="O1132" s="44" t="s">
        <v>21</v>
      </c>
      <c r="P1132" s="45">
        <v>0</v>
      </c>
      <c r="Q1132" s="46" t="s">
        <v>97</v>
      </c>
      <c r="R1132" s="46" t="s">
        <v>124</v>
      </c>
    </row>
  </sheetData>
  <autoFilter ref="B12:R1132" xr:uid="{00000000-0009-0000-0000-000000000000}"/>
  <mergeCells count="7">
    <mergeCell ref="H8:K8"/>
    <mergeCell ref="H2:K2"/>
    <mergeCell ref="H3:K3"/>
    <mergeCell ref="H4:K4"/>
    <mergeCell ref="H5:K5"/>
    <mergeCell ref="H6:K6"/>
    <mergeCell ref="H7:K7"/>
  </mergeCells>
  <conditionalFormatting sqref="C13:C1132">
    <cfRule type="duplicateValues" dxfId="1" priority="2"/>
  </conditionalFormatting>
  <conditionalFormatting sqref="D13:D166 D168:D1132">
    <cfRule type="duplicateValues" dxfId="0" priority="1"/>
  </conditionalFormatting>
  <dataValidations count="1">
    <dataValidation type="list" allowBlank="1" showInputMessage="1" showErrorMessage="1" sqref="O13:O18" xr:uid="{00000000-0002-0000-0000-000001000000}"/>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AGOSTO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SAP WebAS</dc:creator>
  <cp:keywords/>
  <dc:description/>
  <cp:lastModifiedBy>Luis Alberto Conde Alonso</cp:lastModifiedBy>
  <cp:revision>1</cp:revision>
  <dcterms:created xsi:type="dcterms:W3CDTF">2023-10-11T14:12:34Z</dcterms:created>
  <dcterms:modified xsi:type="dcterms:W3CDTF">2025-09-23T13:51:40Z</dcterms:modified>
  <cp:category/>
</cp:coreProperties>
</file>