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onde\OneDrive\Documents\6 Inf Diciembre 2024 LConde\Actividad 3\Ejecucion de contratos Solic Publica Transpar\"/>
    </mc:Choice>
  </mc:AlternateContent>
  <xr:revisionPtr revIDLastSave="0" documentId="8_{18EFEBED-310E-40CF-B781-C12BE22FFA41}" xr6:coauthVersionLast="47" xr6:coauthVersionMax="47" xr10:uidLastSave="{00000000-0000-0000-0000-000000000000}"/>
  <bookViews>
    <workbookView xWindow="-108" yWindow="-108" windowWidth="23256" windowHeight="12456" xr2:uid="{00000000-000D-0000-FFFF-FFFF00000000}"/>
  </bookViews>
  <sheets>
    <sheet name="NOVIEMBRE" sheetId="2" r:id="rId1"/>
  </sheets>
  <externalReferences>
    <externalReference r:id="rId2"/>
  </externalReferences>
  <definedNames>
    <definedName name="_xlnm._FilterDatabase" localSheetId="0" hidden="1">NOVIEMBRE!$B$12:$R$1349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53" i="2" l="1"/>
  <c r="L1752" i="2"/>
  <c r="L1751" i="2"/>
  <c r="L1750" i="2"/>
  <c r="L1749" i="2"/>
  <c r="L1748" i="2"/>
  <c r="L1747" i="2"/>
  <c r="L1746" i="2"/>
  <c r="L1745" i="2"/>
  <c r="L1744" i="2"/>
  <c r="L1743" i="2"/>
  <c r="L1742" i="2"/>
  <c r="L1741" i="2"/>
  <c r="L1740" i="2"/>
  <c r="L1739" i="2"/>
  <c r="L1738" i="2"/>
  <c r="L1737" i="2"/>
  <c r="L1736" i="2"/>
  <c r="L1735" i="2"/>
  <c r="L1734" i="2"/>
  <c r="L1733" i="2"/>
  <c r="L1732" i="2"/>
  <c r="L1731" i="2"/>
  <c r="L1730" i="2"/>
  <c r="L1729" i="2"/>
  <c r="L1728" i="2"/>
  <c r="L1727" i="2"/>
  <c r="L1726" i="2"/>
  <c r="L1725" i="2"/>
  <c r="L1724" i="2"/>
  <c r="L1723" i="2"/>
  <c r="L1722" i="2"/>
  <c r="L1721" i="2"/>
  <c r="L1720" i="2"/>
  <c r="L1719" i="2"/>
  <c r="L1718" i="2"/>
  <c r="L1717" i="2"/>
  <c r="L1716" i="2"/>
  <c r="L1715" i="2"/>
  <c r="L1714" i="2"/>
  <c r="L1713" i="2"/>
  <c r="L1712" i="2"/>
  <c r="L1711" i="2"/>
  <c r="L1710" i="2"/>
  <c r="L1709" i="2"/>
  <c r="L1708" i="2"/>
  <c r="L1707" i="2"/>
  <c r="L1706" i="2"/>
  <c r="L1705" i="2"/>
  <c r="L1704" i="2"/>
  <c r="L1703" i="2"/>
  <c r="L1702" i="2"/>
  <c r="L1701" i="2"/>
  <c r="L1700" i="2"/>
  <c r="L1699" i="2"/>
  <c r="L1698" i="2"/>
  <c r="L1697" i="2"/>
  <c r="L1696" i="2"/>
  <c r="L1695" i="2"/>
  <c r="L1694" i="2"/>
  <c r="L1693" i="2"/>
  <c r="L1692" i="2"/>
  <c r="L1691" i="2"/>
  <c r="L1690" i="2"/>
  <c r="L1689" i="2"/>
  <c r="L1688" i="2"/>
  <c r="L1687" i="2"/>
  <c r="L1686" i="2"/>
  <c r="L1685" i="2"/>
  <c r="L1684" i="2"/>
  <c r="L1683" i="2"/>
  <c r="L1682" i="2"/>
  <c r="L1681" i="2"/>
  <c r="L1680" i="2"/>
  <c r="L1679" i="2"/>
  <c r="L1678" i="2"/>
  <c r="L1677" i="2"/>
  <c r="L1676" i="2"/>
  <c r="L1675" i="2"/>
  <c r="L1674" i="2"/>
  <c r="L1673" i="2"/>
  <c r="L1672" i="2"/>
  <c r="L1671" i="2"/>
  <c r="L1670" i="2"/>
  <c r="L1669" i="2"/>
  <c r="L1668" i="2"/>
  <c r="L1667" i="2"/>
  <c r="L1666" i="2"/>
  <c r="L1665" i="2"/>
  <c r="L1664" i="2"/>
  <c r="L1663" i="2"/>
  <c r="L1662" i="2"/>
  <c r="L1661" i="2"/>
  <c r="L1660" i="2"/>
  <c r="L1659" i="2"/>
  <c r="L1658" i="2"/>
  <c r="L1657" i="2"/>
  <c r="L1656" i="2"/>
  <c r="L1655" i="2"/>
  <c r="L1654" i="2"/>
  <c r="L1653" i="2"/>
  <c r="L1652" i="2"/>
  <c r="L1651" i="2"/>
  <c r="L1650" i="2"/>
  <c r="L1649" i="2"/>
  <c r="L1648" i="2"/>
  <c r="L1647" i="2"/>
  <c r="L1646" i="2"/>
  <c r="L1645" i="2"/>
  <c r="L1644" i="2"/>
  <c r="L1643" i="2"/>
  <c r="L1642" i="2"/>
  <c r="L1641" i="2"/>
  <c r="L1640" i="2"/>
  <c r="L1639" i="2"/>
  <c r="L1638" i="2"/>
  <c r="L1637" i="2"/>
  <c r="L1636" i="2"/>
  <c r="L1635" i="2"/>
  <c r="L1634" i="2"/>
  <c r="L1633" i="2"/>
  <c r="L1632" i="2"/>
  <c r="L1631" i="2"/>
  <c r="L1630" i="2"/>
  <c r="L1629" i="2"/>
  <c r="L1628" i="2"/>
  <c r="L1627" i="2"/>
  <c r="L1626" i="2"/>
  <c r="L1625" i="2"/>
  <c r="L1624" i="2"/>
  <c r="L1623" i="2"/>
  <c r="L1622" i="2"/>
  <c r="L1621" i="2"/>
  <c r="L1620" i="2"/>
  <c r="L1619" i="2"/>
  <c r="L1618" i="2"/>
  <c r="L1617" i="2"/>
  <c r="L1616" i="2"/>
  <c r="L1615" i="2"/>
  <c r="L1614" i="2"/>
  <c r="L1613" i="2"/>
  <c r="L1612" i="2"/>
  <c r="L1611" i="2"/>
  <c r="L1610" i="2"/>
  <c r="L1609" i="2"/>
  <c r="L1608" i="2"/>
  <c r="L1607" i="2"/>
  <c r="L1606" i="2"/>
  <c r="L1605" i="2"/>
  <c r="L1604" i="2"/>
  <c r="L1603" i="2"/>
  <c r="L1602" i="2"/>
  <c r="L1601" i="2"/>
  <c r="L1600" i="2"/>
  <c r="L1599" i="2"/>
  <c r="L1598" i="2"/>
  <c r="L1597" i="2"/>
  <c r="L1596" i="2"/>
  <c r="L1595" i="2"/>
  <c r="L1594" i="2"/>
  <c r="L1593" i="2"/>
  <c r="L1592" i="2"/>
  <c r="L1591" i="2"/>
  <c r="L1590" i="2"/>
  <c r="L1589" i="2"/>
  <c r="L1588" i="2"/>
  <c r="L1587" i="2"/>
  <c r="L1586" i="2"/>
  <c r="L1585" i="2"/>
  <c r="L1584" i="2"/>
  <c r="L1583" i="2"/>
  <c r="L1582" i="2"/>
  <c r="L1581" i="2"/>
  <c r="L1580" i="2"/>
  <c r="L1579" i="2"/>
  <c r="L1578" i="2"/>
  <c r="L1577" i="2"/>
  <c r="L1576" i="2"/>
  <c r="L1575" i="2"/>
  <c r="L1574" i="2"/>
  <c r="L1573" i="2"/>
  <c r="L1572" i="2"/>
  <c r="L1571" i="2"/>
  <c r="L1570" i="2"/>
  <c r="L1569" i="2"/>
  <c r="L1568" i="2"/>
  <c r="L1567" i="2"/>
  <c r="L1566" i="2"/>
  <c r="L1565" i="2"/>
  <c r="L1564" i="2"/>
  <c r="L1563" i="2"/>
  <c r="L1562" i="2"/>
  <c r="L1561" i="2"/>
  <c r="L1560" i="2"/>
  <c r="L1559" i="2"/>
  <c r="L1558" i="2"/>
  <c r="L1557" i="2"/>
  <c r="L1556" i="2"/>
  <c r="L1555" i="2"/>
  <c r="L1554" i="2"/>
  <c r="L1553" i="2"/>
  <c r="L1552" i="2"/>
  <c r="L1551" i="2"/>
  <c r="L1550" i="2"/>
  <c r="L1549" i="2"/>
  <c r="L1548" i="2"/>
  <c r="L1547" i="2"/>
  <c r="L1546" i="2"/>
  <c r="L1545" i="2"/>
  <c r="L1544" i="2"/>
  <c r="L1543" i="2"/>
  <c r="L1542" i="2"/>
  <c r="L1541" i="2"/>
  <c r="L1540" i="2"/>
  <c r="L1539" i="2"/>
  <c r="L1538" i="2"/>
  <c r="L1537" i="2"/>
  <c r="L1536" i="2"/>
  <c r="L1535" i="2"/>
  <c r="L1534" i="2"/>
  <c r="L1533" i="2"/>
  <c r="L1532" i="2"/>
  <c r="L1531" i="2"/>
  <c r="L1530" i="2"/>
  <c r="L1529" i="2"/>
  <c r="L1528" i="2"/>
  <c r="L1527" i="2"/>
  <c r="L1526" i="2"/>
  <c r="L1525" i="2"/>
  <c r="L1524" i="2"/>
  <c r="L1523" i="2"/>
  <c r="L1522" i="2"/>
  <c r="L1521" i="2"/>
  <c r="L1520" i="2"/>
  <c r="L1519" i="2"/>
  <c r="L1518" i="2"/>
  <c r="L1517" i="2"/>
  <c r="L1516" i="2"/>
  <c r="L1515" i="2"/>
  <c r="L1514" i="2"/>
  <c r="L1513" i="2"/>
  <c r="L1512" i="2"/>
  <c r="L1511" i="2"/>
  <c r="L1510" i="2"/>
  <c r="L1509" i="2"/>
  <c r="L1508" i="2"/>
  <c r="L1507" i="2"/>
  <c r="L1506" i="2"/>
  <c r="L1505" i="2"/>
  <c r="L1504" i="2"/>
  <c r="L1503" i="2"/>
  <c r="L1502" i="2"/>
  <c r="L1501" i="2"/>
  <c r="L1500" i="2"/>
  <c r="L1499" i="2"/>
  <c r="L1498" i="2"/>
  <c r="L1497" i="2"/>
  <c r="L1496" i="2"/>
  <c r="L1495" i="2"/>
  <c r="L1494" i="2"/>
  <c r="L1493" i="2"/>
  <c r="L1492" i="2"/>
  <c r="L1491" i="2"/>
  <c r="L1490" i="2"/>
  <c r="L1489" i="2"/>
  <c r="L1488" i="2"/>
  <c r="L1487" i="2"/>
  <c r="L1486" i="2"/>
  <c r="L1485" i="2"/>
  <c r="L1484" i="2"/>
  <c r="L1483" i="2"/>
  <c r="L1482" i="2"/>
  <c r="L1481" i="2"/>
  <c r="L1480" i="2"/>
  <c r="L1479" i="2"/>
  <c r="L1478" i="2"/>
  <c r="L1477" i="2"/>
  <c r="L1476" i="2"/>
  <c r="L1475" i="2"/>
  <c r="L1474" i="2"/>
  <c r="L1473" i="2"/>
  <c r="L1472" i="2"/>
  <c r="L1471" i="2"/>
  <c r="L1470" i="2"/>
  <c r="L1469" i="2"/>
  <c r="L1468" i="2"/>
  <c r="L1467" i="2"/>
  <c r="L1466" i="2"/>
  <c r="L1465" i="2"/>
  <c r="L1464" i="2"/>
  <c r="L1463" i="2"/>
  <c r="L1462" i="2"/>
  <c r="L1461" i="2"/>
  <c r="L1460" i="2"/>
  <c r="L1459" i="2"/>
  <c r="L1458" i="2"/>
  <c r="L1457" i="2"/>
  <c r="L1456" i="2"/>
  <c r="L1455" i="2"/>
  <c r="L1454" i="2"/>
  <c r="L1453" i="2"/>
  <c r="L1452" i="2"/>
  <c r="L1451" i="2"/>
  <c r="L1450" i="2"/>
  <c r="L1449" i="2"/>
  <c r="L1448" i="2"/>
  <c r="L1447" i="2"/>
  <c r="L1446" i="2"/>
  <c r="L1445" i="2"/>
  <c r="L1444" i="2"/>
  <c r="L1443" i="2"/>
  <c r="L1442" i="2"/>
  <c r="L1441" i="2"/>
  <c r="L1440" i="2"/>
  <c r="L1439" i="2"/>
  <c r="L1438" i="2"/>
  <c r="L1437" i="2"/>
  <c r="L1436" i="2"/>
  <c r="L1435" i="2"/>
  <c r="L1434" i="2"/>
  <c r="L1433" i="2"/>
  <c r="L1432" i="2"/>
  <c r="L1431" i="2"/>
  <c r="L1430" i="2"/>
  <c r="L1429" i="2"/>
  <c r="L1428" i="2"/>
  <c r="L1427" i="2"/>
  <c r="L1426" i="2"/>
  <c r="L1425" i="2"/>
  <c r="L1424" i="2"/>
  <c r="L1423" i="2"/>
  <c r="L1422" i="2"/>
  <c r="L1421" i="2"/>
  <c r="L1420" i="2"/>
  <c r="L1419" i="2"/>
  <c r="L1418" i="2"/>
  <c r="L1417" i="2"/>
  <c r="L1416" i="2"/>
  <c r="L1415" i="2"/>
  <c r="L1414" i="2"/>
  <c r="L1413" i="2"/>
  <c r="L1412" i="2"/>
  <c r="L1411" i="2"/>
  <c r="L1410" i="2"/>
  <c r="L1409" i="2"/>
  <c r="L1408" i="2"/>
  <c r="L1407" i="2"/>
  <c r="L1406" i="2"/>
  <c r="L1405" i="2"/>
  <c r="L1404" i="2"/>
  <c r="L1403" i="2"/>
  <c r="L1402" i="2"/>
  <c r="L1401" i="2"/>
  <c r="L1400" i="2"/>
  <c r="L1399" i="2"/>
  <c r="L1398" i="2"/>
  <c r="L1397" i="2"/>
  <c r="L1396" i="2"/>
  <c r="L1395" i="2"/>
  <c r="L1394" i="2"/>
  <c r="L1393" i="2"/>
  <c r="L1392" i="2"/>
  <c r="L1391" i="2"/>
  <c r="L1390" i="2"/>
  <c r="L1389" i="2"/>
  <c r="L1388" i="2"/>
  <c r="L1387" i="2"/>
  <c r="L1386" i="2"/>
  <c r="L1385" i="2"/>
  <c r="L1384" i="2"/>
  <c r="L1383" i="2"/>
  <c r="L1382" i="2"/>
  <c r="L1381" i="2"/>
  <c r="L1380" i="2"/>
  <c r="L1379" i="2"/>
  <c r="L1378" i="2"/>
  <c r="L1377" i="2"/>
  <c r="L1376" i="2"/>
  <c r="L1375" i="2"/>
  <c r="L1374" i="2"/>
  <c r="L1373" i="2"/>
  <c r="L1372" i="2"/>
  <c r="L1371" i="2"/>
  <c r="L1370" i="2"/>
  <c r="L1369" i="2"/>
  <c r="L1368" i="2"/>
  <c r="L1367" i="2"/>
  <c r="L1366" i="2"/>
  <c r="L1365" i="2"/>
  <c r="L1364" i="2"/>
  <c r="L1363" i="2"/>
  <c r="L1362" i="2"/>
  <c r="L1361" i="2"/>
  <c r="L1360" i="2"/>
  <c r="L1359" i="2"/>
  <c r="L1358" i="2"/>
  <c r="L1357" i="2"/>
  <c r="L1356" i="2"/>
  <c r="L1355" i="2"/>
  <c r="L1354" i="2"/>
  <c r="L1353" i="2"/>
  <c r="L1352" i="2"/>
  <c r="L1351" i="2"/>
  <c r="L1350" i="2"/>
  <c r="L1349" i="2"/>
  <c r="L1348" i="2"/>
  <c r="L1347" i="2"/>
  <c r="L1346" i="2"/>
  <c r="L1345" i="2"/>
  <c r="L1344" i="2"/>
  <c r="L1343" i="2"/>
  <c r="L1342" i="2"/>
  <c r="L1341" i="2"/>
  <c r="L1340" i="2"/>
  <c r="L1339" i="2"/>
  <c r="L1338" i="2"/>
  <c r="L1337" i="2"/>
  <c r="L1336" i="2"/>
  <c r="L1335" i="2"/>
  <c r="L1334" i="2"/>
  <c r="L1333" i="2"/>
  <c r="L1332" i="2"/>
  <c r="L1331" i="2"/>
  <c r="L1330" i="2"/>
  <c r="L1329" i="2"/>
  <c r="L1328" i="2"/>
  <c r="L1327" i="2"/>
  <c r="L1326" i="2"/>
  <c r="L1325" i="2"/>
  <c r="L1324" i="2"/>
  <c r="L1323" i="2"/>
  <c r="L1322" i="2"/>
  <c r="L1321" i="2"/>
  <c r="L1320" i="2"/>
  <c r="L1319" i="2"/>
  <c r="L1318" i="2"/>
  <c r="L1317" i="2"/>
  <c r="L1316" i="2"/>
  <c r="L1315" i="2"/>
  <c r="L1314" i="2"/>
  <c r="L1313" i="2"/>
  <c r="L1312" i="2"/>
  <c r="L1311" i="2"/>
  <c r="L1310" i="2"/>
  <c r="L1309" i="2"/>
  <c r="L1308" i="2"/>
  <c r="L1307" i="2"/>
  <c r="L1306" i="2"/>
  <c r="L1305" i="2"/>
  <c r="L1304" i="2"/>
  <c r="L1303" i="2"/>
  <c r="L1302" i="2"/>
  <c r="L1301" i="2"/>
  <c r="L1300" i="2"/>
  <c r="L1299" i="2"/>
  <c r="L1298" i="2"/>
  <c r="L1297" i="2"/>
  <c r="L1296" i="2"/>
  <c r="L1295" i="2"/>
  <c r="L1294" i="2"/>
  <c r="L1293" i="2"/>
  <c r="L1292" i="2"/>
  <c r="L1291" i="2"/>
  <c r="L1290" i="2"/>
  <c r="L1289" i="2"/>
  <c r="L1288" i="2"/>
  <c r="L1287" i="2"/>
  <c r="L1286" i="2"/>
  <c r="L1285" i="2"/>
  <c r="L1284" i="2"/>
  <c r="L1283" i="2"/>
  <c r="L1282" i="2"/>
  <c r="L1281" i="2"/>
  <c r="L1280" i="2"/>
  <c r="L1279" i="2"/>
  <c r="L1278" i="2"/>
  <c r="L1277" i="2"/>
  <c r="L1276" i="2"/>
  <c r="L1275" i="2"/>
  <c r="L1274" i="2"/>
  <c r="L1273" i="2"/>
  <c r="L1272" i="2"/>
  <c r="L1271" i="2"/>
  <c r="L1270" i="2"/>
  <c r="L1269" i="2"/>
  <c r="L1268" i="2"/>
  <c r="L1267" i="2"/>
  <c r="L1266" i="2"/>
  <c r="L1265" i="2"/>
  <c r="L1264" i="2"/>
  <c r="L1263" i="2"/>
  <c r="L1262" i="2"/>
  <c r="L1261" i="2"/>
  <c r="L1260" i="2"/>
  <c r="L1259" i="2"/>
  <c r="L1258" i="2"/>
  <c r="L1257" i="2"/>
  <c r="L1256" i="2"/>
  <c r="L1255" i="2"/>
  <c r="L1254" i="2"/>
  <c r="L1253" i="2"/>
  <c r="L1252" i="2"/>
  <c r="L1251" i="2"/>
  <c r="L1250" i="2"/>
  <c r="L1249" i="2"/>
  <c r="L1248" i="2"/>
  <c r="L1247" i="2"/>
  <c r="L1246" i="2"/>
  <c r="L1245" i="2"/>
  <c r="L1244" i="2"/>
  <c r="L1243"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10" i="2"/>
  <c r="L1209" i="2"/>
  <c r="L1208" i="2"/>
  <c r="L1207" i="2"/>
  <c r="L1206" i="2"/>
  <c r="L1205" i="2"/>
  <c r="L1204" i="2"/>
  <c r="L1203" i="2"/>
  <c r="L1202" i="2"/>
  <c r="L1201" i="2"/>
  <c r="L1200" i="2"/>
  <c r="L1199" i="2"/>
  <c r="L1198" i="2"/>
  <c r="L1197" i="2"/>
  <c r="L1196" i="2"/>
  <c r="L1195" i="2"/>
  <c r="L1194" i="2"/>
  <c r="L1193" i="2"/>
  <c r="L1192" i="2"/>
  <c r="L1191" i="2"/>
  <c r="L1190"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39" i="2"/>
  <c r="L1138" i="2"/>
  <c r="L1137" i="2"/>
  <c r="L1136"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8" i="2"/>
  <c r="L7" i="2"/>
  <c r="L6" i="2"/>
  <c r="L5" i="2"/>
  <c r="L4" i="2"/>
  <c r="L3" i="2"/>
  <c r="L2" i="2"/>
  <c r="L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tc={099E4855-D8B0-496C-9C44-C05F2D1CA1B8}</author>
  </authors>
  <commentList>
    <comment ref="H599" authorId="0" shapeId="0" xr:uid="{099E4855-D8B0-496C-9C44-C05F2D1CA1B8}">
      <text>
        <r>
          <rPr>
            <sz val="10"/>
            <rFont val="Arial"/>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adelantar una modificación contractual, teniendo en cuenta que el crp fue pedido por menor valor</t>
        </r>
      </text>
    </comment>
  </commentList>
</comments>
</file>

<file path=xl/sharedStrings.xml><?xml version="1.0" encoding="utf-8"?>
<sst xmlns="http://schemas.openxmlformats.org/spreadsheetml/2006/main" count="13953" uniqueCount="5903">
  <si>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</si>
  <si>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</si>
  <si>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</si>
  <si>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</si>
  <si>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</si>
  <si>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</si>
  <si>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</si>
  <si>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</si>
  <si>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</si>
  <si>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</si>
  <si>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</si>
  <si>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</si>
  <si>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</si>
  <si>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</si>
  <si>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</si>
  <si>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</si>
  <si>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</si>
  <si>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</si>
  <si>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</si>
  <si>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</si>
  <si>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</si>
  <si>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</si>
  <si>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</si>
  <si>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</si>
  <si>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</si>
  <si>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</si>
  <si>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</si>
  <si>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</si>
  <si>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</si>
  <si>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</si>
  <si>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</si>
  <si>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</si>
  <si>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</si>
  <si>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</si>
  <si>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</si>
  <si>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</si>
  <si>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</si>
  <si>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</si>
  <si>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</si>
  <si>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</si>
  <si>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</si>
  <si>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</si>
  <si>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</si>
  <si>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</si>
  <si>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</si>
  <si>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</si>
  <si>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</si>
  <si>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</si>
  <si>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</si>
  <si>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</si>
  <si>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</si>
  <si>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</si>
  <si>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</si>
  <si>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</si>
  <si>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</si>
  <si>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</si>
  <si>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</si>
  <si>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</si>
  <si>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</si>
  <si>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</si>
  <si>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</si>
  <si>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</si>
  <si>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</si>
  <si>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</si>
  <si>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</si>
  <si>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</si>
  <si>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</si>
  <si>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</si>
  <si>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</si>
  <si>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</si>
  <si>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</si>
  <si>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</si>
  <si>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</si>
  <si>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</si>
  <si>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</si>
  <si>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</si>
  <si>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</si>
  <si>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</si>
  <si>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</si>
  <si>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</si>
  <si>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</si>
  <si>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</si>
  <si>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</si>
  <si>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</si>
  <si>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</si>
  <si>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</si>
  <si>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</si>
  <si>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</si>
  <si>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</si>
  <si>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</si>
  <si>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</si>
  <si>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</si>
  <si>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</si>
  <si>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</si>
  <si>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</si>
  <si>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</si>
  <si>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</si>
  <si>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</si>
  <si>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</si>
  <si>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</si>
  <si>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</si>
  <si>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</si>
  <si>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</si>
  <si>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</si>
  <si>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</si>
  <si>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</si>
  <si>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</si>
  <si>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</si>
  <si>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</si>
  <si>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</si>
  <si>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</si>
  <si>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</si>
  <si>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</si>
  <si>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</si>
  <si>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</si>
  <si>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</si>
  <si>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</si>
  <si>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</si>
  <si>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</si>
  <si>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</si>
  <si>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</si>
  <si>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</si>
  <si>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</si>
  <si>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</si>
  <si>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</si>
  <si>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</si>
  <si>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</si>
  <si>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</si>
  <si>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</si>
  <si>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</si>
  <si>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</si>
  <si>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</si>
  <si>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</si>
  <si>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</si>
  <si>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</si>
  <si>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</si>
  <si>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</si>
  <si>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</si>
  <si>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</si>
  <si>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</si>
  <si>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</si>
  <si>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</si>
  <si>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</si>
  <si>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</si>
  <si>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</si>
  <si>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</si>
  <si>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</si>
  <si>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</si>
  <si>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</si>
  <si>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</si>
  <si>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</si>
  <si>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</si>
  <si>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</si>
  <si>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</si>
  <si>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</si>
  <si>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</si>
  <si>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</si>
  <si>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</si>
  <si>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</si>
  <si>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</si>
  <si>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</si>
  <si>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</si>
  <si>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</si>
  <si>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</si>
  <si>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</si>
  <si>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</si>
  <si>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</si>
  <si>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</si>
  <si>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</si>
  <si>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</si>
  <si>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</si>
  <si>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</si>
  <si>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</si>
  <si>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</si>
  <si>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</si>
  <si>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</si>
  <si>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</si>
  <si>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</si>
  <si>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</si>
  <si>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</si>
  <si>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</si>
  <si>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</si>
  <si>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</si>
  <si>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</si>
  <si>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</si>
  <si>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</si>
  <si>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</si>
  <si>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</si>
  <si>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</si>
  <si>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</si>
  <si>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</si>
  <si>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</si>
  <si>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</si>
  <si>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</si>
  <si>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</si>
  <si>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</si>
  <si>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</si>
  <si>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</si>
  <si>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</si>
  <si>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</si>
  <si>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</si>
  <si>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</si>
  <si>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</si>
  <si>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</si>
  <si>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</si>
  <si>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</si>
  <si>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</si>
  <si>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</si>
  <si>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</si>
  <si>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</si>
  <si>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</si>
  <si>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</si>
  <si>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</si>
  <si>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</si>
  <si>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</si>
  <si>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</si>
  <si>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</si>
  <si>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</si>
  <si>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</si>
  <si>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</si>
  <si>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</si>
  <si>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</si>
  <si>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</si>
  <si>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</si>
  <si>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</si>
  <si>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</si>
  <si>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</si>
  <si>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</si>
  <si>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</si>
  <si>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</si>
  <si>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</si>
  <si>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</si>
  <si>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</si>
  <si>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</si>
  <si>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</si>
  <si>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</si>
  <si>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</si>
  <si>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</si>
  <si>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</si>
  <si>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</si>
  <si>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</si>
  <si>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</si>
  <si>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</si>
  <si>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</si>
  <si>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</si>
  <si>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</si>
  <si>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</si>
  <si>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</si>
  <si>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</si>
  <si>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</si>
  <si>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</si>
  <si>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</si>
  <si>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</si>
  <si>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</si>
  <si>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</si>
  <si>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</si>
  <si>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</si>
  <si>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</si>
  <si>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</si>
  <si>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</si>
  <si>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</si>
  <si>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</si>
  <si>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</si>
  <si>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</si>
  <si>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</si>
  <si>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</si>
  <si>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</si>
  <si>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</si>
  <si>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</si>
  <si>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</si>
  <si>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</si>
  <si>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</si>
  <si>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</si>
  <si>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</si>
  <si>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</si>
  <si>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</si>
  <si>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</si>
  <si>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</si>
  <si>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</si>
  <si>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</si>
  <si>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</si>
  <si>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</si>
  <si>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</si>
  <si>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JESSICA ALEXANDRA HERRERA CUENCA</t>
  </si>
  <si>
    <t>MARIA CAMILA BARRAGAN RODRIGUEZ</t>
  </si>
  <si>
    <t>SANDRA DULEIDY BERMUDEZ MARTINEZ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</si>
  <si>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</si>
  <si>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</si>
  <si>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</si>
  <si>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</si>
  <si>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</si>
  <si>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</si>
  <si>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</si>
  <si>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</si>
  <si>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</si>
  <si>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DAYANA MILDRED SALAZAR MUÑOZ</t>
  </si>
  <si>
    <t>JAVIER DE JESUS DELGADO CARCAMO</t>
  </si>
  <si>
    <t>CLAUDIA PATRICIA CEBALLOS GARCIA</t>
  </si>
  <si>
    <t>LUZ ADRIANA MORENO GONZALEZ</t>
  </si>
  <si>
    <t>MAYRA ALEJANDRA JAIME ARIAS</t>
  </si>
  <si>
    <t>ZAIRA SOFIA HERRERA MAHECHA</t>
  </si>
  <si>
    <t>HARLEY FERNEY FERNANDEZ ALVARADO</t>
  </si>
  <si>
    <t>JESSICA PATRICIA RODRIGUEZ ARIZA</t>
  </si>
  <si>
    <t>CARLOS ARTURO BENAVIDES CASTRILLON</t>
  </si>
  <si>
    <t>GHEINER SAUL CARDENAS MANZANARES</t>
  </si>
  <si>
    <t>STEFANNY BRIGITTE URIBE PINEDA</t>
  </si>
  <si>
    <t>EDGAR ENRIQUE HUERTAS HURTADO</t>
  </si>
  <si>
    <t>ALVARO JASON ACOSTA PEREZ</t>
  </si>
  <si>
    <t>JOSE ANDRES CAMELO BARRERA</t>
  </si>
  <si>
    <t>DARYBEL ALEJANDRA DUARTE CARMONA</t>
  </si>
  <si>
    <t>JENNY MARITZA BARRERA SUAREZ</t>
  </si>
  <si>
    <t>ZULMA ANDREA LEON NUÑEZ</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</si>
  <si>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</si>
  <si>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</si>
  <si>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</si>
  <si>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</si>
  <si>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</si>
  <si>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</si>
  <si>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</si>
  <si>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</si>
  <si>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</si>
  <si>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</si>
  <si>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RAFAEL BERNARDO SANTOS RUEDA</t>
  </si>
  <si>
    <t>DANNY PAOLA GERENA SUAREZ</t>
  </si>
  <si>
    <t>NELSON GIOVANNI ACUÑA RODRIGUEZ</t>
  </si>
  <si>
    <t>FELIX ALEXANDER LOPEZ ANZOLA</t>
  </si>
  <si>
    <t>INGRID YULIETH RUIZ LEMUS</t>
  </si>
  <si>
    <t>DIEGO ALEXANDER PRIETO RINCON</t>
  </si>
  <si>
    <t>NICOLL GABRIELA BELTRAN DIAZ</t>
  </si>
  <si>
    <t>SERGIO ANDRES HERNANDEZ GOENAGA</t>
  </si>
  <si>
    <t>DANIELA MARTINEZ SOLER</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</si>
  <si>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</si>
  <si>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</si>
  <si>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</si>
  <si>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</si>
  <si>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</si>
  <si>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</si>
  <si>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</si>
  <si>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</si>
  <si>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</si>
  <si>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</si>
  <si>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</si>
  <si>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</si>
  <si>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</si>
  <si>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KELIN JULIETH GALINDO BRICEÑO</t>
  </si>
  <si>
    <t>YILMAR YEISSON TORRES BENITEZ</t>
  </si>
  <si>
    <t>LUIS MARIO ARAUJO BECERRA</t>
  </si>
  <si>
    <t>CARLOS ARTURO LOPEZ OSPINA</t>
  </si>
  <si>
    <t>VIVIANA MARIA PERDOMO VELASCO</t>
  </si>
  <si>
    <t>EDWIN YAMID ORTIZ SALAS</t>
  </si>
  <si>
    <t>MARIA IBETH MANRIQUE ZARATE</t>
  </si>
  <si>
    <t>AMBAR MILENA BARBOSA RODRIGUEZ</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</si>
  <si>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</si>
  <si>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</si>
  <si>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</si>
  <si>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</si>
  <si>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</si>
  <si>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</si>
  <si>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</si>
  <si>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</si>
  <si>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</si>
  <si>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</si>
  <si>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NANCY JULIETTE CRUZ MEDINA</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</si>
  <si>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</si>
  <si>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</si>
  <si>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</si>
  <si>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</si>
  <si>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</si>
  <si>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</si>
  <si>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</si>
  <si>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</si>
  <si>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</si>
  <si>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</si>
  <si>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</si>
  <si>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</si>
  <si>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</si>
  <si>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</si>
  <si>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</si>
  <si>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</si>
  <si>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</si>
  <si>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</si>
  <si>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</si>
  <si>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</si>
  <si>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</si>
  <si>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</si>
  <si>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</si>
  <si>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</si>
  <si>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</si>
  <si>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</si>
  <si>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</si>
  <si>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</si>
  <si>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</si>
  <si>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</si>
  <si>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</si>
  <si>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</si>
  <si>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</si>
  <si>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</si>
  <si>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</si>
  <si>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</si>
  <si>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</si>
  <si>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</si>
  <si>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</si>
  <si>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</si>
  <si>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</si>
  <si>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</si>
  <si>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</si>
  <si>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</si>
  <si>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</si>
  <si>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</si>
  <si>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</si>
  <si>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</si>
  <si>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</si>
  <si>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</si>
  <si>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</si>
  <si>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</si>
  <si>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</si>
  <si>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</si>
  <si>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</si>
  <si>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</si>
  <si>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</si>
  <si>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</si>
  <si>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</si>
  <si>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</si>
  <si>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</si>
  <si>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</si>
  <si>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</si>
  <si>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</si>
  <si>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</si>
  <si>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</si>
  <si>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</si>
  <si>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</si>
  <si>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</si>
  <si>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</si>
  <si>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</si>
  <si>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</si>
  <si>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</si>
  <si>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</si>
  <si>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</si>
  <si>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</si>
  <si>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</si>
  <si>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</si>
  <si>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</si>
  <si>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</si>
  <si>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</si>
  <si>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</si>
  <si>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</si>
  <si>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</si>
  <si>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</si>
  <si>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</si>
  <si>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</si>
  <si>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</si>
  <si>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</si>
  <si>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</si>
  <si>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</si>
  <si>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LUIS ALEJANDRO FAJARDO RAMIREZ</t>
  </si>
  <si>
    <t>ANIBAL DAVID MARIN CASTAÑO</t>
  </si>
  <si>
    <t>DIANA CAROLINA MARTINEZ GONZALEZ</t>
  </si>
  <si>
    <t>JESSICA KATHERIN PACHECO PACHECO</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</si>
  <si>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</si>
  <si>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</si>
  <si>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</si>
  <si>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</si>
  <si>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</si>
  <si>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</si>
  <si>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</si>
  <si>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</si>
  <si>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</si>
  <si>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</si>
  <si>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</si>
  <si>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</si>
  <si>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</si>
  <si>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</si>
  <si>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</si>
  <si>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</si>
  <si>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</si>
  <si>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</si>
  <si>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</si>
  <si>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</si>
  <si>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</si>
  <si>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</si>
  <si>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</si>
  <si>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</si>
  <si>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</si>
  <si>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</si>
  <si>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</si>
  <si>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</si>
  <si>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</si>
  <si>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</si>
  <si>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</si>
  <si>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</si>
  <si>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</si>
  <si>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</si>
  <si>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</si>
  <si>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</si>
  <si>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</si>
  <si>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</si>
  <si>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</si>
  <si>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</si>
  <si>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</si>
  <si>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</si>
  <si>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</si>
  <si>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</si>
  <si>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</si>
  <si>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</si>
  <si>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</si>
  <si>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</si>
  <si>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</si>
  <si>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</si>
  <si>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</si>
  <si>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</si>
  <si>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</si>
  <si>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</si>
  <si>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</si>
  <si>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</si>
  <si>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</si>
  <si>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</si>
  <si>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</si>
  <si>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</si>
  <si>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</si>
  <si>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</si>
  <si>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</si>
  <si>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</si>
  <si>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</si>
  <si>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</si>
  <si>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</si>
  <si>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</si>
  <si>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</si>
  <si>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</si>
  <si>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</si>
  <si>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</si>
  <si>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</si>
  <si>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</si>
  <si>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</si>
  <si>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</si>
  <si>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</si>
  <si>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</si>
  <si>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</si>
  <si>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</si>
  <si>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</si>
  <si>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</si>
  <si>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</si>
  <si>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</si>
  <si>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</si>
  <si>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</si>
  <si>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</si>
  <si>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</si>
  <si>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</si>
  <si>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</si>
  <si>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</si>
  <si>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</si>
  <si>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</si>
  <si>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</si>
  <si>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</si>
  <si>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</si>
  <si>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</si>
  <si>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</si>
  <si>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</si>
  <si>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</si>
  <si>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</si>
  <si>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</si>
  <si>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</si>
  <si>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</si>
  <si>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</si>
  <si>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</si>
  <si>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</si>
  <si>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</si>
  <si>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</si>
  <si>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</si>
  <si>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</si>
  <si>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</si>
  <si>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</si>
  <si>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</si>
  <si>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</si>
  <si>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</si>
  <si>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</si>
  <si>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</si>
  <si>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</si>
  <si>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</si>
  <si>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</si>
  <si>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</si>
  <si>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</si>
  <si>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</si>
  <si>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</si>
  <si>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</si>
  <si>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</si>
  <si>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</si>
  <si>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</si>
  <si>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</si>
  <si>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</si>
  <si>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</si>
  <si>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</si>
  <si>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</si>
  <si>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</si>
  <si>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</si>
  <si>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</si>
  <si>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</si>
  <si>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</si>
  <si>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</si>
  <si>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</si>
  <si>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</si>
  <si>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</si>
  <si>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</si>
  <si>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</si>
  <si>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</si>
  <si>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</si>
  <si>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</si>
  <si>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</si>
  <si>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</si>
  <si>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</si>
  <si>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</si>
  <si>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</si>
  <si>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</si>
  <si>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</si>
  <si>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</si>
  <si>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</si>
  <si>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</si>
  <si>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</si>
  <si>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</si>
  <si>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</si>
  <si>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</si>
  <si>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</si>
  <si>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</si>
  <si>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</si>
  <si>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</si>
  <si>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</si>
  <si>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</si>
  <si>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</si>
  <si>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</si>
  <si>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</si>
  <si>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</si>
  <si>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</si>
  <si>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</si>
  <si>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</si>
  <si>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</si>
  <si>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</si>
  <si>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</si>
  <si>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</si>
  <si>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</si>
  <si>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</si>
  <si>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</si>
  <si>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</si>
  <si>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</si>
  <si>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</si>
  <si>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</si>
  <si>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</si>
  <si>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</si>
  <si>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</si>
  <si>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</si>
  <si>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</si>
  <si>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</si>
  <si>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</si>
  <si>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</si>
  <si>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</si>
  <si>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</si>
  <si>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</si>
  <si>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</si>
  <si>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</si>
  <si>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</si>
  <si>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</si>
  <si>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</si>
  <si>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</si>
  <si>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</si>
  <si>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</si>
  <si>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</si>
  <si>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</si>
  <si>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</si>
  <si>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</si>
  <si>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</si>
  <si>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</si>
  <si>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</si>
  <si>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</si>
  <si>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</si>
  <si>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</si>
  <si>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</si>
  <si>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</si>
  <si>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</si>
  <si>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</si>
  <si>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</si>
  <si>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</si>
  <si>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</si>
  <si>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</si>
  <si>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</si>
  <si>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</si>
  <si>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</si>
  <si>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</si>
  <si>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</si>
  <si>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</si>
  <si>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</si>
  <si>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</si>
  <si>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</si>
  <si>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</si>
  <si>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</si>
  <si>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</si>
  <si>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</si>
  <si>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</si>
  <si>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</si>
  <si>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</si>
  <si>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</si>
  <si>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</si>
  <si>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</si>
  <si>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</si>
  <si>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</si>
  <si>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</si>
  <si>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</si>
  <si>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</si>
  <si>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</si>
  <si>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</si>
  <si>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</si>
  <si>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</si>
  <si>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</si>
  <si>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</si>
  <si>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</si>
  <si>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</si>
  <si>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</si>
  <si>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</si>
  <si>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</si>
  <si>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</si>
  <si>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</si>
  <si>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</si>
  <si>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</si>
  <si>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</si>
  <si>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</si>
  <si>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</si>
  <si>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</si>
  <si>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</si>
  <si>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</si>
  <si>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</si>
  <si>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</si>
  <si>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</si>
  <si>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</si>
  <si>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</si>
  <si>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</si>
  <si>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</si>
  <si>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</si>
  <si>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</si>
  <si>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</si>
  <si>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</si>
  <si>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</si>
  <si>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</si>
  <si>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</si>
  <si>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</si>
  <si>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</si>
  <si>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</si>
  <si>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</si>
  <si>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</si>
  <si>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</si>
  <si>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</si>
  <si>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</si>
  <si>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</si>
  <si>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</si>
  <si>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</si>
  <si>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</si>
  <si>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</si>
  <si>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</si>
  <si>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</si>
  <si>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</si>
  <si>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</si>
  <si>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</si>
  <si>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</si>
  <si>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</si>
  <si>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</si>
  <si>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</si>
  <si>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</si>
  <si>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</si>
  <si>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</si>
  <si>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</si>
  <si>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</si>
  <si>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</si>
  <si>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</si>
  <si>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</si>
  <si>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</si>
  <si>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</si>
  <si>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</si>
  <si>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</si>
  <si>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</si>
  <si>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</si>
  <si>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</si>
  <si>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</si>
  <si>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</si>
  <si>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</si>
  <si>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</si>
  <si>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</si>
  <si>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</si>
  <si>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</si>
  <si>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</si>
  <si>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</si>
  <si>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</si>
  <si>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</si>
  <si>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</si>
  <si>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</si>
  <si>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</si>
  <si>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</si>
  <si>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</si>
  <si>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</si>
  <si>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</si>
  <si>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</si>
  <si>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</si>
  <si>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</si>
  <si>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</si>
  <si>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</si>
  <si>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</si>
  <si>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</si>
  <si>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</si>
  <si>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</si>
  <si>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</si>
  <si>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</si>
  <si>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</si>
  <si>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</si>
  <si>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</si>
  <si>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</si>
  <si>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</si>
  <si>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</si>
  <si>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</si>
  <si>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</si>
  <si>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</si>
  <si>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</si>
  <si>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</si>
  <si>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</si>
  <si>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</si>
  <si>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</si>
  <si>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</si>
  <si>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</si>
  <si>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</si>
  <si>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</si>
  <si>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</si>
  <si>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</si>
  <si>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</si>
  <si>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</si>
  <si>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</si>
  <si>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</si>
  <si>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</si>
  <si>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</si>
  <si>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</si>
  <si>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</si>
  <si>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</si>
  <si>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</si>
  <si>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</si>
  <si>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</si>
  <si>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</si>
  <si>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</si>
  <si>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</si>
  <si>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</si>
  <si>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</si>
  <si>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</si>
  <si>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</si>
  <si>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</si>
  <si>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</si>
  <si>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</si>
  <si>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</si>
  <si>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</si>
  <si>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</si>
  <si>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</si>
  <si>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</si>
  <si>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</si>
  <si>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</si>
  <si>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</si>
  <si>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</si>
  <si>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</si>
  <si>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</si>
  <si>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</si>
  <si>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</si>
  <si>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</si>
  <si>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</si>
  <si>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</si>
  <si>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</si>
  <si>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</si>
  <si>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</si>
  <si>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</si>
  <si>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</si>
  <si>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</si>
  <si>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</si>
  <si>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</si>
  <si>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</si>
  <si>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</si>
  <si>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</si>
  <si>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</si>
  <si>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</si>
  <si>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</si>
  <si>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</si>
  <si>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</si>
  <si>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</si>
  <si>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</si>
  <si>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</si>
  <si>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</si>
  <si>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</si>
  <si>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</si>
  <si>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</si>
  <si>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</si>
  <si>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</si>
  <si>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</si>
  <si>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</si>
  <si>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</si>
  <si>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</si>
  <si>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</si>
  <si>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</si>
  <si>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</si>
  <si>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</si>
  <si>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</si>
  <si>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</si>
  <si>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</si>
  <si>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</si>
  <si>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</si>
  <si>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</si>
  <si>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</si>
  <si>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</si>
  <si>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</si>
  <si>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</si>
  <si>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</si>
  <si>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</si>
  <si>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</si>
  <si>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https://colombiacompra.coupahost.com/order_headers/125239</t>
  </si>
  <si>
    <t>FUNCIONAMIENTO</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</si>
  <si>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</si>
  <si>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</si>
  <si>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</si>
  <si>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</si>
  <si>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</si>
  <si>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</si>
  <si>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</si>
  <si>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</si>
  <si>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</si>
  <si>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</si>
  <si>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</si>
  <si>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</si>
  <si>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</si>
  <si>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</si>
  <si>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</si>
  <si>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</si>
  <si>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</si>
  <si>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</si>
  <si>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</si>
  <si>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</si>
  <si>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</si>
  <si>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</si>
  <si>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</si>
  <si>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</si>
  <si>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</si>
  <si>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</si>
  <si>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</si>
  <si>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</si>
  <si>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</si>
  <si>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</si>
  <si>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</si>
  <si>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</si>
  <si>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</si>
  <si>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</si>
  <si>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</si>
  <si>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</si>
  <si>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</si>
  <si>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</si>
  <si>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</si>
  <si>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</si>
  <si>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</si>
  <si>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</si>
  <si>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</si>
  <si>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</si>
  <si>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</si>
  <si>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</si>
  <si>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</si>
  <si>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</si>
  <si>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</si>
  <si>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</si>
  <si>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</si>
  <si>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</si>
  <si>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</si>
  <si>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</si>
  <si>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</si>
  <si>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</si>
  <si>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</si>
  <si>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</si>
  <si>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</si>
  <si>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</si>
  <si>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</si>
  <si>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</si>
  <si>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</si>
  <si>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</si>
  <si>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</si>
  <si>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</si>
  <si>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</si>
  <si>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</si>
  <si>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</si>
  <si>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</si>
  <si>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</si>
  <si>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</si>
  <si>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</si>
  <si>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</si>
  <si>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</si>
  <si>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</si>
  <si>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</si>
  <si>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</si>
  <si>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</si>
  <si>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</si>
  <si>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</si>
  <si>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</si>
  <si>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</si>
  <si>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</si>
  <si>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</si>
  <si>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</si>
  <si>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</si>
  <si>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</si>
  <si>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</si>
  <si>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</si>
  <si>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</si>
  <si>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</si>
  <si>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</si>
  <si>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</si>
  <si>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</si>
  <si>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</si>
  <si>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</si>
  <si>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</si>
  <si>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</si>
  <si>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</si>
  <si>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</si>
  <si>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</si>
  <si>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</si>
  <si>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</si>
  <si>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</si>
  <si>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</si>
  <si>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</si>
  <si>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</si>
  <si>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</si>
  <si>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</si>
  <si>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</si>
  <si>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</si>
  <si>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</si>
  <si>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</si>
  <si>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</si>
  <si>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</si>
  <si>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</si>
  <si>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</si>
  <si>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</si>
  <si>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</si>
  <si>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</si>
  <si>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</si>
  <si>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</si>
  <si>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</si>
  <si>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</si>
  <si>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</si>
  <si>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</si>
  <si>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</si>
  <si>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</si>
  <si>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</si>
  <si>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</si>
  <si>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</si>
  <si>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</si>
  <si>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</si>
  <si>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</si>
  <si>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</si>
  <si>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</si>
  <si>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</si>
  <si>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</si>
  <si>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</si>
  <si>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</si>
  <si>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</si>
  <si>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</si>
  <si>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</si>
  <si>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</si>
  <si>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</si>
  <si>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</si>
  <si>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</si>
  <si>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</si>
  <si>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</si>
  <si>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</si>
  <si>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</si>
  <si>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</si>
  <si>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</si>
  <si>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</si>
  <si>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</si>
  <si>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</si>
  <si>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</si>
  <si>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</si>
  <si>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</si>
  <si>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</si>
  <si>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</si>
  <si>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</si>
  <si>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</si>
  <si>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</si>
  <si>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</si>
  <si>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</si>
  <si>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</si>
  <si>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</si>
  <si>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</si>
  <si>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</si>
  <si>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</si>
  <si>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</si>
  <si>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</si>
  <si>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</si>
  <si>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</si>
  <si>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</si>
  <si>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</si>
  <si>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</si>
  <si>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</si>
  <si>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</si>
  <si>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</si>
  <si>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</si>
  <si>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</si>
  <si>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</si>
  <si>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</si>
  <si>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</si>
  <si>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</si>
  <si>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</si>
  <si>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</si>
  <si>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</si>
  <si>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</si>
  <si>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</si>
  <si>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</si>
  <si>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</si>
  <si>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</si>
  <si>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</si>
  <si>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</si>
  <si>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</si>
  <si>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</si>
  <si>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</si>
  <si>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</si>
  <si>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</si>
  <si>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</si>
  <si>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</si>
  <si>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</si>
  <si>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</si>
  <si>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</si>
  <si>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</si>
  <si>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</si>
  <si>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</si>
  <si>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</si>
  <si>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</si>
  <si>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</si>
  <si>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</si>
  <si>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</si>
  <si>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</si>
  <si>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</si>
  <si>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</si>
  <si>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YEFFER HERNANDO MEDINA PAEZ</t>
  </si>
  <si>
    <t>JIMMY ANDRES CASTELLANOS CARRILLO</t>
  </si>
  <si>
    <t>SINDY PAOLA TUNJANO LESMES</t>
  </si>
  <si>
    <t>IVAN GABRIEL PACHON GALVIS</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</si>
  <si>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</si>
  <si>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</si>
  <si>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</si>
  <si>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</si>
  <si>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</si>
  <si>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</si>
  <si>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</si>
  <si>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</si>
  <si>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</si>
  <si>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</si>
  <si>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</si>
  <si>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</si>
  <si>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</si>
  <si>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</si>
  <si>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</si>
  <si>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</si>
  <si>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</si>
  <si>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</si>
  <si>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</si>
  <si>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</si>
  <si>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MARCELA CAMACHO NOSSA</t>
  </si>
  <si>
    <t>JOSE FRANCK MACHADO MORENO</t>
  </si>
  <si>
    <t>PAULA ANDREA PANESSO SANCHEZ</t>
  </si>
  <si>
    <t>ERIKA ROCIO AVILA VELANDIA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</si>
  <si>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</si>
  <si>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</si>
  <si>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</si>
  <si>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</si>
  <si>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</si>
  <si>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</si>
  <si>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</si>
  <si>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</si>
  <si>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</si>
  <si>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</si>
  <si>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</si>
  <si>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</si>
  <si>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</si>
  <si>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</si>
  <si>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</si>
  <si>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</si>
  <si>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</si>
  <si>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</si>
  <si>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</si>
  <si>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</si>
  <si>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</si>
  <si>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</si>
  <si>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</si>
  <si>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</si>
  <si>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</si>
  <si>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</si>
  <si>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YUDY CAROLINA MUÑOZ PRECIADO</t>
  </si>
  <si>
    <t>JOHAN SEBASTIAN CRUZ SUESCUN</t>
  </si>
  <si>
    <t>ALEJANDRA MARIA DEVIA ORJUELA</t>
  </si>
  <si>
    <t>DANIEL ANDRES PERALTA AGUILAR</t>
  </si>
  <si>
    <t>LAURA FERNANDA ZUÑIGA ROJAS</t>
  </si>
  <si>
    <t>MARIA INES MEJIA PEÑARANDA</t>
  </si>
  <si>
    <t>ERIKA PAOLA VELANDIA PARRA</t>
  </si>
  <si>
    <t>ANDRES FELIPE LEGUIZAMO SANCHEZ</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</si>
  <si>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</si>
  <si>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</si>
  <si>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</si>
  <si>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</si>
  <si>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</si>
  <si>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</si>
  <si>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</si>
  <si>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</si>
  <si>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</si>
  <si>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</si>
  <si>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</si>
  <si>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</si>
  <si>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</si>
  <si>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</si>
  <si>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</si>
  <si>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</si>
  <si>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</si>
  <si>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</si>
  <si>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</si>
  <si>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</si>
  <si>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</si>
  <si>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</si>
  <si>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</si>
  <si>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</si>
  <si>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</si>
  <si>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</si>
  <si>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</si>
  <si>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</si>
  <si>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</si>
  <si>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</si>
  <si>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</si>
  <si>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</si>
  <si>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</si>
  <si>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</si>
  <si>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</si>
  <si>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</si>
  <si>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GERMAN ALBERTO BAQUIRO DUQUE</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</si>
  <si>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</si>
  <si>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</si>
  <si>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</si>
  <si>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</si>
  <si>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</si>
  <si>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</si>
  <si>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</si>
  <si>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</si>
  <si>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</si>
  <si>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</si>
  <si>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</si>
  <si>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</si>
  <si>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</si>
  <si>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</si>
  <si>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</si>
  <si>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</si>
  <si>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HERNAN DARIO ENRIQUEZ SIERRA</t>
  </si>
  <si>
    <t>KEVIN SANTIAGO GOMEZ CASTRO</t>
  </si>
  <si>
    <t>JOSE ALEXANDER MORENO PAEZ</t>
  </si>
  <si>
    <t>LIZETH LORENA ALVAREZ BORDA</t>
  </si>
  <si>
    <t>CARLOS ALFREDO ORTIZ TORRES</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</si>
  <si>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</si>
  <si>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</si>
  <si>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</si>
  <si>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</si>
  <si>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</si>
  <si>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</si>
  <si>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</si>
  <si>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</si>
  <si>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</si>
  <si>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</si>
  <si>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</si>
  <si>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</si>
  <si>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</si>
  <si>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</si>
  <si>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</si>
  <si>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CLAUDIA PATRICIA ARIAS ROJAS</t>
  </si>
  <si>
    <t>EDER DUVIER GAMEZ ALVAREZ</t>
  </si>
  <si>
    <t>DONALDO DONALDO VANEGAS PALACIO</t>
  </si>
  <si>
    <t>JULIAN DARIO BONILLA RIOS</t>
  </si>
  <si>
    <t>ANA JUDITH ABREU MURCIA</t>
  </si>
  <si>
    <t>JUAN CARLOS MARIÑO NIETO</t>
  </si>
  <si>
    <t>JORGE DANIEL PAVAJEAU ORTIZ</t>
  </si>
  <si>
    <t>LINA PAOLA GARCES APONTE</t>
  </si>
  <si>
    <t>LUZ INES SANDOVAL ESTUPIÑAN</t>
  </si>
  <si>
    <t>INGRID VIVIANA LAGUADO ENDEMANN</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</si>
  <si>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</si>
  <si>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</si>
  <si>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</si>
  <si>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</si>
  <si>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</si>
  <si>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</si>
  <si>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</si>
  <si>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</si>
  <si>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</si>
  <si>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</si>
  <si>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</si>
  <si>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</si>
  <si>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</si>
  <si>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</si>
  <si>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</si>
  <si>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</si>
  <si>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</si>
  <si>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</si>
  <si>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</si>
  <si>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</si>
  <si>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</si>
  <si>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</si>
  <si>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</si>
  <si>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</si>
  <si>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</si>
  <si>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</si>
  <si>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</si>
  <si>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</si>
  <si>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</si>
  <si>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</si>
  <si>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</si>
  <si>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</si>
  <si>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</si>
  <si>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</si>
  <si>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</si>
  <si>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</si>
  <si>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</si>
  <si>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</si>
  <si>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</si>
  <si>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</si>
  <si>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</si>
  <si>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</si>
  <si>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</si>
  <si>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</si>
  <si>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</si>
  <si>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</si>
  <si>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</si>
  <si>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</si>
  <si>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</si>
  <si>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</si>
  <si>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</si>
  <si>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</si>
  <si>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</si>
  <si>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</si>
  <si>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</si>
  <si>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</si>
  <si>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</si>
  <si>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</si>
  <si>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</si>
  <si>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</si>
  <si>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</si>
  <si>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</si>
  <si>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</si>
  <si>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</si>
  <si>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</si>
  <si>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</si>
  <si>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</si>
  <si>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</si>
  <si>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</si>
  <si>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</si>
  <si>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</si>
  <si>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</si>
  <si>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</si>
  <si>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</si>
  <si>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</si>
  <si>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</si>
  <si>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</si>
  <si>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</si>
  <si>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</si>
  <si>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</si>
  <si>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</si>
  <si>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</si>
  <si>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</si>
  <si>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</si>
  <si>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</si>
  <si>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</si>
  <si>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</si>
  <si>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</si>
  <si>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</si>
  <si>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</si>
  <si>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</si>
  <si>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</si>
  <si>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</si>
  <si>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</si>
  <si>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</si>
  <si>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</si>
  <si>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</si>
  <si>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</si>
  <si>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</si>
  <si>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</si>
  <si>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</si>
  <si>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</si>
  <si>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</si>
  <si>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</si>
  <si>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</si>
  <si>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</si>
  <si>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</si>
  <si>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</si>
  <si>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</si>
  <si>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</si>
  <si>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</si>
  <si>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</si>
  <si>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</si>
  <si>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</si>
  <si>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</si>
  <si>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</si>
  <si>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</si>
  <si>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</si>
  <si>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</si>
  <si>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</si>
  <si>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</si>
  <si>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</si>
  <si>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</si>
  <si>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</si>
  <si>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</si>
  <si>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</si>
  <si>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</si>
  <si>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</si>
  <si>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</si>
  <si>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</si>
  <si>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</si>
  <si>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</si>
  <si>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</si>
  <si>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</si>
  <si>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</si>
  <si>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</si>
  <si>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</si>
  <si>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</si>
  <si>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</si>
  <si>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</si>
  <si>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</si>
  <si>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</si>
  <si>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</si>
  <si>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</si>
  <si>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</si>
  <si>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</si>
  <si>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</si>
  <si>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</si>
  <si>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</si>
  <si>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</si>
  <si>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</si>
  <si>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</si>
  <si>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</si>
  <si>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</si>
  <si>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</si>
  <si>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</si>
  <si>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</si>
  <si>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</si>
  <si>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</si>
  <si>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</si>
  <si>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</si>
  <si>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</si>
  <si>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</si>
  <si>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</si>
  <si>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</si>
  <si>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</si>
  <si>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</si>
  <si>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</si>
  <si>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</si>
  <si>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</si>
  <si>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</si>
  <si>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</si>
  <si>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</si>
  <si>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</si>
  <si>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</si>
  <si>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</si>
  <si>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</si>
  <si>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</si>
  <si>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</si>
  <si>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</si>
  <si>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</si>
  <si>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</si>
  <si>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</si>
  <si>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</si>
  <si>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</si>
  <si>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</si>
  <si>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</si>
  <si>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</si>
  <si>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</si>
  <si>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</si>
  <si>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</si>
  <si>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</si>
  <si>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</si>
  <si>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</si>
  <si>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</si>
  <si>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</si>
  <si>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</si>
  <si>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</si>
  <si>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</si>
  <si>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</si>
  <si>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</si>
  <si>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</si>
  <si>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</si>
  <si>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</si>
  <si>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</si>
  <si>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</si>
  <si>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</si>
  <si>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</si>
  <si>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</si>
  <si>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</si>
  <si>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</si>
  <si>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</si>
  <si>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</si>
  <si>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</si>
  <si>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</si>
  <si>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</si>
  <si>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</si>
  <si>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</si>
  <si>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</si>
  <si>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</si>
  <si>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</si>
  <si>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</si>
  <si>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</si>
  <si>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</si>
  <si>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</si>
  <si>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</si>
  <si>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</si>
  <si>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</si>
  <si>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</si>
  <si>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</si>
  <si>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</si>
  <si>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</si>
  <si>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</si>
  <si>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</si>
  <si>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</si>
  <si>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</si>
  <si>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</si>
  <si>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</si>
  <si>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</si>
  <si>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</si>
  <si>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</si>
  <si>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</si>
  <si>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</si>
  <si>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</si>
  <si>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</si>
  <si>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</si>
  <si>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</si>
  <si>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</si>
  <si>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</si>
  <si>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</si>
  <si>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</si>
  <si>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</si>
  <si>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</si>
  <si>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</si>
  <si>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</si>
  <si>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</si>
  <si>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</si>
  <si>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</si>
  <si>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</si>
  <si>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</si>
  <si>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</si>
  <si>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</si>
  <si>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</si>
  <si>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</si>
  <si>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</si>
  <si>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</si>
  <si>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</si>
  <si>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</si>
  <si>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</si>
  <si>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</si>
  <si>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</si>
  <si>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</si>
  <si>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</si>
  <si>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</si>
  <si>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</si>
  <si>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</si>
  <si>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</si>
  <si>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</si>
  <si>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</si>
  <si>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</si>
  <si>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</si>
  <si>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</si>
  <si>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</si>
  <si>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</si>
  <si>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</si>
  <si>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</si>
  <si>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</si>
  <si>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</si>
  <si>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</si>
  <si>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</si>
  <si>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</si>
  <si>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</si>
  <si>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</si>
  <si>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</si>
  <si>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</si>
  <si>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</si>
  <si>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</si>
  <si>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</si>
  <si>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</si>
  <si>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</si>
  <si>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</si>
  <si>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</si>
  <si>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</si>
  <si>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</si>
  <si>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</si>
  <si>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</si>
  <si>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</si>
  <si>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</si>
  <si>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</si>
  <si>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</si>
  <si>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</si>
  <si>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</si>
  <si>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</si>
  <si>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</si>
  <si>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</si>
  <si>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</si>
  <si>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</si>
  <si>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</si>
  <si>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</si>
  <si>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</si>
  <si>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</si>
  <si>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</si>
  <si>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</si>
  <si>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</si>
  <si>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</si>
  <si>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</si>
  <si>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</si>
  <si>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</si>
  <si>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</si>
  <si>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</si>
  <si>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</si>
  <si>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</si>
  <si>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</si>
  <si>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</si>
  <si>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</si>
  <si>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</si>
  <si>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</si>
  <si>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</si>
  <si>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</si>
  <si>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</si>
  <si>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</si>
  <si>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</si>
  <si>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</si>
  <si>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</si>
  <si>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</si>
  <si>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</si>
  <si>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</si>
  <si>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</si>
  <si>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</si>
  <si>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</si>
  <si>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</si>
  <si>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</si>
  <si>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</si>
  <si>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</si>
  <si>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</si>
  <si>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</si>
  <si>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</si>
  <si>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</si>
  <si>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</si>
  <si>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</si>
  <si>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</si>
  <si>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</si>
  <si>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</si>
  <si>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</si>
  <si>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</si>
  <si>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</si>
  <si>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</si>
  <si>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</si>
  <si>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</si>
  <si>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</si>
  <si>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</si>
  <si>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</si>
  <si>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</si>
  <si>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</si>
  <si>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</si>
  <si>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</si>
  <si>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</si>
  <si>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</si>
  <si>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</si>
  <si>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</si>
  <si>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</si>
  <si>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</si>
  <si>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</si>
  <si>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</si>
  <si>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</si>
  <si>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</si>
  <si>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</si>
  <si>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</si>
  <si>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</si>
  <si>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</si>
  <si>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</si>
  <si>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</si>
  <si>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</si>
  <si>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</si>
  <si>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</si>
  <si>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</si>
  <si>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</si>
  <si>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</si>
  <si>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</si>
  <si>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</si>
  <si>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</si>
  <si>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</si>
  <si>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</si>
  <si>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</si>
  <si>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</si>
  <si>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</si>
  <si>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</si>
  <si>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</si>
  <si>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</si>
  <si>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</si>
  <si>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</si>
  <si>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</si>
  <si>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</si>
  <si>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</si>
  <si>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</si>
  <si>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</si>
  <si>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</si>
  <si>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</si>
  <si>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</si>
  <si>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</si>
  <si>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</si>
  <si>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</si>
  <si>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</si>
  <si>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</si>
  <si>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</si>
  <si>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</si>
  <si>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</si>
  <si>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</si>
  <si>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</si>
  <si>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</si>
  <si>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</si>
  <si>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</si>
  <si>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</si>
  <si>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</si>
  <si>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</si>
  <si>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</si>
  <si>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</si>
  <si>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</si>
  <si>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</si>
  <si>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</si>
  <si>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</si>
  <si>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</si>
  <si>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</si>
  <si>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</si>
  <si>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</si>
  <si>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</si>
  <si>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</si>
  <si>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</si>
  <si>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</si>
  <si>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</si>
  <si>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</si>
  <si>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</si>
  <si>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</si>
  <si>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</si>
  <si>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</si>
  <si>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</si>
  <si>
    <t>189-2024</t>
  </si>
  <si>
    <t>457-2024</t>
  </si>
  <si>
    <t>458-2024</t>
  </si>
  <si>
    <t>463-2024</t>
  </si>
  <si>
    <t>464-2024</t>
  </si>
  <si>
    <t>465-2024</t>
  </si>
  <si>
    <t>466-2024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</si>
  <si>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</si>
  <si>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</si>
  <si>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</si>
  <si>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</si>
  <si>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</si>
  <si>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</si>
  <si>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</si>
  <si>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</si>
  <si>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</si>
  <si>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</si>
  <si>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</si>
  <si>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</si>
  <si>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</si>
  <si>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</si>
  <si>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</si>
  <si>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</si>
  <si>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</si>
  <si>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</si>
  <si>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</si>
  <si>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</si>
  <si>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</si>
  <si>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</si>
  <si>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</si>
  <si>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</si>
  <si>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</si>
  <si>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</si>
  <si>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</si>
  <si>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</si>
  <si>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</si>
  <si>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</si>
  <si>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</si>
  <si>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</si>
  <si>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</si>
  <si>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</si>
  <si>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</si>
  <si>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</si>
  <si>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</si>
  <si>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</si>
  <si>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</si>
  <si>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</si>
  <si>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</si>
  <si>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</si>
  <si>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</si>
  <si>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</si>
  <si>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</si>
  <si>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</si>
  <si>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</si>
  <si>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</si>
  <si>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</si>
  <si>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</si>
  <si>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</si>
  <si>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</si>
  <si>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</si>
  <si>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520-2024</t>
  </si>
  <si>
    <t>521-2024</t>
  </si>
  <si>
    <t>522-2024</t>
  </si>
  <si>
    <t>523-2024</t>
  </si>
  <si>
    <t>524-2024</t>
  </si>
  <si>
    <t>525-2024</t>
  </si>
  <si>
    <t>526-2024</t>
  </si>
  <si>
    <t>527-2024</t>
  </si>
  <si>
    <t>528-2024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</si>
  <si>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</si>
  <si>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</si>
  <si>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</si>
  <si>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</si>
  <si>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</si>
  <si>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</si>
  <si>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</si>
  <si>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</si>
  <si>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</si>
  <si>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</si>
  <si>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</si>
  <si>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</si>
  <si>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</si>
  <si>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</si>
  <si>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</si>
  <si>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</si>
  <si>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</si>
  <si>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</si>
  <si>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</si>
  <si>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</si>
  <si>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</si>
  <si>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</si>
  <si>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</si>
  <si>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</si>
  <si>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</si>
  <si>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</si>
  <si>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</si>
  <si>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</si>
  <si>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</si>
  <si>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</si>
  <si>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</si>
  <si>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</si>
  <si>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</si>
  <si>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</si>
  <si>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</si>
  <si>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</si>
  <si>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</si>
  <si>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566-2024</t>
  </si>
  <si>
    <t>567-2024</t>
  </si>
  <si>
    <t>568-2024</t>
  </si>
  <si>
    <t>569-2024</t>
  </si>
  <si>
    <t>570-2024</t>
  </si>
  <si>
    <t>571-2024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</si>
  <si>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</si>
  <si>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</si>
  <si>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</si>
  <si>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</si>
  <si>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</si>
  <si>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</si>
  <si>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</si>
  <si>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</si>
  <si>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</si>
  <si>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</si>
  <si>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</si>
  <si>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</si>
  <si>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</si>
  <si>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</si>
  <si>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</si>
  <si>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</si>
  <si>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</si>
  <si>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</si>
  <si>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</si>
  <si>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</si>
  <si>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</si>
  <si>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</si>
  <si>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</si>
  <si>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</si>
  <si>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</si>
  <si>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</si>
  <si>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</si>
  <si>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</si>
  <si>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</si>
  <si>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</si>
  <si>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</si>
  <si>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</si>
  <si>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</si>
  <si>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</si>
  <si>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</si>
  <si>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</si>
  <si>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</si>
  <si>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609-2024</t>
  </si>
  <si>
    <t>610-2024</t>
  </si>
  <si>
    <t>612-2024</t>
  </si>
  <si>
    <t>613-2024</t>
  </si>
  <si>
    <t>614-2024</t>
  </si>
  <si>
    <t>615-2024</t>
  </si>
  <si>
    <t>616-2024</t>
  </si>
  <si>
    <t>617-2024</t>
  </si>
  <si>
    <t>618-2024</t>
  </si>
  <si>
    <t>619-2024</t>
  </si>
  <si>
    <t>620-2024</t>
  </si>
  <si>
    <t>621-2024</t>
  </si>
  <si>
    <t>622-2024</t>
  </si>
  <si>
    <t>623-2024</t>
  </si>
  <si>
    <t>624-2024</t>
  </si>
  <si>
    <t>625-2024</t>
  </si>
  <si>
    <t>626-2024</t>
  </si>
  <si>
    <t>627-2024</t>
  </si>
  <si>
    <t>628-2024</t>
  </si>
  <si>
    <t>629-2024</t>
  </si>
  <si>
    <t>630-2024</t>
  </si>
  <si>
    <t>631-2024</t>
  </si>
  <si>
    <t>633-2024</t>
  </si>
  <si>
    <t>634-2024</t>
  </si>
  <si>
    <t>637-2024</t>
  </si>
  <si>
    <t>638-2024</t>
  </si>
  <si>
    <t>647-2024</t>
  </si>
  <si>
    <t>CARLOS EDUARDO PINILLA HERNANDEZ</t>
  </si>
  <si>
    <t>NELSY YALILE RIVEROS CASTILLO</t>
  </si>
  <si>
    <t>ZULMA PATRICIA COBOS CHICO</t>
  </si>
  <si>
    <t>MARTHA PATRICIA TOVAR GONZALEZ</t>
  </si>
  <si>
    <t>LUIS OLEGARIO BORDA SILVA</t>
  </si>
  <si>
    <t>NELLY YASMIN RODRIGUEZ IDARRAGA</t>
  </si>
  <si>
    <t>ERIKA BRIGETTE PARRA TABARES</t>
  </si>
  <si>
    <t>JEISSON STHID JARA RODRIGUEZ</t>
  </si>
  <si>
    <t>JUAN GERARDO GALEANO MATEUS</t>
  </si>
  <si>
    <t>LUZ ANYELA MENDEZ LOZANO</t>
  </si>
  <si>
    <t>MIRYAN CRISTINA PARRA DUQUE</t>
  </si>
  <si>
    <t>DIEGO FELIPE LOPEZ RODRIGUEZ</t>
  </si>
  <si>
    <t>ENY CONSTANZA TRUJILLO ESCOBAR</t>
  </si>
  <si>
    <t>MARIA PAULA ANDREA SARMIENTO BEDOYA</t>
  </si>
  <si>
    <t>LAURA STEFANNY GARAY CASTELLANOS</t>
  </si>
  <si>
    <t>ALVARO ERNESTO NAVAS WALTEROS</t>
  </si>
  <si>
    <t>ADRIANA LUCIA RODRIGUEZ ESPITIA</t>
  </si>
  <si>
    <t>JORGE ANDRES MORALES ROMERO</t>
  </si>
  <si>
    <t>WILLIAM FERNANDO CASTAÑEDA PEREZ</t>
  </si>
  <si>
    <t>RICARDO ERNESTO SANCHEZ MENESES</t>
  </si>
  <si>
    <t>JULIO CESAR LOPEZ OSPINA</t>
  </si>
  <si>
    <t>DIANA LIZETH VILLA BAQUERO</t>
  </si>
  <si>
    <t>MISAEL ESTEBAN LINARES GARZON</t>
  </si>
  <si>
    <t>KATHERINE JOHANA NEMOCON VALENZUELA</t>
  </si>
  <si>
    <t>LAURA CAMILA DE LA HOZ SAAVEDRA</t>
  </si>
  <si>
    <t>PAOLA ANDREA GOMEZ BERMUDEZ</t>
  </si>
  <si>
    <t>SONIA MILENA PORTILLO OSORIO</t>
  </si>
  <si>
    <t>LUIS FELIPE BARRIOS ALVAREZ</t>
  </si>
  <si>
    <t>CRISLY CAROLINA RIVAS ORDOÑEZ</t>
  </si>
  <si>
    <t>CLAUDIA LINETH ABONIA GARCIA</t>
  </si>
  <si>
    <t>WILMAR STEVEN PARRA MORENO</t>
  </si>
  <si>
    <t>CESAR ENRIQUE GONZALEZ ARDILA</t>
  </si>
  <si>
    <t>BLANCA SOFIA MUÑOZ COTERA</t>
  </si>
  <si>
    <t>CARLOS ALBERTO ZULUAGA BARRERO</t>
  </si>
  <si>
    <t>CRISTIAN CAMILO PEÑA TABARQUINO</t>
  </si>
  <si>
    <t>DARIO ALFREDO VEGA CASTILLO</t>
  </si>
  <si>
    <t>CHRISTIAN CAMILO AMADO GODOY</t>
  </si>
  <si>
    <t>CLAUDIA YANETH DIAZ ULLOA</t>
  </si>
  <si>
    <t>MICHAEL STIVEN BAUTISTA SALAZAR</t>
  </si>
  <si>
    <t>CARLOS FABIAN HAMON ALARCON</t>
  </si>
  <si>
    <t>MARIA CAMILA CARRILLO PRIETO</t>
  </si>
  <si>
    <t>MARTHA LUCIA ARDILA GARCES</t>
  </si>
  <si>
    <t>LEIDY YADIRA ESCAMILLA TRIANA</t>
  </si>
  <si>
    <t>NADIA MARGARITA FLOREZ LOPEZ</t>
  </si>
  <si>
    <t>JOHAN SEBASTIAN MESA ZAMUDIO</t>
  </si>
  <si>
    <t>LUIS FERNANDO HOLGUIN SUAREZ</t>
  </si>
  <si>
    <t>JULIAN FERNANDO GONZALEZ NIÑO</t>
  </si>
  <si>
    <t>DIANA MARCELA CORREA ACERO</t>
  </si>
  <si>
    <t>ANGIE DAYANNA GUILLEN AVILA</t>
  </si>
  <si>
    <t>SECRETARÍA DISTRITAL DEL HÁBITAT - SDHT - SECRETARIA DISTRITAL AMBIENTE -SDA</t>
  </si>
  <si>
    <t>ESTUDIOS Y CONCEPTOS SAS</t>
  </si>
  <si>
    <t>CIRO HERNAN BARBOSA TRUJILLO</t>
  </si>
  <si>
    <t>LUISA FERNANDA GOMEZ NOREÑA</t>
  </si>
  <si>
    <t>ADRIANA HELENA MORENO CHAVES</t>
  </si>
  <si>
    <t>CESAR AUGUSTO RAMIREZ CAVIEDES</t>
  </si>
  <si>
    <t>LAURA VALENTINA MOQUE VILLAMIL</t>
  </si>
  <si>
    <t>ANDREA PAOLA GONZALEZ CALDERON</t>
  </si>
  <si>
    <t>NANCY MERY VILLARREAL HERNANDEZ</t>
  </si>
  <si>
    <t>JENYFFER JARLEY MEZA BERMUDEZ</t>
  </si>
  <si>
    <t>ANGIE LIZETH HERNANDEZ PEÑA</t>
  </si>
  <si>
    <t>LINA PAOLA CIFUENTES</t>
  </si>
  <si>
    <t>GINNA DOLLY RODRIGUEZ RODRIGUEZ</t>
  </si>
  <si>
    <t>JULIO MIGUEL SILVA SALAMANCA</t>
  </si>
  <si>
    <t>ZAIDA FABIOLA WILCHES ORTIZ</t>
  </si>
  <si>
    <t>ELIANA PATRICIA RUBIO CONDE</t>
  </si>
  <si>
    <t>JUAN SEBASTIAN PARRA RAFFAN</t>
  </si>
  <si>
    <t>PAULA CLEIRY LOPEZ GONZALEZ</t>
  </si>
  <si>
    <t>DANIEL OSWALDO GUERRERO OTERO</t>
  </si>
  <si>
    <t>KAREN DAYANNA VELANDIA SOLANO</t>
  </si>
  <si>
    <t>SANDY SOFIA CONDE TORRES</t>
  </si>
  <si>
    <t>JAVIER  OLAYA MONTES</t>
  </si>
  <si>
    <t>JENIFFER ALEXANDRA NIETO ROJAS</t>
  </si>
  <si>
    <t>JOHN JAVIER TORRES PAVA</t>
  </si>
  <si>
    <t>YOHANNA AISLEN MEZA CASTAÑEDA</t>
  </si>
  <si>
    <t>JUAN CAMILO RAMIREZ JARAMILLO</t>
  </si>
  <si>
    <t>ANDERSON ESTIBEN SANABRIA TORRES</t>
  </si>
  <si>
    <t>JAIRO ENRIQUE MOSQUERA PAEZ</t>
  </si>
  <si>
    <t>LUIS ANDRES PEDRAZA GORDO</t>
  </si>
  <si>
    <t>OSCAR ANDRES ROBAYO CASTELLANOS</t>
  </si>
  <si>
    <t>JULIETH ALEXANDRA CORREALES ORTEGA</t>
  </si>
  <si>
    <t>JAVIER FERNANDO CAICEDO MONTOYA</t>
  </si>
  <si>
    <t>SANDRA MILENA ANZOLA LOPEZ</t>
  </si>
  <si>
    <t>DIANA ALEJANDRA ROZO CORONA</t>
  </si>
  <si>
    <t>YULLI CATHERIN CARDENAS MALAVER</t>
  </si>
  <si>
    <t>NURY ANDREA LUIS ALVAREZ</t>
  </si>
  <si>
    <t>LAURA ALEJANDRA HINCAPIE CRUZ</t>
  </si>
  <si>
    <t>DIANA PATRICIA COVALEDA SALAS</t>
  </si>
  <si>
    <t>LUIS ARTURO CAMACHO CESPEDES</t>
  </si>
  <si>
    <t>MANUEL FEDERICO RIOS LEON</t>
  </si>
  <si>
    <t>ANDREA DEL PILAR SIERRA CORTES</t>
  </si>
  <si>
    <t>ERIKA ROCIO CALA SANABRIA</t>
  </si>
  <si>
    <t>DIANA CAROLINA LOSADA RAMIREZ</t>
  </si>
  <si>
    <t>LUISA FERNANDA CASTILLO ABELLA</t>
  </si>
  <si>
    <t>JOSE LUIS DAZA PEREZ</t>
  </si>
  <si>
    <t>SERVICIOS POSTALES NACIONALES S.A.S.</t>
  </si>
  <si>
    <t>GUSTAVO ANDRES LOBO GARRIDO</t>
  </si>
  <si>
    <t>ANDREA JULIETH PAVA GOMEZ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</si>
  <si>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</si>
  <si>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</si>
  <si>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</si>
  <si>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</si>
  <si>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</si>
  <si>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</si>
  <si>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</si>
  <si>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</si>
  <si>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</si>
  <si>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</si>
  <si>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</si>
  <si>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ERIKA JULIEHT SANCHEZ TRIVIÑO</t>
  </si>
  <si>
    <t>LINA CONSTANZA JAIMES TORRES</t>
  </si>
  <si>
    <t>JUSSEIDY RODRIGUEZ VILLANUEVA</t>
  </si>
  <si>
    <t>YERALDIN MATEUS CHACON</t>
  </si>
  <si>
    <t>JUAN SEBASTIAN PORRAS SANCHEZ</t>
  </si>
  <si>
    <t>LAURA STELLA MORA FORERO</t>
  </si>
  <si>
    <t>SANTIAGO AMORTEGUI DUARTE</t>
  </si>
  <si>
    <t>CINDY NATALIA GUERRERO CONTRERAS</t>
  </si>
  <si>
    <t>MILTON DAVID ORTIZ ROMERO</t>
  </si>
  <si>
    <t>ANA ZULEIMA BARRERO RODRIGUEZ</t>
  </si>
  <si>
    <t>NATALIA CAROLINA MOLANO GOMEZ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</si>
  <si>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</si>
  <si>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</si>
  <si>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</si>
  <si>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</si>
  <si>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</si>
  <si>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</si>
  <si>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</si>
  <si>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</si>
  <si>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</si>
  <si>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</si>
  <si>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CLAUDIA LILIANA CARO CARO</t>
  </si>
  <si>
    <t>SONIA LISETH GOMEZ CACERES</t>
  </si>
  <si>
    <t>LUIS HORACIO URQUIJO ADARRAGA</t>
  </si>
  <si>
    <t>MARTHA YANETH ALBORNOZ SANABRIA</t>
  </si>
  <si>
    <t>ANDREA DEL PILAR ROMERO GOMEZ</t>
  </si>
  <si>
    <t>EDNA MARGARITA GOMEZ ARBELAEZ</t>
  </si>
  <si>
    <t>MYRIAM JOHANA RUIZ GARCIA</t>
  </si>
  <si>
    <t>LUISA FERNANDA MONTEALEGRE TORO</t>
  </si>
  <si>
    <t>EDNA JACQUELINE ARDILA FLOREZ</t>
  </si>
  <si>
    <t>HERNAN DARIO GOMEZ ALDANA</t>
  </si>
  <si>
    <t>LUISA FERNANDA ORJUELA OCAMPO</t>
  </si>
  <si>
    <t>JOHANN FERNANDO RINCON SANCHEZ</t>
  </si>
  <si>
    <t>JORGE ANDRES PACHON GOMEZ</t>
  </si>
  <si>
    <t>OLIVER ANDRES MARTINEZ RUIZ</t>
  </si>
  <si>
    <t>PAULA SOFIA ENCINALES URQUIZA</t>
  </si>
  <si>
    <t>JOSE ALEJANDRO GAITAN HERREÑO</t>
  </si>
  <si>
    <t>MARIA CAMILA MUÑOZ REYES</t>
  </si>
  <si>
    <t>LUIS ALEJANDRO NEIRA SANCHEZ</t>
  </si>
  <si>
    <t>NICOL DANIELA ROMERO PADILLA</t>
  </si>
  <si>
    <t>PAULA SUSANA OSPINA FRANCO</t>
  </si>
  <si>
    <t>LUIS CARLOS CARRILLO AHUMADA</t>
  </si>
  <si>
    <t>LUISA FERNANDA ROBAYO ALVARADO</t>
  </si>
  <si>
    <t>ANGELA PATRICIA SANTOS TORRES</t>
  </si>
  <si>
    <t>Interadministrativo</t>
  </si>
  <si>
    <t>PRESTAR SERVICIOS DE APOYO EN EL DISEÑO Y REALIZACIÓN DE CONTENIDOS GRÁFICOS EN LA SDHT</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</si>
  <si>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</si>
  <si>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</si>
  <si>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</si>
  <si>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</si>
  <si>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</si>
  <si>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</si>
  <si>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</si>
  <si>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</si>
  <si>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</si>
  <si>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</si>
  <si>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</si>
  <si>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</si>
  <si>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</si>
  <si>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</si>
  <si>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</si>
  <si>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</si>
  <si>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</si>
  <si>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</si>
  <si>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</si>
  <si>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</si>
  <si>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</si>
  <si>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</si>
  <si>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</si>
  <si>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</si>
  <si>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</si>
  <si>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</si>
  <si>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</si>
  <si>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</si>
  <si>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</si>
  <si>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</si>
  <si>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</si>
  <si>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</si>
  <si>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</si>
  <si>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</si>
  <si>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</si>
  <si>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</si>
  <si>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</si>
  <si>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</si>
  <si>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</si>
  <si>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</si>
  <si>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</si>
  <si>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</si>
  <si>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</si>
  <si>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</si>
  <si>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</si>
  <si>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</si>
  <si>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</si>
  <si>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</si>
  <si>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</si>
  <si>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</si>
  <si>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</si>
  <si>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</si>
  <si>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</si>
  <si>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</si>
  <si>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</si>
  <si>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</si>
  <si>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</si>
  <si>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PRESTAR SERVICIOS ESPECIALIZADOS PARA ASESORAR Y EJECUTAR LAS ACTIVIDADES PROPIAS DE LOS PROCESOS ASOCIADOS DE LA SUBSECRETARIA DE GESTION CORPORATIVA DE LA SDHT</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</si>
  <si>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</si>
  <si>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</si>
  <si>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</si>
  <si>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</si>
  <si>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</si>
  <si>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</si>
  <si>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</si>
  <si>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</si>
  <si>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</si>
  <si>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</si>
  <si>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</si>
  <si>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</si>
  <si>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</si>
  <si>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</si>
  <si>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</si>
  <si>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</si>
  <si>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</si>
  <si>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</si>
  <si>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</si>
  <si>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</si>
  <si>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</si>
  <si>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</si>
  <si>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</si>
  <si>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</si>
  <si>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</si>
  <si>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</si>
  <si>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</si>
  <si>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</si>
  <si>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</si>
  <si>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</si>
  <si>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</si>
  <si>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</si>
  <si>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</si>
  <si>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</si>
  <si>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</si>
  <si>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SERVICIOS PROFESIONALES PARA LA ELABORACIÓN DE INFORMES TÉCNICOS Y DEMÁS ACTIVIDADES RELACIONADAS CON LOS TRÁMITES QUE SE ADELANTAN EN LA SUBDIRECCIÓN DE INVESTIGACIONES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</si>
  <si>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</si>
  <si>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</si>
  <si>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APOYAR A LA SUBSECRETARIA DE GESTIÓN CORPORATIVA EN LA PLANEACIÓN, IMPLEMENTACIÓN Y SEGUIMIENTO DE  LOS PROYECTOS DE INFRAESTRUCTURA TI DE LA ENTIDAD.</t>
  </si>
  <si>
    <t>PRESTAR EL SERVICIO INTEGRAL DE CORRESPONDENCIA EN LA SECRETARÍA DISTRITAL DEL HÁBITAT</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</si>
  <si>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</si>
  <si>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</si>
  <si>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</si>
  <si>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</si>
  <si>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</si>
  <si>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</si>
  <si>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</si>
  <si>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</si>
  <si>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</si>
  <si>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</si>
  <si>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</si>
  <si>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</si>
  <si>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</si>
  <si>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</si>
  <si>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</si>
  <si>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</si>
  <si>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</si>
  <si>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</si>
  <si>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</si>
  <si>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</si>
  <si>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</si>
  <si>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</si>
  <si>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</si>
  <si>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</si>
  <si>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</si>
  <si>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</si>
  <si>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</si>
  <si>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</si>
  <si>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</si>
  <si>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</si>
  <si>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</si>
  <si>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</si>
  <si>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</si>
  <si>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PROFESIONALES DESDE EL COMPONENTE JURIDICO EN EL MARCO DE LOS SUBSIDIOS DE MEJORAMIENTOS DE VIVIENDA EN LA MODALIDAD HABITABILIDAD EN LOS TERRITORIOS PRIORIZADOS POR LA SECRETARIA DISTRITAL DEL HABITAT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</si>
  <si>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</si>
  <si>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</si>
  <si>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</si>
  <si>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</si>
  <si>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EL DESARROLLO DE ACCIONES ENCAMINADAS A FORTALECER LA GESTIÓN SOCIAL, TERRITORIAL Y POBLACIONAL DE LOS TERRITORIOS PRIORIZADOS POR LA SECRETARÍA DISTRITAL DEL HÁBITAT.</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</si>
  <si>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</si>
  <si>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</si>
  <si>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</si>
  <si>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</si>
  <si>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</si>
  <si>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</si>
  <si>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</si>
  <si>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</si>
  <si>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</si>
  <si>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</si>
  <si>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</si>
  <si>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</si>
  <si>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</si>
  <si>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</si>
  <si>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</si>
  <si>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</si>
  <si>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https://community.secop.gov.co/Public/Tendering/OpportunityDetail/Index?noticeUID=CO1.NTC.5707632&amp;isFromPublicArea=True&amp;isModal=False</t>
  </si>
  <si>
    <t>https://community.secop.gov.co/Public/Tendering/OpportunityDetail/Index?noticeUID=CO1.NTC.5895950&amp;isFromPublicArea=True&amp;isModal=true&amp;asPopupView=true</t>
  </si>
  <si>
    <t>https://community.secop.gov.co/Public/Tendering/OpportunityDetail/Index?noticeUID=CO1.NTC.5896135&amp;isFromPublicArea=True&amp;isModal=true&amp;asPopupView=true</t>
  </si>
  <si>
    <t>https://community.secop.gov.co/Public/Tendering/OpportunityDetail/Index?noticeUID=CO1.NTC.5901993&amp;isFromPublicArea=True&amp;isModal=true&amp;asPopupView=true</t>
  </si>
  <si>
    <t>https://community.secop.gov.co/Public/Tendering/OpportunityDetail/Index?noticeUID=CO1.NTC.5902087&amp;isFromPublicArea=True&amp;isModal=False</t>
  </si>
  <si>
    <t>https://community.secop.gov.co/Public/Tendering/OpportunityDetail/Index?noticeUID=CO1.NTC.5903318&amp;isFromPublicArea=True&amp;isModal=true&amp;asPopupView=true</t>
  </si>
  <si>
    <t>https://community.secop.gov.co/Public/Tendering/OpportunityDetail/Index?noticeUID=CO1.NTC.5903275&amp;isFromPublicArea=True&amp;isModal=true&amp;asPopupView=true</t>
  </si>
  <si>
    <t>https://community.secop.gov.co/Public/Tendering/OpportunityDetail/Index?noticeUID=CO1.NTC.5910510&amp;isFromPublicArea=True&amp;isModal=False</t>
  </si>
  <si>
    <t>https://community.secop.gov.co/Public/Tendering/OpportunityDetail/Index?noticeUID=CO1.NTC.5910531&amp;isFromPublicArea=True&amp;isModal=False</t>
  </si>
  <si>
    <t>https://community.secop.gov.co/Public/Tendering/OpportunityDetail/Index?noticeUID=CO1.NTC.5910715&amp;isFromPublicArea=True&amp;isModal=False</t>
  </si>
  <si>
    <t>https://community.secop.gov.co/Public/Tendering/OpportunityDetail/Index?noticeUID=CO1.NTC.5910717&amp;isFromPublicArea=True&amp;isModal=False</t>
  </si>
  <si>
    <t>https://community.secop.gov.co/Public/Tendering/OpportunityDetail/Index?noticeUID=CO1.NTC.5910522&amp;isFromPublicArea=True&amp;isModal=False</t>
  </si>
  <si>
    <t>https://community.secop.gov.co/Public/Tendering/OpportunityDetail/Index?noticeUID=CO1.NTC.5915654&amp;isFromPublicArea=True&amp;isModal=False</t>
  </si>
  <si>
    <t>https://community.secop.gov.co/Public/Tendering/OpportunityDetail/Index?noticeUID=CO1.NTC.5915657&amp;isFromPublicArea=True&amp;isModal=False</t>
  </si>
  <si>
    <t>https://community.secop.gov.co/Public/Tendering/OpportunityDetail/Index?noticeUID=CO1.NTC.5918341&amp;isFromPublicArea=True&amp;isModal=False</t>
  </si>
  <si>
    <t>https://community.secop.gov.co/Public/Tendering/OpportunityDetail/Index?noticeUID=CO1.NTC.5919005&amp;isFromPublicArea=True&amp;isModal=False</t>
  </si>
  <si>
    <t>https://community.secop.gov.co/Public/Tendering/OpportunityDetail/Index?noticeUID=CO1.NTC.5920261&amp;isFromPublicArea=True&amp;isModal=False</t>
  </si>
  <si>
    <t>https://community.secop.gov.co/Public/Tendering/OpportunityDetail/Index?noticeUID=CO1.NTC.5932161&amp;isFromPublicArea=True&amp;isModal=False</t>
  </si>
  <si>
    <t>https://community.secop.gov.co/Public/Tendering/OpportunityDetail/Index?noticeUID=CO1.NTC.5931972&amp;isFromPublicArea=True&amp;isModal=False</t>
  </si>
  <si>
    <t>https://community.secop.gov.co/Public/Tendering/OpportunityDetail/Index?noticeUID=CO1.NTC.5932326&amp;isFromPublicArea=True&amp;isModal=False</t>
  </si>
  <si>
    <t>https://community.secop.gov.co/Public/Tendering/OpportunityDetail/Index?noticeUID=CO1.NTC.5932745&amp;isFromPublicArea=True&amp;isModal=False</t>
  </si>
  <si>
    <t>https://community.secop.gov.co/Public/Tendering/OpportunityDetail/Index?noticeUID=CO1.NTC.5932597&amp;isFromPublicArea=True&amp;isModal=False</t>
  </si>
  <si>
    <t>https://community.secop.gov.co/Public/Tendering/OpportunityDetail/Index?noticeUID=CO1.NTC.5934162&amp;isFromPublicArea=True&amp;isModal=False</t>
  </si>
  <si>
    <t>https://community.secop.gov.co/Public/Tendering/OpportunityDetail/Index?noticeUID=CO1.NTC.5932396&amp;isFromPublicArea=True&amp;isModal=False</t>
  </si>
  <si>
    <t>https://community.secop.gov.co/Public/Tendering/OpportunityDetail/Index?noticeUID=CO1.NTC.5933233&amp;isFromPublicArea=True&amp;isModal=False</t>
  </si>
  <si>
    <t>https://community.secop.gov.co/Public/Tendering/OpportunityDetail/Index?noticeUID=CO1.NTC.5929454&amp;isFromPublicArea=True&amp;isModal=False</t>
  </si>
  <si>
    <t>https://community.secop.gov.co/Public/Tendering/OpportunityDetail/Index?noticeUID=CO1.NTC.5937629&amp;isFromPublicArea=True&amp;isModal=False</t>
  </si>
  <si>
    <t>https://community.secop.gov.co/Public/Tendering/OpportunityDetail/Index?noticeUID=CO1.NTC.5932626&amp;isFromPublicArea=True&amp;isModal=False</t>
  </si>
  <si>
    <t>https://community.secop.gov.co/Public/Tendering/OpportunityDetail/Index?noticeUID=CO1.NTC.5942206&amp;isFromPublicArea=True&amp;isModal=False</t>
  </si>
  <si>
    <t>https://community.secop.gov.co/Public/Tendering/OpportunityDetail/Index?noticeUID=CO1.NTC.5944007&amp;isFromPublicArea=True&amp;isModal=False</t>
  </si>
  <si>
    <t>https://community.secop.gov.co/Public/Tendering/OpportunityDetail/Index?noticeUID=CO1.NTC.5947144&amp;isFromPublicArea=True&amp;isModal=False</t>
  </si>
  <si>
    <t>https://community.secop.gov.co/Public/Tendering/OpportunityDetail/Index?noticeUID=CO1.NTC.5940247&amp;isFromPublicArea=True&amp;isModal=False</t>
  </si>
  <si>
    <t>https://community.secop.gov.co/Public/Tendering/OpportunityDetail/Index?noticeUID=CO1.NTC.5943707&amp;isFromPublicArea=True&amp;isModal=False</t>
  </si>
  <si>
    <t>https://community.secop.gov.co/Public/Tendering/OpportunityDetail/Index?noticeUID=CO1.NTC.5939185&amp;isFromPublicArea=True&amp;isModal=False</t>
  </si>
  <si>
    <t>https://community.secop.gov.co/Public/Tendering/OpportunityDetail/Index?noticeUID=CO1.NTC.5941467&amp;isFromPublicArea=True&amp;isModal=False</t>
  </si>
  <si>
    <t>https://community.secop.gov.co/Public/Tendering/OpportunityDetail/Index?noticeUID=CO1.NTC.5943703&amp;isFromPublicArea=True&amp;isModal=False</t>
  </si>
  <si>
    <t>https://community.secop.gov.co/Public/Tendering/OpportunityDetail/Index?noticeUID=CO1.NTC.5945101&amp;isFromPublicArea=True&amp;isModal=False</t>
  </si>
  <si>
    <t>https://community.secop.gov.co/Public/Tendering/OpportunityDetail/Index?noticeUID=CO1.NTC.5950615&amp;isFromPublicArea=True&amp;isModal=False</t>
  </si>
  <si>
    <t>https://community.secop.gov.co/Public/Tendering/OpportunityDetail/Index?noticeUID=CO1.NTC.5950628&amp;isFromPublicArea=True&amp;isModal=False</t>
  </si>
  <si>
    <t>https://community.secop.gov.co/Public/Tendering/OpportunityDetail/Index?noticeUID=CO1.NTC.5949966&amp;isFromPublicArea=True&amp;isModal=False</t>
  </si>
  <si>
    <t>https://community.secop.gov.co/Public/Tendering/OpportunityDetail/Index?noticeUID=CO1.NTC.5950501&amp;isFromPublicArea=True&amp;isModal=False</t>
  </si>
  <si>
    <t>https://community.secop.gov.co/Public/Tendering/OpportunityDetail/Index?noticeUID=CO1.NTC.5950327&amp;isFromPublicArea=True&amp;isModal=False</t>
  </si>
  <si>
    <t>https://community.secop.gov.co/Public/Tendering/OpportunityDetail/Index?noticeUID=CO1.NTC.5950444&amp;isFromPublicArea=True&amp;isModal=False</t>
  </si>
  <si>
    <t>https://community.secop.gov.co/Public/Tendering/OpportunityDetail/Index?noticeUID=CO1.NTC.5950663&amp;isFromPublicArea=True&amp;isModal=False</t>
  </si>
  <si>
    <t>https://community.secop.gov.co/Public/Tendering/OpportunityDetail/Index?noticeUID=CO1.NTC.5953088&amp;isFromPublicArea=True&amp;isModal=False</t>
  </si>
  <si>
    <t>https://community.secop.gov.co/Public/Tendering/OpportunityDetail/Index?noticeUID=CO1.NTC.5953616&amp;isFromPublicArea=True&amp;isModal=False</t>
  </si>
  <si>
    <t>https://community.secop.gov.co/Public/Tendering/OpportunityDetail/Index?noticeUID=CO1.NTC.5955090&amp;isFromPublicArea=True&amp;isModal=False</t>
  </si>
  <si>
    <t>https://community.secop.gov.co/Public/Tendering/OpportunityDetail/Index?noticeUID=CO1.NTC.5953473&amp;isFromPublicArea=True&amp;isModal=False</t>
  </si>
  <si>
    <t>https://community.secop.gov.co/Public/Tendering/OpportunityDetail/Index?noticeUID=CO1.NTC.5954359&amp;isFromPublicArea=True&amp;isModal=False</t>
  </si>
  <si>
    <t>https://community.secop.gov.co/Public/Tendering/OpportunityDetail/Index?noticeUID=CO1.NTC.5954454&amp;isFromPublicArea=True&amp;isModal=False</t>
  </si>
  <si>
    <t>https://community.secop.gov.co/Public/Tendering/OpportunityDetail/Index?noticeUID=CO1.NTC.5950481&amp;isFromPublicArea=True&amp;isModal=False</t>
  </si>
  <si>
    <t>https://community.secop.gov.co/Public/Tendering/OpportunityDetail/Index?noticeUID=CO1.NTC.5951934&amp;isFromPublicArea=True&amp;isModal=False</t>
  </si>
  <si>
    <t>https://community.secop.gov.co/Public/Tendering/OpportunityDetail/Index?noticeUID=CO1.NTC.5950364&amp;isFromPublicArea=True&amp;isModal=False</t>
  </si>
  <si>
    <t>https://community.secop.gov.co/Public/Tendering/OpportunityDetail/Index?noticeUID=CO1.NTC.5950369&amp;isFromPublicArea=True&amp;isModal=False</t>
  </si>
  <si>
    <t>https://community.secop.gov.co/Public/Tendering/OpportunityDetail/Index?noticeUID=CO1.NTC.5950370&amp;isFromPublicArea=True&amp;isModal=False</t>
  </si>
  <si>
    <t>https://community.secop.gov.co/Public/Tendering/OpportunityDetail/Index?noticeUID=CO1.NTC.5955367&amp;isFromPublicArea=True&amp;isModal=False</t>
  </si>
  <si>
    <t>https://community.secop.gov.co/Public/Tendering/OpportunityDetail/Index?noticeUID=CO1.NTC.5956066&amp;isFromPublicArea=True&amp;isModal=False</t>
  </si>
  <si>
    <t>https://community.secop.gov.co/Public/Tendering/OpportunityDetail/Index?noticeUID=CO1.NTC.5957970&amp;isFromPublicArea=True&amp;isModal=False</t>
  </si>
  <si>
    <t>https://community.secop.gov.co/Public/Tendering/OpportunityDetail/Index?noticeUID=CO1.NTC.5961063&amp;isFromPublicArea=True&amp;isModal=False</t>
  </si>
  <si>
    <t>https://www.contratos.gov.co/consultas/detalleProceso.do?numConstancia=24-22-88541&amp;g-recaptcha-response</t>
  </si>
  <si>
    <t>https://community.secop.gov.co/Public/Tendering/OpportunityDetail/Index?noticeUID=CO1.NTC.5959824&amp;isFromPublicArea=True&amp;isModal=False</t>
  </si>
  <si>
    <t>https://community.secop.gov.co/Public/Tendering/OpportunityDetail/Index?noticeUID=CO1.NTC.5960137&amp;isFromPublicArea=True&amp;isModal=False</t>
  </si>
  <si>
    <t>https://community.secop.gov.co/Public/Tendering/OpportunityDetail/Index?noticeUID=CO1.NTC.5960927&amp;isFromPublicArea=True&amp;isModal=False</t>
  </si>
  <si>
    <t>https://community.secop.gov.co/Public/Tendering/ContractNoticePhases/View?PPI=CO1.PPI.30744651&amp;isFromPublicArea=True&amp;isModal=False</t>
  </si>
  <si>
    <t>https://community.secop.gov.co/Public/Tendering/OpportunityDetail/Index?noticeUID=CO1.NTC.5961087&amp;isFromPublicArea=True&amp;isModal=False</t>
  </si>
  <si>
    <t>https://community.secop.gov.co/Public/Tendering/OpportunityDetail/Index?noticeUID=CO1.NTC.5966628&amp;isFromPublicArea=True&amp;isModal=False</t>
  </si>
  <si>
    <t>https://community.secop.gov.co/Public/Tendering/OpportunityDetail/Index?noticeUID=CO1.NTC.5963789&amp;isFromPublicArea=True&amp;isModal=False</t>
  </si>
  <si>
    <t>https://community.secop.gov.co/Public/Tendering/OpportunityDetail/Index?noticeUID=CO1.NTC.5967346&amp;isFromPublicArea=True&amp;isModal=False</t>
  </si>
  <si>
    <t>https://community.secop.gov.co/Public/Tendering/OpportunityDetail/Index?noticeUID=CO1.NTC.5967783&amp;isFromPublicArea=True&amp;isModal=False</t>
  </si>
  <si>
    <t>https://community.secop.gov.co/Public/Tendering/OpportunityDetail/Index?noticeUID=CO1.NTC.5968430&amp;isFromPublicArea=True&amp;isModal=False</t>
  </si>
  <si>
    <t>https://community.secop.gov.co/Public/Tendering/OpportunityDetail/Index?noticeUID=CO1.NTC.5968453&amp;isFromPublicArea=True&amp;isModal=False</t>
  </si>
  <si>
    <t>https://community.secop.gov.co/Public/Tendering/OpportunityDetail/Index?noticeUID=CO1.NTC.5968367&amp;isFromPublicArea=True&amp;isModal=False</t>
  </si>
  <si>
    <t>https://community.secop.gov.co/Public/Tendering/OpportunityDetail/Index?noticeUID=CO1.NTC.5968128&amp;isFromPublicArea=True&amp;isModal=False</t>
  </si>
  <si>
    <t>https://community.secop.gov.co/Public/Tendering/OpportunityDetail/Index?noticeUID=CO1.NTC.5968111&amp;isFromPublicArea=True&amp;isModal=False</t>
  </si>
  <si>
    <t>https://community.secop.gov.co/Public/Tendering/OpportunityDetail/Index?noticeUID=CO1.NTC.5968454&amp;isFromPublicArea=True&amp;isModal=False</t>
  </si>
  <si>
    <t>https://community.secop.gov.co/Public/Tendering/OpportunityDetail/Index?noticeUID=CO1.NTC.5968726&amp;isFromPublicArea=True&amp;isModal=False</t>
  </si>
  <si>
    <t>https://community.secop.gov.co/Public/Tendering/OpportunityDetail/Index?noticeUID=CO1.NTC.5973135&amp;isFromPublicArea=True&amp;isModal=False</t>
  </si>
  <si>
    <t>https://community.secop.gov.co/Public/Tendering/OpportunityDetail/Index?noticeUID=CO1.NTC.5973612&amp;isFromPublicArea=True&amp;isModal=False</t>
  </si>
  <si>
    <t>https://community.secop.gov.co/Public/Tendering/OpportunityDetail/Index?noticeUID=CO1.NTC.5975326&amp;isFromPublicArea=True&amp;isModal=False</t>
  </si>
  <si>
    <t>https://community.secop.gov.co/Public/Tendering/OpportunityDetail/Index?noticeUID=CO1.NTC.5973616&amp;isFromPublicArea=True&amp;isModal=False</t>
  </si>
  <si>
    <t>https://community.secop.gov.co/Public/Tendering/OpportunityDetail/Index?noticeUID=CO1.NTC.5974529&amp;isFromPublicArea=True&amp;isModal=False</t>
  </si>
  <si>
    <t>https://community.secop.gov.co/Public/Tendering/OpportunityDetail/Index?noticeUID=CO1.NTC.5974251&amp;isFromPublicArea=True&amp;isModal=False</t>
  </si>
  <si>
    <t>https://community.secop.gov.co/Public/Tendering/OpportunityDetail/Index?noticeUID=CO1.NTC.5974617&amp;isFromPublicArea=True&amp;isModal=False</t>
  </si>
  <si>
    <t>https://community.secop.gov.co/Public/Tendering/OpportunityDetail/Index?noticeUID=CO1.NTC.5974272&amp;isFromPublicArea=True&amp;isModal=False</t>
  </si>
  <si>
    <t>https://community.secop.gov.co/Public/Tendering/OpportunityDetail/Index?noticeUID=CO1.NTC.5997668&amp;isFromPublicArea=True&amp;isModal=False</t>
  </si>
  <si>
    <t>https://community.secop.gov.co/Public/Tendering/OpportunityDetail/Index?noticeUID=CO1.NTC.5977036&amp;isFromPublicArea=True&amp;isModal=False</t>
  </si>
  <si>
    <t>https://community.secop.gov.co/Public/Tendering/OpportunityDetail/Index?noticeUID=CO1.NTC.5975310&amp;isFromPublicArea=True&amp;isModal=False</t>
  </si>
  <si>
    <t>https://community.secop.gov.co/Public/Tendering/ContractNoticePhases/View?PPI=CO1.PPI.31121478&amp;isFromPublicArea=True&amp;isModal=False</t>
  </si>
  <si>
    <t>https://community.secop.gov.co/Public/Tendering/OpportunityDetail/Index?noticeUID=CO1.NTC.5980288&amp;isFromPublicArea=True&amp;isModal=False</t>
  </si>
  <si>
    <t>https://community.secop.gov.co/Public/Tendering/OpportunityDetail/Index?noticeUID=CO1.NTC.5981063&amp;isFromPublicArea=True&amp;isModal=False</t>
  </si>
  <si>
    <t>https://community.secop.gov.co/Public/Tendering/OpportunityDetail/Index?noticeUID=CO1.NTC.5981903&amp;isFromPublicArea=True&amp;isModal=False</t>
  </si>
  <si>
    <t>https://community.secop.gov.co/Public/Tendering/OpportunityDetail/Index?noticeUID=CO1.NTC.5984489&amp;isFromPublicArea=True&amp;isModal=False</t>
  </si>
  <si>
    <t>https://community.secop.gov.co/Public/Tendering/ContractNoticePhases/View?PPI=CO1.PPI.30896246&amp;isFromPublicArea=True&amp;isModal=False</t>
  </si>
  <si>
    <t>https://community.secop.gov.co/Public/Tendering/OpportunityDetail/Index?noticeUID=CO1.NTC.5985190&amp;isFromPublicArea=True&amp;isModal=False</t>
  </si>
  <si>
    <t>https://community.secop.gov.co/Public/Tendering/OpportunityDetail/Index?noticeUID=CO1.NTC.5985180&amp;isFromPublicArea=True&amp;isModal=False</t>
  </si>
  <si>
    <t>https://community.secop.gov.co/Public/Tendering/OpportunityDetail/Index?noticeUID=CO1.NTC.5986948&amp;isFromPublicArea=True&amp;isModal=False</t>
  </si>
  <si>
    <t>https://community.secop.gov.co/Public/Tendering/OpportunityDetail/Index?noticeUID=CO1.NTC.5987171&amp;isFromPublicArea=True&amp;isModal=False</t>
  </si>
  <si>
    <t>https://community.secop.gov.co/Public/Tendering/OpportunityDetail/Index?noticeUID=CO1.NTC.5990967&amp;isFromPublicArea=True&amp;isModal=False</t>
  </si>
  <si>
    <t>https://community.secop.gov.co/Public/Tendering/OpportunityDetail/Index?noticeUID=CO1.NTC.5988762&amp;isFromPublicArea=True&amp;isModal=False</t>
  </si>
  <si>
    <t>https://community.secop.gov.co/Public/Tendering/OpportunityDetail/Index?noticeUID=CO1.NTC.6003113&amp;isFromPublicArea=True&amp;isModal=False</t>
  </si>
  <si>
    <t>https://community.secop.gov.co/Public/Tendering/OpportunityDetail/Index?noticeUID=CO1.NTC.5999338&amp;isFromPublicArea=True&amp;isModal=False</t>
  </si>
  <si>
    <t>https://community.secop.gov.co/Public/Tendering/OpportunityDetail/Index?noticeUID=CO1.NTC.5999883&amp;isFromPublicArea=True&amp;isModal=False</t>
  </si>
  <si>
    <t>https://community.secop.gov.co/Public/Tendering/OpportunityDetail/Index?noticeUID=CO1.NTC.6001930&amp;isFromPublicArea=True&amp;isModal=False</t>
  </si>
  <si>
    <t>https://community.secop.gov.co/Public/Tendering/OpportunityDetail/Index?noticeUID=CO1.NTC.5998155&amp;isFromPublicArea=True&amp;isModal=False</t>
  </si>
  <si>
    <t>https://community.secop.gov.co/Public/Tendering/OpportunityDetail/Index?noticeUID=CO1.NTC.6038862&amp;isFromPublicArea=True&amp;isModal=False</t>
  </si>
  <si>
    <t>https://community.secop.gov.co/Public/Tendering/OpportunityDetail/Index?noticeUID=CO1.NTC.6000357&amp;isFromPublicArea=True&amp;isModal=False</t>
  </si>
  <si>
    <t>https://community.secop.gov.co/Public/Tendering/OpportunityDetail/Index?noticeUID=CO1.NTC.6000612&amp;isFromPublicArea=True&amp;isModal=False</t>
  </si>
  <si>
    <t>https://community.secop.gov.co/Public/Tendering/OpportunityDetail/Index?noticeUID=CO1.NTC.6005206&amp;isFromPublicArea=True&amp;isModal=False</t>
  </si>
  <si>
    <t>https://community.secop.gov.co/Public/Tendering/OpportunityDetail/Index?noticeUID=CO1.NTC.6003118&amp;isFromPublicArea=True&amp;isModal=False</t>
  </si>
  <si>
    <t>https://community.secop.gov.co/Public/Tendering/OpportunityDetail/Index?noticeUID=CO1.NTC.6002540&amp;isFromPublicArea=True&amp;isModal=False</t>
  </si>
  <si>
    <t>https://community.secop.gov.co/Public/Tendering/OpportunityDetail/Index?noticeUID=CO1.NTC.6001786&amp;isFromPublicArea=True&amp;isModal=False</t>
  </si>
  <si>
    <t>https://community.secop.gov.co/Public/Tendering/OpportunityDetail/Index?noticeUID=CO1.NTC.6002522&amp;isFromPublicArea=True&amp;isModal=False</t>
  </si>
  <si>
    <t>https://community.secop.gov.co/Public/Tendering/OpportunityDetail/Index?noticeUID=CO1.NTC.6002372&amp;isFromPublicArea=True&amp;isModal=False</t>
  </si>
  <si>
    <t>https://community.secop.gov.co/Public/Tendering/OpportunityDetail/Index?noticeUID=CO1.NTC.6004303&amp;isFromPublicArea=True&amp;isModal=False</t>
  </si>
  <si>
    <t>https://community.secop.gov.co/Public/Tendering/OpportunityDetail/Index?noticeUID=CO1.NTC.6004210&amp;isFromPublicArea=True&amp;isModal=False</t>
  </si>
  <si>
    <t>https://community.secop.gov.co/Public/Tendering/OpportunityDetail/Index?noticeUID=CO1.NTC.6003848&amp;isFromPublicArea=True&amp;isModal=False</t>
  </si>
  <si>
    <t>https://community.secop.gov.co/Public/Tendering/OpportunityDetail/Index?noticeUID=CO1.NTC.6003849&amp;isFromPublicArea=True&amp;isModal=False</t>
  </si>
  <si>
    <t>https://community.secop.gov.co/Public/Tendering/OpportunityDetail/Index?noticeUID=CO1.NTC.6005305&amp;isFromPublicArea=True&amp;isModal=False</t>
  </si>
  <si>
    <t>https://community.secop.gov.co/Public/Tendering/OpportunityDetail/Index?noticeUID=CO1.NTC.6006126&amp;isFromPublicArea=True&amp;isModal=False</t>
  </si>
  <si>
    <t>https://community.secop.gov.co/Public/Tendering/OpportunityDetail/Index?noticeUID=CO1.NTC.6005987&amp;isFromPublicArea=True&amp;isModal=False</t>
  </si>
  <si>
    <t>https://community.secop.gov.co/Public/Tendering/OpportunityDetail/Index?noticeUID=CO1.NTC.6005687&amp;isFromPublicArea=True&amp;isModal=False</t>
  </si>
  <si>
    <t>https://community.secop.gov.co/Public/Tendering/OpportunityDetail/Index?noticeUID=CO1.NTC.6005655&amp;isFromPublicArea=True&amp;isModal=False</t>
  </si>
  <si>
    <t>https://community.secop.gov.co/Public/Tendering/OpportunityDetail/Index?noticeUID=CO1.NTC.6005456&amp;isFromPublicArea=True&amp;isModal=False</t>
  </si>
  <si>
    <t>https://community.secop.gov.co/Public/Tendering/OpportunityDetail/Index?noticeUID=CO1.NTC.6007111&amp;isFromPublicArea=True&amp;isModal=False</t>
  </si>
  <si>
    <t>https://community.secop.gov.co/Public/Tendering/OpportunityDetail/Index?noticeUID=CO1.NTC.6009148&amp;isFromPublicArea=True&amp;isModal=False</t>
  </si>
  <si>
    <t>https://community.secop.gov.co/Public/Tendering/OpportunityDetail/Index?noticeUID=CO1.NTC.6008729&amp;isFromPublicArea=True&amp;isModal=False</t>
  </si>
  <si>
    <t>https://community.secop.gov.co/Public/Tendering/OpportunityDetail/Index?noticeUID=CO1.NTC.6007609&amp;isFromPublicArea=True&amp;isModal=False</t>
  </si>
  <si>
    <t>https://community.secop.gov.co/Public/Tendering/OpportunityDetail/Index?noticeUID=CO1.NTC.6008047&amp;isFromPublicArea=True&amp;isModal=False</t>
  </si>
  <si>
    <t>https://community.secop.gov.co/Public/Tendering/OpportunityDetail/Index?noticeUID=CO1.NTC.6008538&amp;isFromPublicArea=True&amp;isModal=False</t>
  </si>
  <si>
    <t>https://community.secop.gov.co/Public/Tendering/OpportunityDetail/Index?noticeUID=CO1.NTC.6011355&amp;isFromPublicArea=True&amp;isModal=False</t>
  </si>
  <si>
    <t>https://community.secop.gov.co/Public/Tendering/OpportunityDetail/Index?noticeUID=CO1.NTC.6011937&amp;isFromPublicArea=True&amp;isModal=False</t>
  </si>
  <si>
    <t>https://community.secop.gov.co/Public/Tendering/OpportunityDetail/Index?noticeUID=CO1.NTC.6012386&amp;isFromPublicArea=True&amp;isModal=False</t>
  </si>
  <si>
    <t>https://community.secop.gov.co/Public/Tendering/OpportunityDetail/Index?noticeUID=CO1.NTC.6011857&amp;isFromPublicArea=True&amp;isModal=False</t>
  </si>
  <si>
    <t>https://community.secop.gov.co/Public/Tendering/OpportunityDetail/Index?noticeUID=CO1.NTC.6015556&amp;isFromPublicArea=True&amp;isModal=False</t>
  </si>
  <si>
    <t>https://community.secop.gov.co/Public/Tendering/OpportunityDetail/Index?noticeUID=CO1.NTC.6011916&amp;isFromPublicArea=True&amp;isModal=False</t>
  </si>
  <si>
    <t>https://community.secop.gov.co/Public/Tendering/OpportunityDetail/Index?noticeUID=CO1.NTC.6015812&amp;isFromPublicArea=True&amp;isModal=False</t>
  </si>
  <si>
    <t>https://community.secop.gov.co/Public/Tendering/OpportunityDetail/Index?noticeUID=CO1.NTC.6015344&amp;isFromPublicArea=True&amp;isModal=False</t>
  </si>
  <si>
    <t>https://community.secop.gov.co/Public/Tendering/OpportunityDetail/Index?noticeUID=CO1.NTC.6015474&amp;isFromPublicArea=True&amp;isModal=False</t>
  </si>
  <si>
    <t>https://community.secop.gov.co/Public/Tendering/OpportunityDetail/Index?noticeUID=CO1.NTC.6020066&amp;isFromPublicArea=True&amp;isModal=False</t>
  </si>
  <si>
    <t>https://community.secop.gov.co/Public/Tendering/OpportunityDetail/Index?noticeUID=CO1.NTC.6015561&amp;isFromPublicArea=True&amp;isModal=False</t>
  </si>
  <si>
    <t>https://community.secop.gov.co/Public/Tendering/OpportunityDetail/Index?noticeUID=CO1.NTC.6016225&amp;isFromPublicArea=True&amp;isModal=False</t>
  </si>
  <si>
    <t>https://community.secop.gov.co/Public/Tendering/OpportunityDetail/Index?noticeUID=CO1.NTC.6016718&amp;isFromPublicArea=True&amp;isModal=False</t>
  </si>
  <si>
    <t>https://community.secop.gov.co/Public/Tendering/OpportunityDetail/Index?noticeUID=CO1.NTC.6017124&amp;isFromPublicArea=True&amp;isModal=False</t>
  </si>
  <si>
    <t>https://community.secop.gov.co/Public/Tendering/OpportunityDetail/Index?noticeUID=CO1.NTC.6017937&amp;isFromPublicArea=True&amp;isModal=False</t>
  </si>
  <si>
    <t>https://community.secop.gov.co/Public/Tendering/OpportunityDetail/Index?noticeUID=CO1.NTC.6017150&amp;isFromPublicArea=True&amp;isModal=False</t>
  </si>
  <si>
    <t>https://community.secop.gov.co/Public/Tendering/OpportunityDetail/Index?noticeUID=CO1.NTC.6019441&amp;isFromPublicArea=True&amp;isModal=False</t>
  </si>
  <si>
    <t>https://community.secop.gov.co/Public/Tendering/OpportunityDetail/Index?noticeUID=CO1.NTC.6019950&amp;isFromPublicArea=True&amp;isModal=False</t>
  </si>
  <si>
    <t>https://community.secop.gov.co/Public/Tendering/OpportunityDetail/Index?noticeUID=CO1.NTC.6024518&amp;isFromPublicArea=True&amp;isModal=False</t>
  </si>
  <si>
    <t>https://community.secop.gov.co/Public/Tendering/OpportunityDetail/Index?noticeUID=CO1.NTC.6025153&amp;isFromPublicArea=True&amp;isModal=False</t>
  </si>
  <si>
    <t>https://community.secop.gov.co/Public/Tendering/OpportunityDetail/Index?noticeUID=CO1.NTC.6025306&amp;isFromPublicArea=True&amp;isModal=False</t>
  </si>
  <si>
    <t>https://community.secop.gov.co/Public/Tendering/OpportunityDetail/Index?noticeUID=CO1.NTC.6023404&amp;isFromPublicArea=True&amp;isModal=False</t>
  </si>
  <si>
    <t>https://community.secop.gov.co/Public/Tendering/OpportunityDetail/Index?noticeUID=CO1.NTC.6023104&amp;isFromPublicArea=True&amp;isModal=False</t>
  </si>
  <si>
    <t>https://community.secop.gov.co/Public/Tendering/OpportunityDetail/Index?noticeUID=CO1.NTC.6026293&amp;isFromPublicArea=True&amp;isModal=False</t>
  </si>
  <si>
    <t>https://community.secop.gov.co/Public/Tendering/OpportunityDetail/Index?noticeUID=CO1.NTC.6026236&amp;isFromPublicArea=True&amp;isModal=False</t>
  </si>
  <si>
    <t>https://community.secop.gov.co/Public/Tendering/OpportunityDetail/Index?noticeUID=CO1.NTC.6025989&amp;isFromPublicArea=True&amp;isModal=False</t>
  </si>
  <si>
    <t>https://community.secop.gov.co/Public/Tendering/OpportunityDetail/Index?noticeUID=CO1.NTC.6025712&amp;isFromPublicArea=True&amp;isModal=False</t>
  </si>
  <si>
    <t>https://community.secop.gov.co/Public/Tendering/OpportunityDetail/Index?noticeUID=CO1.NTC.6025963&amp;isFromPublicArea=True&amp;isModal=False</t>
  </si>
  <si>
    <t>https://community.secop.gov.co/Public/Tendering/OpportunityDetail/Index?noticeUID=CO1.NTC.6025593&amp;isFromPublicArea=True&amp;isModal=False</t>
  </si>
  <si>
    <t>https://community.secop.gov.co/Public/Tendering/OpportunityDetail/Index?noticeUID=CO1.NTC.6025960&amp;isFromPublicArea=True&amp;isModal=False</t>
  </si>
  <si>
    <t>https://community.secop.gov.co/Public/Tendering/OpportunityDetail/Index?noticeUID=CO1.NTC.6027520&amp;isFromPublicArea=True&amp;isModal=False</t>
  </si>
  <si>
    <t>https://community.secop.gov.co/Public/Tendering/OpportunityDetail/Index?noticeUID=CO1.NTC.6028621&amp;isFromPublicArea=True&amp;isModal=False</t>
  </si>
  <si>
    <t>https://community.secop.gov.co/Public/Tendering/OpportunityDetail/Index?noticeUID=CO1.NTC.6030888&amp;isFromPublicArea=True&amp;isModal=False</t>
  </si>
  <si>
    <t>https://community.secop.gov.co/Public/Tendering/OpportunityDetail/Index?noticeUID=CO1.NTC.6035501&amp;isFromPublicArea=True&amp;isModal=False</t>
  </si>
  <si>
    <t>https://community.secop.gov.co/Public/Tendering/OpportunityDetail/Index?noticeUID=CO1.NTC.6030875&amp;isFromPublicArea=True&amp;isModal=False</t>
  </si>
  <si>
    <t>https://community.secop.gov.co/Public/Tendering/OpportunityDetail/Index?noticeUID=CO1.NTC.6030640&amp;isFromPublicArea=True&amp;isModal=False</t>
  </si>
  <si>
    <t>https://community.secop.gov.co/Public/Tendering/OpportunityDetail/Index?noticeUID=CO1.NTC.6029889&amp;isFromPublicArea=True&amp;isModal=False</t>
  </si>
  <si>
    <t>https://community.secop.gov.co/Public/Tendering/OpportunityDetail/Index?noticeUID=CO1.NTC.6030050&amp;isFromPublicArea=True&amp;isModal=False</t>
  </si>
  <si>
    <t>https://community.secop.gov.co/Public/Tendering/OpportunityDetail/Index?noticeUID=CO1.NTC.6031050&amp;isFromPublicArea=True&amp;isModal=False</t>
  </si>
  <si>
    <t>https://community.secop.gov.co/Public/Tendering/OpportunityDetail/Index?noticeUID=CO1.NTC.6033475&amp;isFromPublicArea=True&amp;isModal=False</t>
  </si>
  <si>
    <t>https://community.secop.gov.co/Public/Tendering/OpportunityDetail/Index?noticeUID=CO1.NTC.6033906&amp;isFromPublicArea=True&amp;isModal=False</t>
  </si>
  <si>
    <t>https://community.secop.gov.co/Public/Tendering/OpportunityDetail/Index?noticeUID=CO1.NTC.6040074&amp;isFromPublicArea=True&amp;isModal=False</t>
  </si>
  <si>
    <t>https://community.secop.gov.co/Public/Tendering/OpportunityDetail/Index?noticeUID=CO1.NTC.6034821&amp;isFromPublicArea=True&amp;isModal=False</t>
  </si>
  <si>
    <t>https://community.secop.gov.co/Public/Tendering/OpportunityDetail/Index?noticeUID=CO1.NTC.6040750&amp;isFromPublicArea=True&amp;isModal=False</t>
  </si>
  <si>
    <t>https://community.secop.gov.co/Public/Tendering/OpportunityDetail/Index?noticeUID=CO1.NTC.6040469&amp;isFromPublicArea=True&amp;isModal=False</t>
  </si>
  <si>
    <t>https://community.secop.gov.co/Public/Tendering/OpportunityDetail/Index?noticeUID=CO1.NTC.6047517&amp;isFromPublicArea=True&amp;isModal=False</t>
  </si>
  <si>
    <t>No Aplican Recursos</t>
  </si>
  <si>
    <t>Recurso Externo</t>
  </si>
  <si>
    <t>Regalias</t>
  </si>
  <si>
    <t>611-2024</t>
  </si>
  <si>
    <t>632-2024</t>
  </si>
  <si>
    <t>635-2024</t>
  </si>
  <si>
    <t>636-2024</t>
  </si>
  <si>
    <t>639-2024</t>
  </si>
  <si>
    <t>640-2024</t>
  </si>
  <si>
    <t>641-2024</t>
  </si>
  <si>
    <t>642-2024</t>
  </si>
  <si>
    <t>643-2024</t>
  </si>
  <si>
    <t>644-2024</t>
  </si>
  <si>
    <t>645-2024</t>
  </si>
  <si>
    <t>646-2024</t>
  </si>
  <si>
    <t>648-2024</t>
  </si>
  <si>
    <t>649-2024</t>
  </si>
  <si>
    <t>650-2024</t>
  </si>
  <si>
    <t>651-2024</t>
  </si>
  <si>
    <t>652-2024</t>
  </si>
  <si>
    <t>128123-2024</t>
  </si>
  <si>
    <t>128169-2024</t>
  </si>
  <si>
    <t>653-2024</t>
  </si>
  <si>
    <t>654-2024</t>
  </si>
  <si>
    <t>655-2024</t>
  </si>
  <si>
    <t>656-2024</t>
  </si>
  <si>
    <t>657-2024</t>
  </si>
  <si>
    <t>658-2024</t>
  </si>
  <si>
    <t>659-2024</t>
  </si>
  <si>
    <t>660-2024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</si>
  <si>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</si>
  <si>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</si>
  <si>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</si>
  <si>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</si>
  <si>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</si>
  <si>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</si>
  <si>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</si>
  <si>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</si>
  <si>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</si>
  <si>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</si>
  <si>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</si>
  <si>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</si>
  <si>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</si>
  <si>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</si>
  <si>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</si>
  <si>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</si>
  <si>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</si>
  <si>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</si>
  <si>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</si>
  <si>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</si>
  <si>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</si>
  <si>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</si>
  <si>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</si>
  <si>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</si>
  <si>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</si>
  <si>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</si>
  <si>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</si>
  <si>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</si>
  <si>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</si>
  <si>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</si>
  <si>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</si>
  <si>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</si>
  <si>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</si>
  <si>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</si>
  <si>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</si>
  <si>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</si>
  <si>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</si>
  <si>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698-2024</t>
  </si>
  <si>
    <t>699-2024</t>
  </si>
  <si>
    <t>700-2024</t>
  </si>
  <si>
    <t>701-2024</t>
  </si>
  <si>
    <t>702-2024</t>
  </si>
  <si>
    <t>703-2024</t>
  </si>
  <si>
    <t>704-2024</t>
  </si>
  <si>
    <t>705-2024</t>
  </si>
  <si>
    <t>706-2024</t>
  </si>
  <si>
    <t>707-2024</t>
  </si>
  <si>
    <t>708-2024</t>
  </si>
  <si>
    <t>709-2024</t>
  </si>
  <si>
    <t>710-2024</t>
  </si>
  <si>
    <t>711-2024</t>
  </si>
  <si>
    <t>712-2024</t>
  </si>
  <si>
    <t>713-2024</t>
  </si>
  <si>
    <t>714-2024</t>
  </si>
  <si>
    <t>715-2024</t>
  </si>
  <si>
    <t>716-2024</t>
  </si>
  <si>
    <t>717-2024</t>
  </si>
  <si>
    <t>718-2024</t>
  </si>
  <si>
    <t>719-2024</t>
  </si>
  <si>
    <t>720-2024</t>
  </si>
  <si>
    <t>721-2024</t>
  </si>
  <si>
    <t>722-2024</t>
  </si>
  <si>
    <t>723-2024</t>
  </si>
  <si>
    <t>724-2024</t>
  </si>
  <si>
    <t>725-2024</t>
  </si>
  <si>
    <t>726-2024</t>
  </si>
  <si>
    <t>727-2024</t>
  </si>
  <si>
    <t>728-2024</t>
  </si>
  <si>
    <t>729-2024</t>
  </si>
  <si>
    <t>730-2024</t>
  </si>
  <si>
    <t>731-2024</t>
  </si>
  <si>
    <t>732-2024</t>
  </si>
  <si>
    <t>733-2024</t>
  </si>
  <si>
    <t>734-2024</t>
  </si>
  <si>
    <t>735-2024</t>
  </si>
  <si>
    <t>736-2024</t>
  </si>
  <si>
    <t>737-2024</t>
  </si>
  <si>
    <t>738-2024</t>
  </si>
  <si>
    <t>739-2024</t>
  </si>
  <si>
    <t>740-2024</t>
  </si>
  <si>
    <t>741-2024</t>
  </si>
  <si>
    <t>742-2024</t>
  </si>
  <si>
    <t>743-2024</t>
  </si>
  <si>
    <t>744-2024</t>
  </si>
  <si>
    <t>745-2024</t>
  </si>
  <si>
    <t>746-2024</t>
  </si>
  <si>
    <t>747-2024</t>
  </si>
  <si>
    <t>748-2024</t>
  </si>
  <si>
    <t>749-2024</t>
  </si>
  <si>
    <t>750-2024</t>
  </si>
  <si>
    <t>751-2024</t>
  </si>
  <si>
    <t>752-2024</t>
  </si>
  <si>
    <t>753-2024</t>
  </si>
  <si>
    <t>754-2024</t>
  </si>
  <si>
    <t>755-2024</t>
  </si>
  <si>
    <t>756-2024</t>
  </si>
  <si>
    <t>757-2024</t>
  </si>
  <si>
    <t>758-2024</t>
  </si>
  <si>
    <t>759-2024</t>
  </si>
  <si>
    <t>760-2024</t>
  </si>
  <si>
    <t>761-2024</t>
  </si>
  <si>
    <t>762-2024</t>
  </si>
  <si>
    <t>763-2024</t>
  </si>
  <si>
    <t>764-2024</t>
  </si>
  <si>
    <t>765-2024</t>
  </si>
  <si>
    <t>766-2024</t>
  </si>
  <si>
    <t>767-2024</t>
  </si>
  <si>
    <t>768-2024</t>
  </si>
  <si>
    <t>769-2024</t>
  </si>
  <si>
    <t>770-2024</t>
  </si>
  <si>
    <t>772-2024</t>
  </si>
  <si>
    <t>773-2024</t>
  </si>
  <si>
    <t>774-2024</t>
  </si>
  <si>
    <t>775-2024</t>
  </si>
  <si>
    <t>776-2024</t>
  </si>
  <si>
    <t>777-2024</t>
  </si>
  <si>
    <t>778-2024</t>
  </si>
  <si>
    <t>779-2024</t>
  </si>
  <si>
    <t>780-2024</t>
  </si>
  <si>
    <t>781-2024</t>
  </si>
  <si>
    <t>782-2024</t>
  </si>
  <si>
    <t>783-2024</t>
  </si>
  <si>
    <t>784-2024</t>
  </si>
  <si>
    <t>785-2024</t>
  </si>
  <si>
    <t>786-2024</t>
  </si>
  <si>
    <t>787-2024</t>
  </si>
  <si>
    <t>788-2024</t>
  </si>
  <si>
    <t>789-2024</t>
  </si>
  <si>
    <t>790-2024</t>
  </si>
  <si>
    <t>129178-2024</t>
  </si>
  <si>
    <t>791-2024</t>
  </si>
  <si>
    <t>792-2024</t>
  </si>
  <si>
    <t>793-2024</t>
  </si>
  <si>
    <t>794-2024</t>
  </si>
  <si>
    <t>795-2024</t>
  </si>
  <si>
    <t>HARVISON LEANDRO MALDONADO SARMIENTO</t>
  </si>
  <si>
    <t>EDGAR LEONARDO AGUDELO MACIAS</t>
  </si>
  <si>
    <t>YEIMI CATALINA MORENO MELO</t>
  </si>
  <si>
    <t>JOSE LEONARDO RUBIO CAMARGO</t>
  </si>
  <si>
    <t>CRISTIAN RODRIGO BOLAÑOS SOLARTE</t>
  </si>
  <si>
    <t>VICTOR FABIAN BUITRAGO TORO</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</si>
  <si>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</si>
  <si>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</si>
  <si>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</si>
  <si>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</si>
  <si>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</si>
  <si>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</si>
  <si>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</si>
  <si>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</si>
  <si>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EDGAR DANIEL CASTILLO MENDIETA</t>
  </si>
  <si>
    <t>ANGIE MILENA VERGARA MURCIA</t>
  </si>
  <si>
    <t>ANGELICA PAOLA LUNA TORRES</t>
  </si>
  <si>
    <t>LEIDY MILENA MONTAÑA GUTIERREZ</t>
  </si>
  <si>
    <t>BUSINESSMIND COLOMBIA S.A.</t>
  </si>
  <si>
    <t>DISERRA S A S</t>
  </si>
  <si>
    <t>NORMA CONSTANZA MARTINEZ FACHE</t>
  </si>
  <si>
    <t>DIANA MARCELA SANCHEZ BERMUDEZ</t>
  </si>
  <si>
    <t>LEIDY MARCELA TRUJILLO MATIZ</t>
  </si>
  <si>
    <t>CRISTIAN SANTIAGO BUITRAGO CRUZ</t>
  </si>
  <si>
    <t xml:space="preserve">COMERCIALIZADORA ELECTROCON SAS </t>
  </si>
  <si>
    <t>CARMEN ELENA CASTAÑEDA RINCON</t>
  </si>
  <si>
    <t>JULIAN ALBERTO VALENZUELA PINZON</t>
  </si>
  <si>
    <t>JORGE MARTIN SALINAS RAMIREZ</t>
  </si>
  <si>
    <t>NATHALI ALEJANDRA FONSECA BURGOS</t>
  </si>
  <si>
    <t>DIANA YELIXA BARINAS RAMIREZ</t>
  </si>
  <si>
    <t>JAVIER OSWALDO MORA TAPIERO</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</si>
  <si>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</si>
  <si>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</si>
  <si>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</si>
  <si>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</si>
  <si>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</si>
  <si>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</si>
  <si>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</si>
  <si>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</si>
  <si>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</si>
  <si>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AMIRA SOFIA CASTAÑEDA CARDENAS</t>
  </si>
  <si>
    <t>JHEISON STEVEN LOMBO RODRIGUEZ</t>
  </si>
  <si>
    <t>GERMAN DAVID PUENTES AGUILERA</t>
  </si>
  <si>
    <t>MONICA DEL PILAR CABRERA MORA</t>
  </si>
  <si>
    <t>BRIGHITTE AMPARO PARRA MELO</t>
  </si>
  <si>
    <t>CLARA MARGARITA MARIA REY PLAZAS</t>
  </si>
  <si>
    <t>JULIAN ESTEBAN RICCI MORALES</t>
  </si>
  <si>
    <t>LUIS FERNANDO GUAYACUNDO CHAVES</t>
  </si>
  <si>
    <t>EDWIN ROBERTO AMADO NIÑO</t>
  </si>
  <si>
    <t>EDUART OSWALDO LARREA PIRAQUIVE</t>
  </si>
  <si>
    <t>LAURA JULIANA CRUZ BARRERA</t>
  </si>
  <si>
    <t>MARIA FERNANDA DEL SOCORRO CHACON VALDERRAMA</t>
  </si>
  <si>
    <t>JORGE IVAN NIÑO NOVA</t>
  </si>
  <si>
    <t>LINA MARIA ECHEVERRY PRADA</t>
  </si>
  <si>
    <t>ISABEL ANDREA MONTIEL MONTES</t>
  </si>
  <si>
    <t>JORGE ENRIQUE MALAGON ANGEL</t>
  </si>
  <si>
    <t>GERMAN RODRIGO CARDENAS ROJAS</t>
  </si>
  <si>
    <t>NEW COPIERS TECNOLOGY LTDA</t>
  </si>
  <si>
    <t>CARLOS EDUARDO QUIROGA PINZON</t>
  </si>
  <si>
    <t>JOHANNA PATRICIA SALINAS CASTAÑEDA</t>
  </si>
  <si>
    <t>CRISTIAN EDUARDO MEDINA VELASCO</t>
  </si>
  <si>
    <t>EUGENIO  CASTILLA CANALES</t>
  </si>
  <si>
    <t>ANGELICA MARIA ANTOLINEZ TIUSABA</t>
  </si>
  <si>
    <t>CAJA DE COMPENSACION FAMILIAR COMPENSAR</t>
  </si>
  <si>
    <t>JARGU S.A. CORREDORES DE SEGUROS</t>
  </si>
  <si>
    <t>VICTOR ANDRES SEPULVEDA GOMEZ</t>
  </si>
  <si>
    <t>YILIAN ANDREA CORDOBA PARRA</t>
  </si>
  <si>
    <t>PAULA MARGARITA GOMEZ BERNAL</t>
  </si>
  <si>
    <t>LAURA JOHANA MESA MESA</t>
  </si>
  <si>
    <t>SERGIO ANDRES RODRIGUEZ ACHURY</t>
  </si>
  <si>
    <t>MARIA CAMILA ROJAS RONDON</t>
  </si>
  <si>
    <t>WILLIAM DAVID PERALTA TORRES</t>
  </si>
  <si>
    <t>LEIDY CATERINE MARTINEZ PRIETO</t>
  </si>
  <si>
    <t>LIESET KATHERINE REYES ACHIPIZ</t>
  </si>
  <si>
    <t>OSCAR HELI RINCON PEREZ</t>
  </si>
  <si>
    <t>MAURICIO HERRERA BERMUDEZ</t>
  </si>
  <si>
    <t>DANIELA LOPEZ RESTREPO</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</si>
  <si>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</si>
  <si>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</si>
  <si>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</si>
  <si>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</si>
  <si>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</si>
  <si>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</si>
  <si>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</si>
  <si>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</si>
  <si>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</si>
  <si>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</si>
  <si>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</si>
  <si>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</si>
  <si>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MAURICIO GUTIERREZ PARIS</t>
  </si>
  <si>
    <t>NIDIA YINETH ARIAS ALARCON</t>
  </si>
  <si>
    <t>MAYRA ALEJANDRA ANGARITA MIER</t>
  </si>
  <si>
    <t>WILSON ALEJANDRO GUZMAN SILVA</t>
  </si>
  <si>
    <t>JAVIER ALFONSO TORRES TORRES</t>
  </si>
  <si>
    <t>EVELIN PEÑA TOMANN</t>
  </si>
  <si>
    <t>OSCAR JAVIER CORTES OSORIO</t>
  </si>
  <si>
    <t>MONICA LILIANA ROJAS FLOREZ</t>
  </si>
  <si>
    <t>IRMA LORENA NIÑO PINILLA</t>
  </si>
  <si>
    <t>MARIA FERNANDA CASTELLANOS GARCIA</t>
  </si>
  <si>
    <t>DIANA MARCELA QUIQUE CASTAÑEDA</t>
  </si>
  <si>
    <t>GUSTAVO ERNESTO ALVAREZ LOPEZ</t>
  </si>
  <si>
    <t>SANTIAGO LOPEZ RAMIREZ</t>
  </si>
  <si>
    <t>MARIA CAMILA MARTINEZ SARMIENTO</t>
  </si>
  <si>
    <t>JANETH REDONDO ACOSTA</t>
  </si>
  <si>
    <t>DAVID SANTIAGO GONGORA RAMIREZ</t>
  </si>
  <si>
    <t>JULIAN DAVID CASTRILLON UMAÑA</t>
  </si>
  <si>
    <t>JONATAN DAVID ROZO GARCIA</t>
  </si>
  <si>
    <t>LUIS ALBERTO RODRIGUEZ PUERTO</t>
  </si>
  <si>
    <t>CESAR AUGUSTO GARCIA DIAZ</t>
  </si>
  <si>
    <t>LAURA VALENTINA ALIPIO PEDREROS</t>
  </si>
  <si>
    <t>SOLUCIONES ICG S A S</t>
  </si>
  <si>
    <t>OSCAR FELIPE CHILLAN PARRA</t>
  </si>
  <si>
    <t>EDGAR ANDRES PASTRAN CHAUX</t>
  </si>
  <si>
    <t>JUAN CARLOS TORRES VALLEJO</t>
  </si>
  <si>
    <t>JAIME ALIRIO CORTES ARIAS</t>
  </si>
  <si>
    <t>DANIEL LATORRE CONTRERAS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</si>
  <si>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</si>
  <si>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</si>
  <si>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</si>
  <si>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</si>
  <si>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</si>
  <si>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</si>
  <si>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</si>
  <si>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</si>
  <si>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JAVIER FRANCISCO LINARES GONZALEZ</t>
  </si>
  <si>
    <t xml:space="preserve">JORGE ALBERTO SANCHEZ </t>
  </si>
  <si>
    <t>MAURICIO BARRIOS TRUJILLO</t>
  </si>
  <si>
    <t>PAULA CAMILA ACOSTA TACHACK</t>
  </si>
  <si>
    <t>OSCAR GIOVANNY ROJAS ROJAS</t>
  </si>
  <si>
    <t>CARLOS FELIPE GARCIA GIL</t>
  </si>
  <si>
    <t>JORGE MARIO CARDONA CASTRO</t>
  </si>
  <si>
    <t>KATHERIN ANDREA GONZALEZ MURILLO</t>
  </si>
  <si>
    <t>MARIA FERNANDA MOROS FONTALVO</t>
  </si>
  <si>
    <t>CESAR AUGUSTO LARA RUGELES</t>
  </si>
  <si>
    <t>GIOVANNA ELIZABETH PARRA CAHUEÑO</t>
  </si>
  <si>
    <t>REALTIME C &amp; S SAS</t>
  </si>
  <si>
    <t>CARLOS NICOLAS ANDRES BRIJALDO MICHAELS</t>
  </si>
  <si>
    <t>YURI VANESSA CRUZ BARRETO</t>
  </si>
  <si>
    <t>BEATRIZ EUGENIA VIDAL DIAZ</t>
  </si>
  <si>
    <t>ANDRES FERNANDO MATEUS DIAZ</t>
  </si>
  <si>
    <t>INVERSIONES BRT SAS</t>
  </si>
  <si>
    <t>HARDWARE ASESORIAS SOFTWARE LTDA</t>
  </si>
  <si>
    <t>PAULA XIMENA DAZA PATIÑO</t>
  </si>
  <si>
    <t>ESRI COLOMBIA SAS</t>
  </si>
  <si>
    <t>JORGE IVAN RUBIO RICO</t>
  </si>
  <si>
    <t>ANDRES FELIPE AGUILAR SUAREZ</t>
  </si>
  <si>
    <t>ECO CORP SAS</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</si>
  <si>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</si>
  <si>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</si>
  <si>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</si>
  <si>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</si>
  <si>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</si>
  <si>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</si>
  <si>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</si>
  <si>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</si>
  <si>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</si>
  <si>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</si>
  <si>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</si>
  <si>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</si>
  <si>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RENOVACIÓN DE LA PLATAFORMA DE BASE DE DATOS ORACLE EN LA NUBE PARA LA SECRETARIA DISTRITAL DEL HÁBITAT</t>
  </si>
  <si>
    <t>Suministro</t>
  </si>
  <si>
    <t>SUMINISTRAR PRODUCTOS DE FERRETERÍA, PINTURA Y DEMÁS INSUMOS NECESARIOS PARA LAS INTERVENCIONES EN EL ESPACIO PÚBLICO EN LOS TERRITORIOS PRIORIZADOS POR LA SECRETARÍA DISTRITAL DEL HÁBITAT</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</si>
  <si>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</si>
  <si>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</si>
  <si>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</si>
  <si>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</si>
  <si>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</si>
  <si>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SUMINISTRO DE MATERIALES, ELEMENTOS Y HERRAMIENTAS PARA EL MANTENIMIENTO DE LA ENTIDAD</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</si>
  <si>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</si>
  <si>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</si>
  <si>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</si>
  <si>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</si>
  <si>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</si>
  <si>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</si>
  <si>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</si>
  <si>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</si>
  <si>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</si>
  <si>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</si>
  <si>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</si>
  <si>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</si>
  <si>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</si>
  <si>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</si>
  <si>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</si>
  <si>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</si>
  <si>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</si>
  <si>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</si>
  <si>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</si>
  <si>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</si>
  <si>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</si>
  <si>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</si>
  <si>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</si>
  <si>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</si>
  <si>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</si>
  <si>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</si>
  <si>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</si>
  <si>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</si>
  <si>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</si>
  <si>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</si>
  <si>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MEDIANTE SISTEMA OUTSOURCING EL SERVICIO INTEGRAL DE FOTOCOPIADO ESCÁNER Y SERVICIOS AFINES, A PRECIOS UNITARIOS PARA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</si>
  <si>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</si>
  <si>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</si>
  <si>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</si>
  <si>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</si>
  <si>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</si>
  <si>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</si>
  <si>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CONTRATAR LOS SERVICIOS INTEGRALES PARA EJECUTAR LAS ACTIVIDADES CONTENIDAS EN EL PROGRAMA DE BIENESTAR SOCIAL E INCENTIVOS Y SEGURIDAD Y SALUD EN EL TRABAJO DIRIGIDAS A LOS COLABORADORES DE LA SECRETARÍA DISTRITAL DEL HÁBITAT.</t>
  </si>
  <si>
    <t>Consultoría</t>
  </si>
  <si>
    <t>PRESTAR SERVICIOS ESPECIALIZADOS DE INTERMEDIACIÓN DE SEGUROS Y ASESORÍA PARA LA FORMULACIÓN Y EL MANEJO DEL PROGRAMA DE SEGUROS, PARA LA ADECUADA PROTECCIÓN DE LAS PERSONAS, BIENES E INTERESES PATRIMONIALES DE LA SECRETARÍA DISTRITAL DEL HÁBITAT O AQUELLOS POR LOS QUE LLEGARÉ A SER LEGALMENTE RESPONSABLE</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</si>
  <si>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</si>
  <si>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</si>
  <si>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</si>
  <si>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</si>
  <si>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</si>
  <si>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</si>
  <si>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</si>
  <si>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</si>
  <si>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</si>
  <si>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</si>
  <si>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</si>
  <si>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</si>
  <si>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</si>
  <si>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</si>
  <si>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</si>
  <si>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</si>
  <si>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</si>
  <si>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</si>
  <si>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</si>
  <si>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</si>
  <si>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</si>
  <si>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</si>
  <si>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</si>
  <si>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</si>
  <si>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</si>
  <si>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</si>
  <si>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</si>
  <si>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DESDE EL COMPONENTE SOCIAL LAS ASIGNACIONES Y ESTRUCTURACIONES DE MEJORAMIENTO DE VIVIENDA EN EL TERRITORIO - EN LA MODALIDAD DE HABITABILIDAD DE LA SECRETARIA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</si>
  <si>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</si>
  <si>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</si>
  <si>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</si>
  <si>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</si>
  <si>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</si>
  <si>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</si>
  <si>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</si>
  <si>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DE APOYO A LA GESTIÓN PARA EL REGISTRO FOTOGRÁFICO Y AUDIOVISUAL DE LAS ACTIVIDADES, PROGRAMAS Y PROYECTOS DE LA SDHT.</t>
  </si>
  <si>
    <t>PRESTAR SERVICIOS DE APOYO A LA GESTIÓN PARA EL DESARROLLO DE LAS ACTIVIDADES DE DIVULGACIÓN Y SOCIALIZACIÓN REQUERIDAS A NIVEL TERRITORIAL EN LAS ESTRATEGIAS DE PARTICIPACIÓN E INTERVENCIÓN DEL SECTOR HÁBITAT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</si>
  <si>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</si>
  <si>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</si>
  <si>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</si>
  <si>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</si>
  <si>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</si>
  <si>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</si>
  <si>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</si>
  <si>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LOS SERVICIOS DE SOPORTE Y RENOVACIÓN DEL SOFTWARE ANTIVIRUS BITDEFENDER GRAVITYZONE ADVANCED BUSINESS SECURITY PARA LA SECRETARIA DISTRITAL DEL HÁBITAT BOGOTÁ D.C.</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</si>
  <si>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</si>
  <si>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</si>
  <si>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</si>
  <si>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</si>
  <si>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DE APOYO A LA GESTIÓN PARA ADELANTAR ACTIVIDADES LOGÍSTICAS Y OPERATIVAS REQUERIDAS A NIVEL TERRITORIAL EN LAS ESTRATEGIAS DE PARTICIPACIÓN E INTERVENCIÓN DEL SECTOR HÁBITAT.</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</si>
  <si>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</si>
  <si>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</si>
  <si>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</si>
  <si>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</si>
  <si>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</si>
  <si>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</si>
  <si>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</si>
  <si>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</si>
  <si>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</si>
  <si>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</si>
  <si>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</si>
  <si>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</si>
  <si>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</si>
  <si>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</si>
  <si>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</si>
  <si>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</si>
  <si>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RENOVACIÓN DEL BLOQUE DE DIRECCIONES DE IPV6 DE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</si>
  <si>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</si>
  <si>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</si>
  <si>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</si>
  <si>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PROFESIONALES ESPECIALIZADOS PARA DEFINIR Y APLICAR LA LÍNEA METODOLOGÍA DE CONSTRUCCIÓN COLECTIVA DE LA PLATAFORMA ESTRATÉGICA DE LA  SECRETARÍA  DISTRITAL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</si>
  <si>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</si>
  <si>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</si>
  <si>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CONTRATAR EL SUMINISTRO DE ELEMENTOS DE DOTACIÓN VESTUARIO Y CALZADO PARA LOS  FUNCIONARIOS DE PLANTA DE LA SECRETARÍA DISTRITAL DE HÁBITAT EN LA VIGENCIA 2024</t>
  </si>
  <si>
    <t>ADQUISICIÓN DE EQUIPOS DIGITALES Y PERIFERICOS PARA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</si>
  <si>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</si>
  <si>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RENOVACIÓN DE LICENCIAMIENTO Y SOPORTE TÉCNICO AL SOFTWARE CARTOGRÁFICO ARCGIS PROPIEDAD DE LA SECRETARÍA DISTRITAL DEL HÁBITAT</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</si>
  <si>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</si>
  <si>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</si>
  <si>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</si>
  <si>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https://community.secop.gov.co/Public/Tendering/OpportunityDetail/Index?noticeUID=CO1.NTC.5945650&amp;isFromPublicArea=True&amp;isModal=False</t>
  </si>
  <si>
    <t>https://community.secop.gov.co/Public/Tendering/OpportunityDetail/Index?noticeUID=CO1.NTC.6025802&amp;isFromPublicArea=True&amp;isModal=False</t>
  </si>
  <si>
    <t>https://community.secop.gov.co/Public/Tendering/OpportunityDetail/Index?noticeUID=CO1.NTC.6032548&amp;isFromPublicArea=True&amp;isModal=False</t>
  </si>
  <si>
    <t>https://community.secop.gov.co/Public/Tendering/OpportunityDetail/Index?noticeUID=CO1.NTC.6035626&amp;isFromPublicArea=True&amp;isModal=False</t>
  </si>
  <si>
    <t>https://community.secop.gov.co/Public/Tendering/OpportunityDetail/Index?noticeUID=CO1.NTC.6041014&amp;isFromPublicArea=True&amp;isModal=False</t>
  </si>
  <si>
    <t>https://community.secop.gov.co/Public/Tendering/OpportunityDetail/Index?noticeUID=CO1.NTC.6042016&amp;isFromPublicArea=True&amp;isModal=False</t>
  </si>
  <si>
    <t>https://community.secop.gov.co/Public/Tendering/OpportunityDetail/Index?noticeUID=CO1.NTC.6047293&amp;isFromPublicArea=True&amp;isModal=False</t>
  </si>
  <si>
    <t>https://community.secop.gov.co/Public/Tendering/OpportunityDetail/Index?noticeUID=CO1.NTC.6042519&amp;isFromPublicArea=True&amp;isModal=False</t>
  </si>
  <si>
    <t>https://community.secop.gov.co/Public/Tendering/OpportunityDetail/Index?noticeUID=CO1.NTC.6052507&amp;isFromPublicArea=True&amp;isModal=False</t>
  </si>
  <si>
    <t>https://community.secop.gov.co/Public/Tendering/OpportunityDetail/Index?noticeUID=CO1.NTC.6052419&amp;isFromPublicArea=True&amp;isModal=False</t>
  </si>
  <si>
    <t>https://community.secop.gov.co/Public/Tendering/OpportunityDetail/Index?noticeUID=CO1.NTC.6059055&amp;isFromPublicArea=True&amp;isModal=False</t>
  </si>
  <si>
    <t>https://community.secop.gov.co/Public/Tendering/OpportunityDetail/Index?noticeUID=CO1.NTC.6052662&amp;isFromPublicArea=True&amp;isModal=False</t>
  </si>
  <si>
    <t>https://community.secop.gov.co/Public/Tendering/OpportunityDetail/Index?noticeUID=CO1.NTC.6053821&amp;isFromPublicArea=True&amp;isModal=False</t>
  </si>
  <si>
    <t>https://community.secop.gov.co/Public/Tendering/OpportunityDetail/Index?noticeUID=CO1.NTC.6054006&amp;isFromPublicArea=True&amp;isModal=False</t>
  </si>
  <si>
    <t>https://community.secop.gov.co/Public/Tendering/OpportunityDetail/Index?noticeUID=CO1.NTC.6052864&amp;isFromPublicArea=True&amp;isModal=False</t>
  </si>
  <si>
    <t>https://community.secop.gov.co/Public/Tendering/OpportunityDetail/Index?noticeUID=CO1.NTC.6052872&amp;isFromPublicArea=True&amp;isModal=False</t>
  </si>
  <si>
    <t>https://community.secop.gov.co/Public/Tendering/OpportunityDetail/Index?noticeUID=CO1.NTC.6053172&amp;isFromPublicArea=True&amp;isModal=False</t>
  </si>
  <si>
    <t>https://community.secop.gov.co/Public/Tendering/OpportunityDetail/Index?noticeUID=CO1.NTC.6053183&amp;isFromPublicArea=True&amp;isModal=False</t>
  </si>
  <si>
    <t>https://colombiacompra.coupahost.com/order_headers/128123</t>
  </si>
  <si>
    <t>https://colombiacompra.coupahost.com/order_headers/128169</t>
  </si>
  <si>
    <t>https://community.secop.gov.co/Public/Tendering/OpportunityDetail/Index?noticeUID=CO1.NTC.6055296&amp;isFromPublicArea=True&amp;isModal=False</t>
  </si>
  <si>
    <t>https://community.secop.gov.co/Public/Tendering/OpportunityDetail/Index?noticeUID=CO1.NTC.6066170&amp;isFromPublicArea=True&amp;isModal=False</t>
  </si>
  <si>
    <t>https://community.secop.gov.co/Public/Tendering/OpportunityDetail/Index?noticeUID=CO1.NTC.6057253&amp;isFromPublicArea=True&amp;isModal=False</t>
  </si>
  <si>
    <t>https://community.secop.gov.co/Public/Tendering/OpportunityDetail/Index?noticeUID=CO1.NTC.6054601&amp;isFromPublicArea=True&amp;isModal=False</t>
  </si>
  <si>
    <t>https://community.secop.gov.co/Public/Tendering/OpportunityDetail/Index?noticeUID=CO1.NTC.6054456&amp;isFromPublicArea=True&amp;isModal=False</t>
  </si>
  <si>
    <t>https://community.secop.gov.co/Public/Tendering/OpportunityDetail/Index?noticeUID=CO1.NTC.6062921&amp;isFromPublicArea=True&amp;isModal=False</t>
  </si>
  <si>
    <t>https://community.secop.gov.co/Public/Tendering/OpportunityDetail/Index?noticeUID=CO1.NTC.6062882&amp;isFromPublicArea=True&amp;isModal=False</t>
  </si>
  <si>
    <t>https://community.secop.gov.co/Public/Tendering/OpportunityDetail/Index?noticeUID=CO1.NTC.6008988&amp;isFromPublicArea=True&amp;isModal=False</t>
  </si>
  <si>
    <t>https://community.secop.gov.co/Public/Tendering/OpportunityDetail/Index?noticeUID=CO1.NTC.6066188&amp;isFromPublicArea=True&amp;isModal=False</t>
  </si>
  <si>
    <t>https://community.secop.gov.co/Public/Tendering/OpportunityDetail/Index?noticeUID=CO1.NTC.6066872&amp;isFromPublicArea=True&amp;isModal=False</t>
  </si>
  <si>
    <t>https://community.secop.gov.co/Public/Tendering/OpportunityDetail/Index?noticeUID=CO1.NTC.6070175&amp;isFromPublicArea=True&amp;isModal=False</t>
  </si>
  <si>
    <t>https://community.secop.gov.co/Public/Tendering/OpportunityDetail/Index?noticeUID=CO1.NTC.6071124&amp;isFromPublicArea=True&amp;isModal=False</t>
  </si>
  <si>
    <t>https://community.secop.gov.co/Public/Tendering/OpportunityDetail/Index?noticeUID=CO1.NTC.6071640&amp;isFromPublicArea=True&amp;isModal=False</t>
  </si>
  <si>
    <t>https://community.secop.gov.co/Public/Tendering/OpportunityDetail/Index?noticeUID=CO1.NTC.6071807&amp;isFromPublicArea=True&amp;isModal=False</t>
  </si>
  <si>
    <t>https://community.secop.gov.co/Public/Tendering/OpportunityDetail/Index?noticeUID=CO1.NTC.6071858&amp;isFromPublicArea=True&amp;isModal=False</t>
  </si>
  <si>
    <t>https://community.secop.gov.co/Public/Tendering/OpportunityDetail/Index?noticeUID=CO1.NTC.6072967&amp;isFromPublicArea=True&amp;isModal=False</t>
  </si>
  <si>
    <t>https://community.secop.gov.co/Public/Tendering/OpportunityDetail/Index?noticeUID=CO1.NTC.6073609&amp;isFromPublicArea=True&amp;isModal=False</t>
  </si>
  <si>
    <t>https://community.secop.gov.co/Public/Tendering/OpportunityDetail/Index?noticeUID=CO1.NTC.6073513&amp;isFromPublicArea=True&amp;isModal=False</t>
  </si>
  <si>
    <t>https://community.secop.gov.co/Public/Tendering/OpportunityDetail/Index?noticeUID=CO1.NTC.6083314&amp;isFromPublicArea=True&amp;isModal=False</t>
  </si>
  <si>
    <t>https://community.secop.gov.co/Public/Tendering/OpportunityDetail/Index?noticeUID=CO1.NTC.6079066&amp;isFromPublicArea=True&amp;isModal=False</t>
  </si>
  <si>
    <t>https://community.secop.gov.co/Public/Tendering/OpportunityDetail/Index?noticeUID=CO1.NTC.6083511&amp;isFromPublicArea=True&amp;isModal=False</t>
  </si>
  <si>
    <t>https://community.secop.gov.co/Public/Tendering/OpportunityDetail/Index?noticeUID=CO1.NTC.6073984&amp;isFromPublicArea=True&amp;isModal=False</t>
  </si>
  <si>
    <t>https://community.secop.gov.co/Public/Tendering/OpportunityDetail/Index?noticeUID=CO1.NTC.6085955&amp;isFromPublicArea=True&amp;isModal=False</t>
  </si>
  <si>
    <t>https://community.secop.gov.co/Public/Tendering/OpportunityDetail/Index?noticeUID=CO1.NTC.6081954&amp;isFromPublicArea=True&amp;isModal=False</t>
  </si>
  <si>
    <t>https://community.secop.gov.co/Public/Tendering/OpportunityDetail/Index?noticeUID=CO1.NTC.6082370&amp;isFromPublicArea=True&amp;isModal=False</t>
  </si>
  <si>
    <t>https://community.secop.gov.co/Public/Tendering/OpportunityDetail/Index?noticeUID=CO1.NTC.6085812&amp;isFromPublicArea=True&amp;isModal=False</t>
  </si>
  <si>
    <t>https://community.secop.gov.co/Public/Tendering/OpportunityDetail/Index?noticeUID=CO1.NTC.6088282&amp;isFromPublicArea=True&amp;isModal=False</t>
  </si>
  <si>
    <t>https://community.secop.gov.co/Public/Tendering/OpportunityDetail/Index?noticeUID=CO1.NTC.6088575&amp;isFromPublicArea=True&amp;isModal=False</t>
  </si>
  <si>
    <t>https://community.secop.gov.co/Public/Tendering/OpportunityDetail/Index?noticeUID=CO1.NTC.6089704&amp;isFromPublicArea=True&amp;isModal=False</t>
  </si>
  <si>
    <t>https://community.secop.gov.co/Public/Tendering/OpportunityDetail/Index?noticeUID=CO1.NTC.6090581&amp;isFromPublicArea=True&amp;isModal=False</t>
  </si>
  <si>
    <t>https://community.secop.gov.co/Public/Tendering/OpportunityDetail/Index?noticeUID=CO1.NTC.6091116&amp;isFromPublicArea=True&amp;isModal=False</t>
  </si>
  <si>
    <t>https://community.secop.gov.co/Public/Tendering/OpportunityDetail/Index?noticeUID=CO1.NTC.6094447&amp;isFromPublicArea=True&amp;isModal=False</t>
  </si>
  <si>
    <t>https://community.secop.gov.co/Public/Tendering/OpportunityDetail/Index?noticeUID=CO1.NTC.6088970&amp;isFromPublicArea=True&amp;isModal=False</t>
  </si>
  <si>
    <t>https://community.secop.gov.co/Public/Tendering/OpportunityDetail/Index?noticeUID=CO1.NTC.6094967&amp;isFromPublicArea=True&amp;isModal=False</t>
  </si>
  <si>
    <t>https://community.secop.gov.co/Public/Tendering/OpportunityDetail/Index?noticeUID=CO1.NTC.6095999&amp;isFromPublicArea=True&amp;isModal=False</t>
  </si>
  <si>
    <t>https://community.secop.gov.co/Public/Tendering/OpportunityDetail/Index?noticeUID=CO1.NTC.6096416&amp;isFromPublicArea=True&amp;isModal=False</t>
  </si>
  <si>
    <t>https://community.secop.gov.co/Public/Tendering/OpportunityDetail/Index?noticeUID=CO1.NTC.6096654&amp;isFromPublicArea=True&amp;isModal=False</t>
  </si>
  <si>
    <t>https://community.secop.gov.co/Public/Tendering/OpportunityDetail/Index?noticeUID=CO1.NTC.6099713&amp;isFromPublicArea=True&amp;isModal=False</t>
  </si>
  <si>
    <t>https://community.secop.gov.co/Public/Tendering/OpportunityDetail/Index?noticeUID=CO1.NTC.6109718&amp;isFromPublicArea=True&amp;isModal=False</t>
  </si>
  <si>
    <t>https://community.secop.gov.co/Public/Tendering/OpportunityDetail/Index?noticeUID=CO1.NTC.6104430&amp;isFromPublicArea=True&amp;isModal=False</t>
  </si>
  <si>
    <t>https://community.secop.gov.co/Public/Tendering/OpportunityDetail/Index?noticeUID=CO1.NTC.6110041&amp;isFromPublicArea=True&amp;isModal=False</t>
  </si>
  <si>
    <t>https://community.secop.gov.co/Public/Tendering/OpportunityDetail/Index?noticeUID=CO1.NTC.6106463&amp;isFromPublicArea=True&amp;isModal=False</t>
  </si>
  <si>
    <t>https://community.secop.gov.co/Public/Tendering/OpportunityDetail/Index?noticeUID=CO1.NTC.6113956&amp;isFromPublicArea=True&amp;isModal=False</t>
  </si>
  <si>
    <t>https://community.secop.gov.co/Public/Tendering/OpportunityDetail/Index?noticeUID=CO1.NTC.6109038&amp;isFromPublicArea=True&amp;isModal=False</t>
  </si>
  <si>
    <t>https://community.secop.gov.co/Public/Tendering/OpportunityDetail/Index?noticeUID=CO1.NTC.6113224&amp;isFromPublicArea=True&amp;isModal=False</t>
  </si>
  <si>
    <t>https://community.secop.gov.co/Public/Tendering/OpportunityDetail/Index?noticeUID=CO1.NTC.5997433&amp;isFromPublicArea=True&amp;isModal=False</t>
  </si>
  <si>
    <t>https://community.secop.gov.co/Public/Tendering/OpportunityDetail/Index?noticeUID=CO1.NTC.6114019&amp;isFromPublicArea=True&amp;isModal=False</t>
  </si>
  <si>
    <t>https://community.secop.gov.co/Public/Tendering/OpportunityDetail/Index?noticeUID=CO1.NTC.6117716&amp;isFromPublicArea=True&amp;isModal=False</t>
  </si>
  <si>
    <t>https://community.secop.gov.co/Public/Tendering/OpportunityDetail/Index?noticeUID=CO1.NTC.6124421&amp;isFromPublicArea=True&amp;isModal=False</t>
  </si>
  <si>
    <t>https://community.secop.gov.co/Public/Tendering/OpportunityDetail/Index?noticeUID=CO1.NTC.6125965&amp;isFromPublicArea=True&amp;isModal=False</t>
  </si>
  <si>
    <t>https://community.secop.gov.co/Public/Tendering/OpportunityDetail/Index?noticeUID=CO1.NTC.6126448&amp;isFromPublicArea=True&amp;isModal=False</t>
  </si>
  <si>
    <t>https://community.secop.gov.co/Public/Tendering/OpportunityDetail/Index?noticeUID=CO1.NTC.6126586&amp;isFromPublicArea=True&amp;isModal=False</t>
  </si>
  <si>
    <t>https://community.secop.gov.co/Public/Tendering/OpportunityDetail/Index?noticeUID=CO1.NTC.6129176&amp;isFromPublicArea=True&amp;isModal=False</t>
  </si>
  <si>
    <t>https://community.secop.gov.co/Public/Tendering/OpportunityDetail/Index?noticeUID=CO1.NTC.6138355&amp;isFromPublicArea=True&amp;isModal=true&amp;asPopupView=true</t>
  </si>
  <si>
    <t>https://community.secop.gov.co/Public/Tendering/OpportunityDetail/Index?noticeUID=CO1.NTC.5963033&amp;isFromPublicArea=True&amp;isModal=true&amp;asPopupView=true</t>
  </si>
  <si>
    <t>https://community.secop.gov.co/Public/Tendering/OpportunityDetail/Index?noticeUID=CO1.NTC.6141064&amp;isFromPublicArea=True&amp;isModal=true&amp;asPopupView=true</t>
  </si>
  <si>
    <t>https://community.secop.gov.co/Public/Tendering/OpportunityDetail/Index?noticeUID=CO1.NTC.6140284&amp;isFromPublicArea=True&amp;isModal=true&amp;asPopupView=true</t>
  </si>
  <si>
    <t>https://community.secop.gov.co/Public/Tendering/OpportunityDetail/Index?noticeUID=CO1.NTC.6141508&amp;isFromPublicArea=True&amp;isModal=true&amp;asPopupView=true</t>
  </si>
  <si>
    <t>https://community.secop.gov.co/Public/Tendering/OpportunityDetail/Index?noticeUID=CO1.NTC.6141387&amp;isFromPublicArea=True&amp;isModal=true&amp;asPopupView=true</t>
  </si>
  <si>
    <t>https://community.secop.gov.co/Public/Tendering/OpportunityDetail/Index?noticeUID=CO1.NTC.6141671&amp;isFromPublicArea=True&amp;isModal=true&amp;asPopupView=true</t>
  </si>
  <si>
    <t>https://community.secop.gov.co/Public/Tendering/OpportunityDetail/Index?noticeUID=CO1.NTC.6151750&amp;isFromPublicArea=True&amp;isModal=true&amp;asPopupView=true</t>
  </si>
  <si>
    <t>https://community.secop.gov.co/Public/Tendering/OpportunityDetail/Index?noticeUID=CO1.NTC.6142656&amp;isFromPublicArea=True&amp;isModal=true&amp;asPopupView=true</t>
  </si>
  <si>
    <t>https://community.secop.gov.co/Public/Tendering/OpportunityDetail/Index?noticeUID=CO1.NTC.6154835&amp;isFromPublicArea=True&amp;isModal=true&amp;asPopupView=true</t>
  </si>
  <si>
    <t>https://community.secop.gov.co/Public/Tendering/OpportunityDetail/Index?noticeUID=CO1.NTC.6157178&amp;isFromPublicArea=True&amp;isModal=true&amp;asPopupView=true</t>
  </si>
  <si>
    <t>https://community.secop.gov.co/Public/Tendering/OpportunityDetail/Index?noticeUID=CO1.NTC.6157957&amp;isFromPublicArea=True&amp;isModal=true&amp;asPopupView=true</t>
  </si>
  <si>
    <t>https://community.secop.gov.co/Public/Tendering/OpportunityDetail/Index?noticeUID=CO1.NTC.6156966&amp;isFromPublicArea=True&amp;isModal=true&amp;asPopupView=true</t>
  </si>
  <si>
    <t>https://community.secop.gov.co/Public/Tendering/OpportunityDetail/Index?noticeUID=CO1.NTC.6157373&amp;isFromPublicArea=True&amp;isModal=true&amp;asPopupView=true</t>
  </si>
  <si>
    <t>https://community.secop.gov.co/Public/Tendering/OpportunityDetail/Index?noticeUID=CO1.NTC.6162493&amp;isFromPublicArea=True&amp;isModal=true&amp;asPopupView=true</t>
  </si>
  <si>
    <t>https://community.secop.gov.co/Public/Tendering/OpportunityDetail/Index?noticeUID=CO1.NTC.6167583&amp;isFromPublicArea=True&amp;isModal=true&amp;asPopupView=true</t>
  </si>
  <si>
    <t>https://community.secop.gov.co/Public/Tendering/OpportunityDetail/Index?noticeUID=CO1.NTC.6169479&amp;isFromPublicArea=True&amp;isModal=true&amp;asPopupView=true</t>
  </si>
  <si>
    <t>https://community.secop.gov.co/Public/Tendering/OpportunityDetail/Index?noticeUID=CO1.NTC.6168489&amp;isFromPublicArea=True&amp;isModal=true&amp;asPopupView=true</t>
  </si>
  <si>
    <t>https://community.secop.gov.co/Public/Tendering/OpportunityDetail/Index?noticeUID=CO1.NTC.6168807&amp;isFromPublicArea=True&amp;isModal=true&amp;asPopupView=true</t>
  </si>
  <si>
    <t>https://community.secop.gov.co/Public/Tendering/OpportunityDetail/Index?noticeUID=CO1.NTC.6170005&amp;isFromPublicArea=True&amp;isModal=true&amp;asPopupView=true</t>
  </si>
  <si>
    <t>https://community.secop.gov.co/Public/Tendering/OpportunityDetail/Index?noticeUID=CO1.NTC.6170772&amp;isFromPublicArea=True&amp;isModal=true&amp;asPopupView=true</t>
  </si>
  <si>
    <t>https://community.secop.gov.co/Public/Tendering/OpportunityDetail/Index?noticeUID=CO1.NTC.6171268&amp;isFromPublicArea=True&amp;isModal=true&amp;asPopupView=true</t>
  </si>
  <si>
    <t>https://community.secop.gov.co/Public/Tendering/OpportunityDetail/Index?noticeUID=CO1.NTC.6173936&amp;isFromPublicArea=True&amp;isModal=true&amp;asPopupView=true</t>
  </si>
  <si>
    <t>https://community.secop.gov.co/Public/Tendering/OpportunityDetail/Index?noticeUID=CO1.NTC.6173329&amp;isFromPublicArea=True&amp;isModal=true&amp;asPopupView=true</t>
  </si>
  <si>
    <t>https://community.secop.gov.co/Public/Tendering/OpportunityDetail/Index?noticeUID=CO1.NTC.6175459&amp;isFromPublicArea=True&amp;isModal=true&amp;asPopupView=true</t>
  </si>
  <si>
    <t>https://community.secop.gov.co/Public/Tendering/OpportunityDetail/Index?noticeUID=CO1.NTC.6175330&amp;isFromPublicArea=True&amp;isModal=true&amp;asPopupView=true</t>
  </si>
  <si>
    <t>https://community.secop.gov.co/Public/Tendering/OpportunityDetail/Index?noticeUID=CO1.NTC.6175245&amp;isFromPublicArea=True&amp;isModal=true&amp;asPopupView=true</t>
  </si>
  <si>
    <t>https://community.secop.gov.co/Public/Tendering/OpportunityDetail/Index?noticeUID=CO1.NTC.6175760&amp;isFromPublicArea=True&amp;isModal=true&amp;asPopupView=true</t>
  </si>
  <si>
    <t>https://community.secop.gov.co/Public/Tendering/OpportunityDetail/Index?noticeUID=CO1.NTC.6176218&amp;isFromPublicArea=True&amp;isModal=true&amp;asPopupView=true</t>
  </si>
  <si>
    <t>https://community.secop.gov.co/Public/Tendering/OpportunityDetail/Index?noticeUID=CO1.NTC.6175755&amp;isFromPublicArea=True&amp;isModal=true&amp;asPopupView=true</t>
  </si>
  <si>
    <t>https://community.secop.gov.co/Public/Tendering/OpportunityDetail/Index?noticeUID=CO1.NTC.6189315&amp;isFromPublicArea=True&amp;isModal=true&amp;asPopupView=true</t>
  </si>
  <si>
    <t>https://community.secop.gov.co/Public/Tendering/OpportunityDetail/Index?noticeUID=CO1.NTC.6191134&amp;isFromPublicArea=True&amp;isModal=true&amp;asPopupView=true</t>
  </si>
  <si>
    <t>https://community.secop.gov.co/Public/Tendering/OpportunityDetail/Index?noticeUID=CO1.NTC.6194723&amp;isFromPublicArea=True&amp;isModal=true&amp;asPopupView=true</t>
  </si>
  <si>
    <t>https://community.secop.gov.co/Public/Tendering/OpportunityDetail/Index?noticeUID=CO1.NTC.6192756&amp;isFromPublicArea=True&amp;isModal=true&amp;asPopupView=true</t>
  </si>
  <si>
    <t>https://community.secop.gov.co/Public/Tendering/OpportunityDetail/Index?noticeUID=CO1.NTC.6193205&amp;isFromPublicArea=True&amp;isModal=true&amp;asPopupView=true</t>
  </si>
  <si>
    <t>https://community.secop.gov.co/Public/Tendering/OpportunityDetail/Index?noticeUID=CO1.NTC.6193098&amp;isFromPublicArea=True&amp;isModal=true&amp;asPopupView=true</t>
  </si>
  <si>
    <t>https://community.secop.gov.co/Public/Tendering/OpportunityDetail/Index?noticeUID=CO1.NTC.6188313&amp;isFromPublicArea=True&amp;isModal=true&amp;asPopupView=true</t>
  </si>
  <si>
    <t>https://community.secop.gov.co/Public/Tendering/OpportunityDetail/Index?noticeUID=CO1.NTC.6188463&amp;isFromPublicArea=True&amp;isModal=true&amp;asPopupView=true</t>
  </si>
  <si>
    <t>https://community.secop.gov.co/Public/Tendering/OpportunityDetail/Index?noticeUID=CO1.NTC.6188885&amp;isFromPublicArea=True&amp;isModal=true&amp;asPopupView=true</t>
  </si>
  <si>
    <t>https://community.secop.gov.co/Public/Tendering/OpportunityDetail/Index?noticeUID=CO1.NTC.6189083&amp;isFromPublicArea=True&amp;isModal=true&amp;asPopupView=true</t>
  </si>
  <si>
    <t>https://community.secop.gov.co/Public/Tendering/OpportunityDetail/Index?noticeUID=CO1.NTC.6190086&amp;isFromPublicArea=True&amp;isModal=true&amp;asPopupView=true</t>
  </si>
  <si>
    <t>https://community.secop.gov.co/Public/Tendering/OpportunityDetail/Index?noticeUID=CO1.NTC.6190891&amp;isFromPublicArea=True&amp;isModal=true&amp;asPopupView=true</t>
  </si>
  <si>
    <t>https://community.secop.gov.co/Public/Tendering/OpportunityDetail/Index?noticeUID=CO1.NTC.6191804&amp;isFromPublicArea=True&amp;isModal=true&amp;asPopupView=true</t>
  </si>
  <si>
    <t>https://community.secop.gov.co/Public/Tendering/OpportunityDetail/Index?noticeUID=CO1.NTC.6194282&amp;isFromPublicArea=True&amp;isModal=true&amp;asPopupView=true</t>
  </si>
  <si>
    <t>https://community.secop.gov.co/Public/Tendering/OpportunityDetail/Index?noticeUID=CO1.NTC.6198904&amp;isFromPublicArea=True&amp;isModal=true&amp;asPopupView=true</t>
  </si>
  <si>
    <t>https://community.secop.gov.co/Public/Tendering/OpportunityDetail/Index?noticeUID=CO1.NTC.6198560&amp;isFromPublicArea=True&amp;isModal=true&amp;asPopupView=true</t>
  </si>
  <si>
    <t>https://community.secop.gov.co/Public/Tendering/OpportunityDetail/Index?noticeUID=CO1.NTC.6197841&amp;isFromPublicArea=True&amp;isModal=true&amp;asPopupView=true</t>
  </si>
  <si>
    <t>https://community.secop.gov.co/Public/Tendering/OpportunityDetail/Index?noticeUID=CO1.NTC.6196277&amp;isFromPublicArea=True&amp;isModal=true&amp;asPopupView=true</t>
  </si>
  <si>
    <t>https://community.secop.gov.co/Public/Tendering/OpportunityDetail/Index?noticeUID=CO1.NTC.6197156&amp;isFromPublicArea=True&amp;isModal=true&amp;asPopupView=true</t>
  </si>
  <si>
    <t>https://community.secop.gov.co/Public/Tendering/OpportunityDetail/Index?noticeUID=CO1.NTC.6199393&amp;isFromPublicArea=True&amp;isModal=true&amp;asPopupView=true</t>
  </si>
  <si>
    <t>https://community.secop.gov.co/Public/Tendering/OpportunityDetail/Index?noticeUID=CO1.NTC.6197765&amp;isFromPublicArea=True&amp;isModal=true&amp;asPopupView=true</t>
  </si>
  <si>
    <t>https://community.secop.gov.co/Public/Tendering/OpportunityDetail/Index?noticeUID=CO1.NTC.6160617&amp;isFromPublicArea=True&amp;isModal=true&amp;asPopupView=true</t>
  </si>
  <si>
    <t>https://community.secop.gov.co/Public/Tendering/OpportunityDetail/Index?noticeUID=CO1.NTC.6201932&amp;isFromPublicArea=True&amp;isModal=true&amp;asPopupView=true</t>
  </si>
  <si>
    <t>https://community.secop.gov.co/Public/Tendering/OpportunityDetail/Index?noticeUID=CO1.NTC.6201915&amp;isFromPublicArea=True&amp;isModal=true&amp;asPopupView=true</t>
  </si>
  <si>
    <t>https://community.secop.gov.co/Public/Tendering/OpportunityDetail/Index?noticeUID=CO1.NTC.6198838&amp;isFromPublicArea=True&amp;isModal=true&amp;asPopupView=true</t>
  </si>
  <si>
    <t>https://community.secop.gov.co/Public/Tendering/OpportunityDetail/Index?noticeUID=CO1.NTC.6199208&amp;isFromPublicArea=True&amp;isModal=true&amp;asPopupView=true</t>
  </si>
  <si>
    <t>https://community.secop.gov.co/Public/Tendering/OpportunityDetail/Index?noticeUID=CO1.NTC.6199779&amp;isFromPublicArea=True&amp;isModal=true&amp;asPopupView=true</t>
  </si>
  <si>
    <t>https://community.secop.gov.co/Public/Tendering/OpportunityDetail/Index?noticeUID=CO1.NTC.6201150&amp;isFromPublicArea=True&amp;isModal=true&amp;asPopupView=true</t>
  </si>
  <si>
    <t>https://community.secop.gov.co/Public/Tendering/OpportunityDetail/Index?noticeUID=CO1.NTC.6200101&amp;isFromPublicArea=True&amp;isModal=true&amp;asPopupView=true</t>
  </si>
  <si>
    <t>https://community.secop.gov.co/Public/Tendering/OpportunityDetail/Index?noticeUID=CO1.NTC.6200268&amp;isFromPublicArea=True&amp;isModal=true&amp;asPopupView=true</t>
  </si>
  <si>
    <t>https://community.secop.gov.co/Public/Tendering/OpportunityDetail/Index?noticeUID=CO1.NTC.6200056&amp;isFromPublicArea=True&amp;isModal=true&amp;asPopupView=true</t>
  </si>
  <si>
    <t>https://community.secop.gov.co/Public/Tendering/OpportunityDetail/Index?noticeUID=CO1.NTC.6199732&amp;isFromPublicArea=True&amp;isModal=true&amp;asPopupView=true</t>
  </si>
  <si>
    <t>https://community.secop.gov.co/Public/Tendering/OpportunityDetail/Index?noticeUID=CO1.NTC.6200473&amp;isFromPublicArea=True&amp;isModal=true&amp;asPopupView=true</t>
  </si>
  <si>
    <t>https://community.secop.gov.co/Public/Tendering/OpportunityDetail/Index?noticeUID=CO1.NTC.6201225&amp;isFromPublicArea=True&amp;isModal=true&amp;asPopupView=true</t>
  </si>
  <si>
    <t>https://community.secop.gov.co/Public/Tendering/OpportunityDetail/Index?noticeUID=CO1.NTC.6199699&amp;isFromPublicArea=True&amp;isModal=true&amp;asPopupView=true</t>
  </si>
  <si>
    <t>https://community.secop.gov.co/Public/Tendering/OpportunityDetail/Index?noticeUID=CO1.NTC.6201335&amp;isFromPublicArea=True&amp;isModal=true&amp;asPopupView=true</t>
  </si>
  <si>
    <t>https://community.secop.gov.co/Public/Tendering/OpportunityDetail/Index?noticeUID=CO1.NTC.6202416&amp;isFromPublicArea=True&amp;isModal=true&amp;asPopupView=true</t>
  </si>
  <si>
    <t>https://community.secop.gov.co/Public/Tendering/OpportunityDetail/Index?noticeUID=CO1.NTC.6202510&amp;isFromPublicArea=True&amp;isModal=true&amp;asPopupView=true</t>
  </si>
  <si>
    <t>https://community.secop.gov.co/Public/Tendering/OpportunityDetail/Index?noticeUID=CO1.NTC.6202537&amp;isFromPublicArea=True&amp;isModal=true&amp;asPopupView=true</t>
  </si>
  <si>
    <t>https://community.secop.gov.co/Public/Tendering/OpportunityDetail/Index?noticeUID=CO1.NTC.6202208&amp;isFromPublicArea=True&amp;isModal=true&amp;asPopupView=true</t>
  </si>
  <si>
    <t>https://community.secop.gov.co/Public/Tendering/OpportunityDetail/Index?noticeUID=CO1.NTC.6201328&amp;isFromPublicArea=True&amp;isModal=true&amp;asPopupView=true</t>
  </si>
  <si>
    <t>https://community.secop.gov.co/Public/Tendering/OpportunityDetail/Index?noticeUID=CO1.NTC.6202415&amp;isFromPublicArea=True&amp;isModal=true&amp;asPopupView=true</t>
  </si>
  <si>
    <t>https://community.secop.gov.co/Public/Tendering/OpportunityDetail/Index?noticeUID=CO1.NTC.6202714&amp;isFromPublicArea=True&amp;isModal=true&amp;asPopupView=true</t>
  </si>
  <si>
    <t>https://community.secop.gov.co/Public/Tendering/OpportunityDetail/Index?noticeUID=CO1.NTC.6201821&amp;isFromPublicArea=True&amp;isModal=true&amp;asPopupView=true</t>
  </si>
  <si>
    <t>https://community.secop.gov.co/Public/Tendering/OpportunityDetail/Index?noticeUID=CO1.NTC.6202115&amp;isFromPublicArea=True&amp;isModal=true&amp;asPopupView=true</t>
  </si>
  <si>
    <t>https://community.secop.gov.co/Public/Tendering/OpportunityDetail/Index?noticeUID=CO1.NTC.6202123&amp;isFromPublicArea=True&amp;isModal=true&amp;asPopupView=true</t>
  </si>
  <si>
    <t>https://community.secop.gov.co/Public/Tendering/OpportunityDetail/Index?noticeUID=CO1.NTC.6160567&amp;isFromPublicArea=True&amp;isModal=true&amp;asPopupView=true</t>
  </si>
  <si>
    <t>https://community.secop.gov.co/Public/Tendering/OpportunityDetail/Index?noticeUID=CO1.NTC.6203513&amp;isFromPublicArea=True&amp;isModal=true&amp;asPopupView=true</t>
  </si>
  <si>
    <t>https://community.secop.gov.co/Public/Tendering/OpportunityDetail/Index?noticeUID=CO1.NTC.6202375&amp;isFromPublicArea=True&amp;isModal=true&amp;asPopupView=true</t>
  </si>
  <si>
    <t>https://community.secop.gov.co/Public/Tendering/OpportunityDetail/Index?noticeUID=CO1.NTC.6202176&amp;isFromPublicArea=True&amp;isModal=true&amp;asPopupView=true</t>
  </si>
  <si>
    <t>https://community.secop.gov.co/Public/Tendering/OpportunityDetail/Index?noticeUID=CO1.NTC.6203229&amp;isFromPublicArea=True&amp;isModal=true&amp;asPopupView=true</t>
  </si>
  <si>
    <t>https://community.secop.gov.co/Public/Tendering/OpportunityDetail/Index?noticeUID=CO1.NTC.6203441&amp;isFromPublicArea=True&amp;isModal=true&amp;asPopupView=true</t>
  </si>
  <si>
    <t>https://community.secop.gov.co/Public/Tendering/OpportunityDetail/Index?noticeUID=CO1.NTC.6203630&amp;isFromPublicArea=True&amp;isModal=true&amp;asPopupView=true</t>
  </si>
  <si>
    <t>https://community.secop.gov.co/Public/Tendering/OpportunityDetail/Index?noticeUID=CO1.NTC.6160548&amp;isFromPublicArea=True&amp;isModal=true&amp;asPopupView=true</t>
  </si>
  <si>
    <t>https://www.colombiacompra.gov.co/tienda-virtual-del-estado-colombiano/ordenes-compra/129178</t>
  </si>
  <si>
    <t>https://community.secop.gov.co/Public/Tendering/OpportunityDetail/Index?noticeUID=CO1.NTC.6204292&amp;isFromPublicArea=True&amp;isModal=true&amp;asPopupView=true</t>
  </si>
  <si>
    <t>https://community.secop.gov.co/Public/Tendering/OpportunityDetail/Index?noticeUID=CO1.NTC.6206916&amp;isFromPublicArea=True&amp;isModal=true&amp;asPopupView=true</t>
  </si>
  <si>
    <t>https://community.secop.gov.co/Public/Tendering/ContractNoticeManagement/Index?currentLanguage=es-CO&amp;Page=login&amp;Country=CO&amp;SkinName=CCE</t>
  </si>
  <si>
    <t>AREA</t>
  </si>
  <si>
    <t>SUPERVISOR</t>
  </si>
  <si>
    <t>Subdirección Financiera</t>
  </si>
  <si>
    <t>JORGE ALBERTO MORENO VILLAREAL</t>
  </si>
  <si>
    <t>Despacho - Asuntos Políticos</t>
  </si>
  <si>
    <t>MILTON JAVIER LATORRE MARIÑO</t>
  </si>
  <si>
    <t>Oficina Asesora de Comunicaciones</t>
  </si>
  <si>
    <t>MANUEL ALFONSO RINCON RAMIREZ</t>
  </si>
  <si>
    <t>Subdirección Administrativa</t>
  </si>
  <si>
    <t>PAOLA ANDREA CALDERON VARGAS</t>
  </si>
  <si>
    <t>Subdirección de Programas y Proyectos</t>
  </si>
  <si>
    <t>JACKELYN YATE CABRERA</t>
  </si>
  <si>
    <t>Subsecretaría de Gestión Corporativa</t>
  </si>
  <si>
    <t xml:space="preserve">YAMILE ANGÉLICA MEDINA WALTEROS </t>
  </si>
  <si>
    <t>Subdirección de Servicios Públicos</t>
  </si>
  <si>
    <t>NEIBER YANETH PRIETO PERILLA</t>
  </si>
  <si>
    <t>Subdirección de Operaciones</t>
  </si>
  <si>
    <t>CAMILO ANDRES PEÑUELA CANO</t>
  </si>
  <si>
    <t>Subdirección de Apoyo a la Construcción</t>
  </si>
  <si>
    <t>JAIME OLAYA AMADO</t>
  </si>
  <si>
    <t>Subdirección de Información Sectorial</t>
  </si>
  <si>
    <t xml:space="preserve">Subdirección de Participación y Relaciones con la Comunidad </t>
  </si>
  <si>
    <t>JOSE LUIS ALDANA ROMERO</t>
  </si>
  <si>
    <t>CLAUDIA GOMEZ MORALES</t>
  </si>
  <si>
    <t>Oficina de Control Interno Disciplinario</t>
  </si>
  <si>
    <t>FRANCISCO GUILLERMO PEREZ MARTINEZ</t>
  </si>
  <si>
    <t>BLANCA CECILIA CORTES CRUZ</t>
  </si>
  <si>
    <t>Subsecretaria de Inspección, Vigilancia y Control de Vivienda</t>
  </si>
  <si>
    <t>CARLOS ANDRES DANIELS JARAMILLO</t>
  </si>
  <si>
    <t>Subdirección de Recursos Públicos</t>
  </si>
  <si>
    <t>Subsecretaría de Gestion Financiera</t>
  </si>
  <si>
    <t>Subsecretaría de Planeación y Política</t>
  </si>
  <si>
    <t>REDY ADOLFO LÓPEZ LÓPEZ</t>
  </si>
  <si>
    <t>Subdirección de Gestión del Suelo</t>
  </si>
  <si>
    <t>RODRIGO ERNESTO CARRASCAL ENRIQUEZ</t>
  </si>
  <si>
    <t>Subdirección de Barrios</t>
  </si>
  <si>
    <t>LINA MARIA GONZALEZ BOTERO</t>
  </si>
  <si>
    <t>Subsecretaría Juridica</t>
  </si>
  <si>
    <t>ALBA CRISTINA MELO GÓMEZ</t>
  </si>
  <si>
    <t>Subdirección de Investigaciones y Control de Vivienda</t>
  </si>
  <si>
    <t>Subdirección de Recursos Privados</t>
  </si>
  <si>
    <t>IVAN MAURICIO MEJIA CASTRO</t>
  </si>
  <si>
    <t>Subdirección de Prevención y Seguimiento</t>
  </si>
  <si>
    <t>JULIO ALVARO FORIGUA GARCIA</t>
  </si>
  <si>
    <t>Subsecretaría de Coordinación Operativa</t>
  </si>
  <si>
    <t>Oficina Asesora de Control Interno</t>
  </si>
  <si>
    <t>MIGUEL ANGEL PARDO MATEUS</t>
  </si>
  <si>
    <t>ANA MARIA LAGOS CARDENAS</t>
  </si>
  <si>
    <t>PAOLA ROJAS REDONDO</t>
  </si>
  <si>
    <t>HUGO ALEJANDRO LOPEZ LOPEZ</t>
  </si>
  <si>
    <t>NINI JOHANNA ZULUAGA</t>
  </si>
  <si>
    <t>JULIO CESAR BUITRAGO VARGAS</t>
  </si>
  <si>
    <t>MARIA PAULA SALCEDO PORRAS</t>
  </si>
  <si>
    <t>XIOMARA MURCIA BUITRAGO</t>
  </si>
  <si>
    <t>JENIFFER CHACON BEJARANO</t>
  </si>
  <si>
    <t>ANNIE RITA ALVAREZ PACHECO</t>
  </si>
  <si>
    <t>KATHERINE FORERO BONILLA</t>
  </si>
  <si>
    <t>MONICA CEBALLOS DEVIA</t>
  </si>
  <si>
    <t>DANIEL EDUARDO CONTRERAS CASTRO</t>
  </si>
  <si>
    <t>MONICA CASTRO MARTINEZ</t>
  </si>
  <si>
    <t>ANGEL GUZMAN GARCIA</t>
  </si>
  <si>
    <t>OSIRIS VIÑAS MANRIQUE</t>
  </si>
  <si>
    <t>CLAUDIA LEONEL CEDANO</t>
  </si>
  <si>
    <t>CAMILO IBARRA CUBILLOS</t>
  </si>
  <si>
    <t>YANNET RODRIGUEZ OSORIO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</si>
  <si>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</si>
  <si>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</si>
  <si>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</si>
  <si>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</si>
  <si>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</si>
  <si>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</si>
  <si>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</si>
  <si>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</si>
  <si>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</si>
  <si>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MARIBEL HINOJOSA BONILLA</t>
  </si>
  <si>
    <t>ANDRES CARDENAS VILLAMIL</t>
  </si>
  <si>
    <t>CAROLINA OVALLE FONTANILLA</t>
  </si>
  <si>
    <t>JEAN ANGARITA VASQUEZ</t>
  </si>
  <si>
    <t>ELIANA MOSCOSO VARGAS</t>
  </si>
  <si>
    <t>NATALIA URIBE ABISAMBRA</t>
  </si>
  <si>
    <t>ESTEBAN ESCOBAR PEREZ</t>
  </si>
  <si>
    <t>LOLITA CAMARGO CORREA</t>
  </si>
  <si>
    <t>NATALIA GUTIERREZ PEÑALOZA</t>
  </si>
  <si>
    <t>YAMILE LARA LARA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</si>
  <si>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</si>
  <si>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</si>
  <si>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</si>
  <si>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</si>
  <si>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</si>
  <si>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</si>
  <si>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</si>
  <si>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</si>
  <si>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</si>
  <si>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</si>
  <si>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</si>
  <si>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</si>
  <si>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</si>
  <si>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</si>
  <si>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MARITZA POVEDA GONZALEZ</t>
  </si>
  <si>
    <t>CATALINA CAMARGO OSPINA</t>
  </si>
  <si>
    <t>LILIANA VERGARA HINCAPIE</t>
  </si>
  <si>
    <t>GIOVANI SALAS ARAQUE</t>
  </si>
  <si>
    <t>ALDUMAR FORERO ORJUELA</t>
  </si>
  <si>
    <t>JANNETH GUZMAN ROA</t>
  </si>
  <si>
    <t>CAROLA GONZALEZ LEON</t>
  </si>
  <si>
    <t>LUCILA TIBADUIZA AVILA</t>
  </si>
  <si>
    <t>ADELMO PARRA NIÑO</t>
  </si>
  <si>
    <t>JUVER RODRIGUEZ VARGAS</t>
  </si>
  <si>
    <t>MANUELA LOAIZA PATIÑO</t>
  </si>
  <si>
    <t>EMILSE MUNERA GUTIERREZ</t>
  </si>
  <si>
    <t>VANESSA MENESES TABORDA</t>
  </si>
  <si>
    <t>796-2024</t>
  </si>
  <si>
    <t>UNIVERSIDAD DISTRITAL FRANCISCO JOSE DE CALDAS</t>
  </si>
  <si>
    <t>CONTRATAR SERVICIOS DE CAPACITACIÓN Y DE FORMACIÓN PARA LOS FUNCIONARIOS DE LA SECRETARÍA DISTRITAL DEL HÁBITAT EN CUMPLIMIENTO AL PLAN INSTITUCIONAL DE CAPACITACIÓN 2024.</t>
  </si>
  <si>
    <t>https://community.secop.gov.co/Public/Tendering/OpportunityDetail/Index?noticeUID=CO1.NTC.6311839&amp;isFromPublicArea=True&amp;isModal=true&amp;asPopupView=true</t>
  </si>
  <si>
    <t>797-2024</t>
  </si>
  <si>
    <t>BRIGITH NATALIA GALINDO</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</si>
  <si>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</si>
  <si>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https://community.secop.gov.co/Public/Tendering/OpportunityDetail/Index?noticeUID=CO1.NTC.6339515&amp;isFromPublicArea=True&amp;isModal=true&amp;asPopupView=true</t>
  </si>
  <si>
    <t>798-2024</t>
  </si>
  <si>
    <t>PRESTAR SERVICIOS PROFESIONALES PARA APOYAR LA COORDINACIÓN DESDE EL COMPONENTE JURÍDICO EN LAS ETAPAS PRECONTRACTUALES, CONTRACTUALES Y POSTCONTRACTUALES DE LOS PROCESOS ADELANTADOS POR LA SUBDIRECCIÓN DE BARRIOS DE LA SECRETARÍA DISTRITAL DE HÁBITAT.</t>
  </si>
  <si>
    <t>https://community.secop.gov.co/Public/Tendering/OpportunityDetail/Index?noticeUID=CO1.NTC.6367503&amp;isFromPublicArea=True&amp;isModal=False</t>
  </si>
  <si>
    <t>799-2024</t>
  </si>
  <si>
    <t>PRESTAR SERVICIOS PROFESIONALES EN EL DESARROLLO DE LAS ACTIVIDADES JURÍDICAS EN LAS ETAPAS CONTRACTUALES Y POSCONTRACTUALES DE LOS PROCESOS DE MEJORAMIENTO INTEGRAL DE BARRIOS EN LAS INTERVENCIONES DE ESPACIO PUBLICO EN TERRITORIOS PRIORIZADOS POR LA SECRETARÍA DISTRITAL DEL HÁBITAT</t>
  </si>
  <si>
    <t>https://community.secop.gov.co/Public/Tendering/OpportunityDetail/Index?noticeUID=CO1.NTC.6367609&amp;isFromPublicArea=True&amp;isModal=False</t>
  </si>
  <si>
    <t>800-2024</t>
  </si>
  <si>
    <t>PRESTAR SERVICIOS PROFESIONALES PARA GESTIONAR LAS ACTIVIDADES TECNICAS Y FINANCIERAS DE LOS PROYECTOS DE INVERSIÓN DE LA SUBDIRECCION DE BARRIOS.</t>
  </si>
  <si>
    <t>https://community.secop.gov.co/Public/Tendering/OpportunityDetail/Index?noticeUID=CO1.NTC.6367517&amp;isFromPublicArea=True&amp;isModal=False</t>
  </si>
  <si>
    <t>801-2024</t>
  </si>
  <si>
    <t>PRESTAR SERVICIOS PROFESIONALES ESPECIALIZADOS, PARA BRINDAR ACOMPAÑAMIENTO TÉCNICO INTEGRAL A CADA COMPONENTE DE LOS PROYECTOS ENMARCADOS EN EL MEJORAMIENTO INTEGRAL DEL HÁBITAT DE LA SUBDIRECCIÓN DE BARRIOS.</t>
  </si>
  <si>
    <t>https://community.secop.gov.co/Public/Tendering/OpportunityDetail/Index?noticeUID=CO1.NTC.6367521&amp;isFromPublicArea=True&amp;isModal=False</t>
  </si>
  <si>
    <t>802-2024</t>
  </si>
  <si>
    <t>PRESTAR SERVICIOS PROFESIONALES PARA REALIZAR ACTIVIDADES ADMINISTRATIVAS Y DE GESTIÓN CONTRACTUAL A CARGO DE LA SUBDIRECCIÓN DE OPERACIONES.</t>
  </si>
  <si>
    <t>https://community.secop.gov.co/Public/Tendering/OpportunityDetail/Index?noticeUID=CO1.NTC.6367611&amp;isFromPublicArea=True&amp;isModal=False</t>
  </si>
  <si>
    <t>803-2024</t>
  </si>
  <si>
    <t>PRESTAR SERVICIOS PROFESIONALES PARA GESTIONAR ADMINISTRATIVAMENTE LOS PROYECTOS PRIORIZADOS POR LA SUBDIRECCIÓN DE OPERACIONES, ASÍ COMO, LA ACTUALIZACIÓN, IMPLEMENTACIÓN Y SEGUIMIENTO DE LOS PROCESOS Y PROCEDIMIENTOS DEL SISTEMA INTEGRADO DE GESTIÓN DE LA SDHT</t>
  </si>
  <si>
    <t>https://community.secop.gov.co/Public/Tendering/OpportunityDetail/Index?noticeUID=CO1.NTC.6368116&amp;isFromPublicArea=True&amp;isModal=False</t>
  </si>
  <si>
    <t>804-2024</t>
  </si>
  <si>
    <t>PRESTAR SERVICIOS PROFESIONALES PARA APOYAR EL PROCESO FINANCIERO Y PRESUPUESTAL EN EL REGISTRO, SEGUIMIENTO Y CONTROL DE LAS OPERACIONES PRESUPUESTALES DE LOS PROYECTOS A CARGO DE LA SUBDIRECCIÓN DE OPERACIONES</t>
  </si>
  <si>
    <t>https://community.secop.gov.co/Public/Tendering/OpportunityDetail/Index?noticeUID=CO1.NTC.6368209&amp;isFromPublicArea=True&amp;isModal=False</t>
  </si>
  <si>
    <t>805-2024</t>
  </si>
  <si>
    <t>PRESTAR SERVICIOS PROFESIONALES PARA APOYAR EL DESARROLLO DE ACTIVIDADES RELACIONADAS CON EL COMPONENTE AMBIENTAL, SEGURIDAD Y SALUD EN EL TRABAJO PARA LA ESTRUCTURACIÓN, FORMULACIÓN E IMPLEMENTACIÓN DE LAS INTERVENCIONES EN LOS PROYECTOS PRIORIZADOS POR LA SUBDIRECCIÓN DE OPERACIONES.</t>
  </si>
  <si>
    <t>https://community.secop.gov.co/Public/Tendering/OpportunityDetail/Index?noticeUID=CO1.NTC.6367806&amp;isFromPublicArea=True&amp;isModal=False</t>
  </si>
  <si>
    <t>806-2024</t>
  </si>
  <si>
    <t>PRESTAR SERVICIOS PROFESIONALES PARA ACOMPAÑAR LA ELABORACIÓN DE CARTOGRAFIAS, ESTUDIOS ESPECIALES Y CATASTRALES, SOPORTE NECESARIOS PARA LA FORMULACIÓN E IMPLEMENTACIÓN DE LAS INTERVENCIONES DE LOS PROYECTOS PRIORIZADOS POR LA SUBDIRECCIÓN DE OPERACIONES.</t>
  </si>
  <si>
    <t>https://community.secop.gov.co/Public/Tendering/OpportunityDetail/Index?noticeUID=CO1.NTC.6367614&amp;isFromPublicArea=True&amp;isModal=False</t>
  </si>
  <si>
    <t>807-2024</t>
  </si>
  <si>
    <t>PRESTAR SERVICIOS PROFESIONALES PARA ACOMPAÑAR LA ADMINISTRACIÓN DE LA VENTANILLA ÚNICA DE LA CONSTRUCCIÓN - VUC.</t>
  </si>
  <si>
    <t>https://community.secop.gov.co/Public/Tendering/OpportunityDetail/Index?noticeUID=CO1.NTC.6367826&amp;isFromPublicArea=True&amp;isModal=False</t>
  </si>
  <si>
    <t>808-2024</t>
  </si>
  <si>
    <t>PRESTAR SERVICIOS PROFESIONALES PARA APOYAR ACTIVIDADES QUE CONTRIBUYAN AL CUMPLIMIENTO DE LAS FUNCIONES ASIGNADAS A LA SUBDIRECCIÓN DE APOYO A LA CONSTRUCCIÓN</t>
  </si>
  <si>
    <t>https://community.secop.gov.co/Public/Tendering/OpportunityDetail/Index?noticeUID=CO1.NTC.6367822&amp;isFromPublicArea=True&amp;isModal=False</t>
  </si>
  <si>
    <t>809-2024</t>
  </si>
  <si>
    <t>PRESTAR SERVICIOS PROFESIONALES DESDE EL COMPONENTE JURÍDICO PARA LA ESTRUCTURACIÓN DE PROGRAMAS Y SERVICIOS DEFINIDOS POR LA SUBDIRECCIÓN DE APOYO A LA CONSTRUCCIÓN.</t>
  </si>
  <si>
    <t>https://community.secop.gov.co/Public/Tendering/OpportunityDetail/Index?noticeUID=CO1.NTC.6394918&amp;isFromPublicArea=True&amp;isModal=False</t>
  </si>
  <si>
    <t>810-2024</t>
  </si>
  <si>
    <t>PRESTAR SERVICIOS PROFESIONALES PARA APOYAR EL SEGUIMIENTO A LA OPERACIÓN DEL MÓDULO BANCO DISTRITAL DE MATERIALES A CARGO DE LA SUBDIRECCIÓN DE APOYO A LA CONSTRUCCIÓN.</t>
  </si>
  <si>
    <t>https://community.secop.gov.co/Public/Tendering/OpportunityDetail/Index?noticeUID=CO1.NTC.6367952&amp;isFromPublicArea=True&amp;isModal=False</t>
  </si>
  <si>
    <t>811-2024</t>
  </si>
  <si>
    <t>PRESTAR SERVICIOS PROFESIONALES PARA APOYAR LOS REQUERIMIENTOS Y EL LEVANTAMIENTO DE INFORMACIÓN PARA DESARROLLOS Y PRUEBAS QUE REQUIERA LA VENTANILLA ÚNICA DE LA CONSTRUCCIÓN - VUC.</t>
  </si>
  <si>
    <t>https://community.secop.gov.co/Public/Tendering/OpportunityDetail/Index?noticeUID=CO1.NTC.6394576&amp;isFromPublicArea=True&amp;isModal=False</t>
  </si>
  <si>
    <t>812-2024</t>
  </si>
  <si>
    <t>PRESTAR SERVICIOS JURÍDICOS PROFESIONALES EN EL SEGUIMIENTO DE NUEVOS SERVICIOS Y/O TRÁMITES RELACIONADOS CON EL MÓDULO BANCO DISTRITAL DE MATERIALES Y LA CADENA DE URBANISMO Y CONSTRUCCIÓN.</t>
  </si>
  <si>
    <t>https://community.secop.gov.co/Public/Tendering/OpportunityDetail/Index?noticeUID=CO1.NTC.6380461&amp;isFromPublicArea=True&amp;isModal=False</t>
  </si>
  <si>
    <t>813-2024</t>
  </si>
  <si>
    <t>PRESTAR SERVICIOS PROFESIONALES PARA REALIZAR EL ACOMPAÑIENTO A LAS ACTIVIDADES PRECONTRACTUALES, CONTRACTUALES, POST-CONTRACTUALES, ASÍ COMO EL APOYO JURÍDICO A LA SUPERVISIÓN DE LOS CONTRATOS Y/O CONVENIOS QUE REQUIERA EL COMPONENTE DE PARTICIPACION DE LA ENTIDAD</t>
  </si>
  <si>
    <t>https://community.secop.gov.co/Public/Tendering/OpportunityDetail/Index?noticeUID=CO1.NTC.6368131&amp;isFromPublicArea=True&amp;isModal=False</t>
  </si>
  <si>
    <t>814-2024</t>
  </si>
  <si>
    <t>PRESTAR SERVICIOS PROFESIONALES PARA REALIZAR LA ARTICULACIÓN DE LOS PROCESOS DE PLANEACIÓN, PRESUPUESTO Y SEGUIMIENTO A LA CONTRATACIÓN QUE LE SEAN REQUERIDOS EN EL COMPONENTE DE PARTICIPACION DE LA ENTIDAD</t>
  </si>
  <si>
    <t>https://community.secop.gov.co/Public/Tendering/OpportunityDetail/Index?noticeUID=CO1.NTC.6380663&amp;isFromPublicArea=True&amp;isModal=False</t>
  </si>
  <si>
    <t>815-2024</t>
  </si>
  <si>
    <t>PRESTAR SERVICIOS PROFESIONALES PARA ARTICULAR LA FORMULACIÓN, IMPLEMENTACIÓN Y SEGUIMIENTO DE LAS ESTRATEGIAS DE POSICIONAMIENTO DEL SECTOR HÁBITAT EN LAS LOCALIDADES Y SU ARTICULACIÓN CON EL NIVEL DISTRITAL</t>
  </si>
  <si>
    <t>https://community.secop.gov.co/Public/Tendering/OpportunityDetail/Index?noticeUID=CO1.NTC.6377704&amp;isFromPublicArea=True&amp;isModal=False</t>
  </si>
  <si>
    <t>816-2024</t>
  </si>
  <si>
    <t>PRESTAR SERVICIOS PROFESIONALES PARA APOYAR LAS ETAPAS PRECONTRACTUALES, CONTRACTUALES Y POSTCONTRACTUALES Y LA SUPERVISIÓN DE LOS PROCESOS Y PROYECTOS DESIGNADOS POR LA SUBDIRECCIÓN DE OPERACIONES EN EL MARCO DE LA FORMULACIÓN E IMPLEMENTACIÓN DE LA ESTRATEGIA INTEGRAL DE REVITALIZACIÓN</t>
  </si>
  <si>
    <t>https://community.secop.gov.co/Public/Tendering/OpportunityDetail/Index?noticeUID=CO1.NTC.6368652&amp;isFromPublicArea=True&amp;isModal=true&amp;asPopupView=true</t>
  </si>
  <si>
    <t>817-2024</t>
  </si>
  <si>
    <t>PRESTAR SERVICIOS PROFESIONALES JURIDICOS PARA ADELANTAR LOS PROCESOS ADMINISTRATIVOS SANCIONATORIOS QUE SE REQUIERAN EN LA SECRETARIA DISTRITAL DEL HABITAT.</t>
  </si>
  <si>
    <t>https://community.secop.gov.co/Public/Tendering/OpportunityDetail/Index?noticeUID=CO1.NTC.6369809&amp;isFromPublicArea=True&amp;isModal=true&amp;asPopupView=true</t>
  </si>
  <si>
    <t>818-2024</t>
  </si>
  <si>
    <t>https://community.secop.gov.co/Public/Tendering/OpportunityDetail/Index?noticeUID=CO1.NTC.6370244&amp;isFromPublicArea=True&amp;isModal=true&amp;asPopupView=true</t>
  </si>
  <si>
    <t>819-2024</t>
  </si>
  <si>
    <t>PRESTAR SERVICIOS PROFESIONALES EN LA REVISIÓN, SEGUIMIENTO, CONSOLIDACIÓN Y CIERRE DE LOS PLANES DE MEJORAMIENTO, PLAN DE ACCIÓN Y DEMÁS TRÁMITES ADMINISTRATIVOS DE LA SUBDIRECCIÓN ADMINISTRATIVA.</t>
  </si>
  <si>
    <t>https://community.secop.gov.co/Public/Tendering/OpportunityDetail/Index?noticeUID=CO1.NTC.6370200&amp;isFromPublicArea=True&amp;isModal=true&amp;asPopupView=true</t>
  </si>
  <si>
    <t>820-2024</t>
  </si>
  <si>
    <t>LYDA NIYIRETH OSMA PIRAZAN</t>
  </si>
  <si>
    <t>PRESTAR SERVICIOS PROFESIONALES PARA REALIZAR LA REVISIÓN, ESTRUCTURACIÓN Y GESTIÓN DE LOS PROCESOS DE SELECCIÓN, ASI COMO LOS DEMAS TEMAS JURIDICOS QUE ADELANTE LA SUBDIRECCION ADMINISTRATIVA.</t>
  </si>
  <si>
    <t>https://community.secop.gov.co/Public/Tendering/OpportunityDetail/Index?noticeUID=CO1.NTC.6370508&amp;isFromPublicArea=True&amp;isModal=true&amp;asPopupView=true</t>
  </si>
  <si>
    <t>821-2024</t>
  </si>
  <si>
    <t>PRESTACIÓN DE SERVICIOS PROFESIONALES PARA REALIZAR SEGUIMIENTO ADMINISTRATIVO Y PRESUPUESTAL A CARGO LOS PROCESOS QUE LIDERA LA SUBDIRECCIÓN ADMINSTRATIVA</t>
  </si>
  <si>
    <t>https://community.secop.gov.co/Public/Tendering/OpportunityDetail/Index?noticeUID=CO1.NTC.6373366&amp;isFromPublicArea=True&amp;isModal=true&amp;asPopupView=true</t>
  </si>
  <si>
    <t>822-2024</t>
  </si>
  <si>
    <t>PRESTAR SERVICIOS PROFESIONALES JURIDICOS PARA REALIZAR LA REVISIÓN Y ESTRUCTURACION DE LOS DOCUMENTOS QUE COMPONEN LA GESTION CONTRACTUAL DE LA SECRETARÍA DISTRITAL DEL HÁBITAT.</t>
  </si>
  <si>
    <t>https://community.secop.gov.co/Public/Tendering/OpportunityDetail/Index?noticeUID=CO1.NTC.6372040&amp;isFromPublicArea=True&amp;isModal=true&amp;asPopupView=true</t>
  </si>
  <si>
    <t>823-2024</t>
  </si>
  <si>
    <t>https://community.secop.gov.co/Public/Tendering/OpportunityDetail/Index?noticeUID=CO1.NTC.6372295&amp;isFromPublicArea=True&amp;isModal=true&amp;asPopupView=true</t>
  </si>
  <si>
    <t>824-2024</t>
  </si>
  <si>
    <t>PRESTAR SERVICIOS PROFESIONALES EN LA SUBDIRECCIÓN ADMINISTRATIVA PARA GESTIONAR Y HACER SEGUIMIENTO AL PROCESO DE BIENES Y SERVICIOS E INFRAESTRUCTURA DE LA SECRETARIA DISTRITAL DEL HÁBITAT DE CONFORMIDAD CON LAS NORMAS, PROCEDIMIENTOS, PROTOCOLOS Y MANUALES DEL PROCESO.</t>
  </si>
  <si>
    <t>https://community.secop.gov.co/Public/Tendering/OpportunityDetail/Index?noticeUID=CO1.NTC.6372370&amp;isFromPublicArea=True&amp;isModal=true&amp;asPopupView=true</t>
  </si>
  <si>
    <t>825-2024</t>
  </si>
  <si>
    <t>PRESTAR SERVICIOS DE APOYO A LA GESTIÓN EN LAS ACTIVIDADES  ADMINISTRATIVAS Y DE GESTIÓN DOCUMENTAL A PARTIR DE LOS PROCESOS Y  PROCEDIMIENTOS QUE SE DESARROLLAN EN LA DEPENDENCIA.</t>
  </si>
  <si>
    <t>https://community.secop.gov.co/Public/Tendering/OpportunityDetail/Index?noticeUID=CO1.NTC.6370449&amp;isFromPublicArea=True&amp;isModal=true&amp;asPopupView=true</t>
  </si>
  <si>
    <t>826-2024</t>
  </si>
  <si>
    <t>PRESTAR SERVICIOS PROFESIONALES DE PLANEACIÓN ESTRATÉGICA Y FINANCIERA, PROGRAMACIÓN Y SEGUIMIENTO A LA EJECUCIÓN PRESUPUESTAL A CARGO DE LA SUBSECRETARÍA DE GESTIÓN FINANCIERA.</t>
  </si>
  <si>
    <t>https://community.secop.gov.co/Public/Tendering/OpportunityDetail/Index?noticeUID=CO1.NTC.6371281&amp;isFromPublicArea=True&amp;isModal=true&amp;asPopupView=true</t>
  </si>
  <si>
    <t>827-2024</t>
  </si>
  <si>
    <t>PRESTAR SERVICIOS PROFESIONALES PARA LA IMPLEMENTACIÓN, SOSTENIBILIDAD Y MEJORA CONTINUA DEL MODELO INTEGRADO DE PLANEACIÓN Y GESTIÓN – MIPG Y DEL SISTEMA INTEGRADO DE GESTIÓN DEL ÁREA, ASÍ COMO REALIZAR LAS ACTIVIDADES CONTRACTUALES QUE SE REQUIERAN EN LA DEPENDENCIA.</t>
  </si>
  <si>
    <t>https://community.secop.gov.co/Public/Tendering/OpportunityDetail/Index?noticeUID=CO1.NTC.6373876&amp;isFromPublicArea=True&amp;isModal=true&amp;asPopupView=true</t>
  </si>
  <si>
    <t>828-2024</t>
  </si>
  <si>
    <t>PRESTAR SERVICIOS PROFESIONALES PARA PROYECTAR, ATENDER Y DAR RESPUESTA A LOS DERECHOS DE PETICIÓN, ASÍ COMO BRINDAR APOYO JURÍDICO EN LA ELABORACIÓN DE ACTOS ADMINISTRATIVOS Y DOCUMENTOS ASOCIADOS A LOS PROYECTOS DE VIVIENDA GESTIONADOS POR LA SUBSECRETARÍA DE GESTIÓN FINANCIERA.</t>
  </si>
  <si>
    <t>https://community.secop.gov.co/Public/Tendering/OpportunityDetail/Index?noticeUID=CO1.NTC.6375770&amp;isFromPublicArea=True&amp;isModal=False</t>
  </si>
  <si>
    <t>829-2024</t>
  </si>
  <si>
    <t>https://community.secop.gov.co/Public/Tendering/OpportunityDetail/Index?noticeUID=CO1.NTC.6373814&amp;isFromPublicArea=True&amp;isModal=False</t>
  </si>
  <si>
    <t>830-2024</t>
  </si>
  <si>
    <t>PRESTAR SERVICIOS PROFESIONALES PARA BRINDAR APOYO ADMINISTRATIVO EN LO RELACIONADO CON LOS TRÁMITES E INFORMES DE SEGUIMIENTO Y EN LA IMPLEMENTACIÓN DEL SIG EN LA SUBSECRETARIA DE INSPECCIÓN, VIGILANCIA Y CONTROL DE VIVIENDA</t>
  </si>
  <si>
    <t>https://community.secop.gov.co/Public/Tendering/OpportunityDetail/Index?noticeUID=CO1.NTC.6373476&amp;isFromPublicArea=True&amp;isModal=true&amp;asPopupView=true</t>
  </si>
  <si>
    <t>831-2024</t>
  </si>
  <si>
    <t>https://community.secop.gov.co/Public/Tendering/OpportunityDetail/Index?noticeUID=CO1.NTC.6373754&amp;isFromPublicArea=True&amp;isModal=true&amp;asPopupView=true</t>
  </si>
  <si>
    <t>832-2024</t>
  </si>
  <si>
    <t>PRESTAR LOS SERVICIOS PROFESIONALES ESPECIALIZADOS A LA SECRETARÍA DISTRITAL DEL HÁBITAT EN LA DIRECCIÓN Y ORIENTACIÓN DEL PROCESO DE GESTIÓN DE SERVICIO A LA CIUDADANIA DE LA ENTIDAD.</t>
  </si>
  <si>
    <t>https://community.secop.gov.co/Public/Tendering/OpportunityDetail/Index?noticeUID=CO1.NTC.6375032&amp;isFromPublicArea=True&amp;isModal=False</t>
  </si>
  <si>
    <t>833-2024</t>
  </si>
  <si>
    <t>https://community.secop.gov.co/Public/Tendering/OpportunityDetail/Index?noticeUID=CO1.NTC.6377230&amp;isFromPublicArea=True&amp;isModal=False</t>
  </si>
  <si>
    <t>834-2024</t>
  </si>
  <si>
    <t>PRESTAR SERVICIOS PROFESIONALES PARA TRAMITAR LOS REQUERIMIENTOS  JURÍDICOS EN EL MARCO DEL PROCESO DE GESTIÓN CONTRACTUAL DE LA  SECRETARÍA DISTRITAL DEL HÁBITAT.</t>
  </si>
  <si>
    <t>https://community.secop.gov.co/Public/Tendering/OpportunityDetail/Index?noticeUID=CO1.NTC.6375010&amp;isFromPublicArea=True&amp;isModal=False</t>
  </si>
  <si>
    <t>835-2024</t>
  </si>
  <si>
    <t>https://community.secop.gov.co/Public/Tendering/OpportunityDetail/Index?noticeUID=CO1.NTC.6375020&amp;isFromPublicArea=True&amp;isModal=False</t>
  </si>
  <si>
    <t>836-2024</t>
  </si>
  <si>
    <t>https://community.secop.gov.co/Public/Tendering/OpportunityDetail/Index?noticeUID=CO1.NTC.6375025&amp;isFromPublicArea=True&amp;isModal=False</t>
  </si>
  <si>
    <t>837-2024</t>
  </si>
  <si>
    <t>PRESTAR SERVICIOS PROFESIONALES PARA DESARROLLAR LAS ACTIVIDADES JURÍDICAS DERIVADAS DE LAS ETAPAS PRECONTRACTUAL,CONTRACTUAL Y POSTCONTRACTUAL DE LOS PROCESOS DE SELECCIÓN ADELANTADOS POR LA SECRETARÍA DISTRITAL DEL HÁBITAT</t>
  </si>
  <si>
    <t>https://community.secop.gov.co/Public/Tendering/OpportunityDetail/Index?noticeUID=CO1.NTC.6379155&amp;isFromPublicArea=True&amp;isModal=False</t>
  </si>
  <si>
    <t>838-2024</t>
  </si>
  <si>
    <t>PRESTAR SERVICIOS DE APOYO A LA GESTIÓN EN LOS TRÁMITES DE CARÁCTER ADMINISTRATIVO RELACIONADOS CON LOS TEMAS FINANCIEROS JURIDICOS Y TECNICOS QUE SE VINCULEN CON LAS ACTIVIDADES DE ENAJENACIÓN Y ARRENDAMIENTO DE VIVIENDA.</t>
  </si>
  <si>
    <t>https://community.secop.gov.co/Public/Tendering/OpportunityDetail/Index?noticeUID=CO1.NTC.6374342&amp;isFromPublicArea=True&amp;isModal=False</t>
  </si>
  <si>
    <t>839-2024</t>
  </si>
  <si>
    <t>PRESTAR SERVICIOS PROFESIONALES PARA EL DESARROLLO DE ACTIVIDADES ASOCIADAS AL ANÁLISIS, CLASIFICACIÓN, REGISTRO Y CONCILIACIÓN DE LA INFORMACIÓN CONTABLE DEL FONDO DE SOLIDARIDAD Y REDISTRIBUCIÓN DEL INGRESO Y DE LAS CAJAS MENORES QUE SE CONSTITUYAN EN LA SDHT</t>
  </si>
  <si>
    <t>https://community.secop.gov.co/Public/Tendering/OpportunityDetail/Index?noticeUID=CO1.NTC.6374901&amp;isFromPublicArea=True&amp;isModal=False</t>
  </si>
  <si>
    <t>840-2024</t>
  </si>
  <si>
    <t>PRESTAR LOS SERVICIOS PROFESIONALES PARA REALIZAR EL ANÁLISIS, REVISIÓN Y ELABORACIÓN DE CONCEPTOS, ACTOS ADMINISTRATIVOS Y DOCUMENTACIÓN CON COMPONENTE JURÍDICO QUE SE RELACIONE CON LAS ACTIVIDADES DE LA DEPENDENCIA.</t>
  </si>
  <si>
    <t>https://community.secop.gov.co/Public/Tendering/OpportunityDetail/Index?noticeUID=CO1.NTC.6376335&amp;isFromPublicArea=True&amp;isModal=False</t>
  </si>
  <si>
    <t>841-2024</t>
  </si>
  <si>
    <t>PRESTAR SERVICIOS PROFESIONALES ESPECIALIZADOS EN LA ESTRUCTURACIÓN Y EJECUCIÓN DE ACCIONES PARA LA HABILITACIÓN DE SUELO EN LOS PROYECTOS DEL SECTOR HÁBITAT</t>
  </si>
  <si>
    <t>https://community.secop.gov.co/Public/Tendering/OpportunityDetail/Index?noticeUID=CO1.NTC.6376494&amp;isFromPublicArea=True&amp;isModal=False</t>
  </si>
  <si>
    <t>842-2024</t>
  </si>
  <si>
    <t>PRESTAR SERVICIOS PROFESIONALES EN EL ANÁLISIS, DEFINICIÓN, GESTIÓN Y SEGUIMIENTO DESDE EL COMPONENTE AMBIENTAL A LOS PROYECTOS PARA LA GENERACIÓN DE SOLUCIONES HABITACIONES Y SOPORTES URBANO.</t>
  </si>
  <si>
    <t>https://community.secop.gov.co/Public/Tendering/OpportunityDetail/Index?noticeUID=CO1.NTC.6376927&amp;isFromPublicArea=True&amp;isModal=False</t>
  </si>
  <si>
    <t>843-2024</t>
  </si>
  <si>
    <t>PRESTAR SERVICIOS PROFESIONALES PARA REALIZAR LAS ACTIVIDADES OPERATIVAS  Y ADMINISTRATIVAS DE ACUERDO CON LOS PROCESOS QUE ADELANTA LA DEPENDENCIA.</t>
  </si>
  <si>
    <t>https://community.secop.gov.co/Public/Tendering/OpportunityDetail/Index?noticeUID=CO1.NTC.6376779&amp;isFromPublicArea=True&amp;isModal=False</t>
  </si>
  <si>
    <t>844-2024</t>
  </si>
  <si>
    <t>PRESTAR SERVICIOS DE APOYO A LA GESTIÓN ADMINISTRATIVA PARA EL DESARROLLO DE LOS PROCESOS Y PROCEDIMIENTOS A CARGO DE LA ENTIDAD</t>
  </si>
  <si>
    <t>https://community.secop.gov.co/Public/Tendering/OpportunityDetail/Index?noticeUID=CO1.NTC.6375043&amp;isFromPublicArea=True&amp;isModal=False</t>
  </si>
  <si>
    <t>845-2024</t>
  </si>
  <si>
    <t>PRESTAR SERVICIOS PROFESIONALES EN DERECHO PARA REALIZAR LOS TRÁMITES JURÍDICOS DE LA SUBSECRETARÍA JURÍDICA.</t>
  </si>
  <si>
    <t>https://community.secop.gov.co/Public/Tendering/OpportunityDetail/Index?noticeUID=CO1.NTC.6374886&amp;isFromPublicArea=True&amp;isModal=False</t>
  </si>
  <si>
    <t>846-2024</t>
  </si>
  <si>
    <t>PRESTAR SERVICIOS PROFESIONALES ESPECIALIZADOS PARA REALIZAR LA REVISIÓN Y ORIENTACIÓN JURÍDICA EN PROCESOS ADMINISTRATIVOS, LABORALES Y CORPORATIVOS REQUERIDOS EN LA SECRETARÍA DE HÁBITAT EN EL MARCO DE SUS PROCESOS MISIONALES Y TRASVERSALES</t>
  </si>
  <si>
    <t>https://community.secop.gov.co/Public/Tendering/OpportunityDetail/Index?noticeUID=CO1.NTC.6375066&amp;isFromPublicArea=True&amp;isModal=False</t>
  </si>
  <si>
    <t>847-2024</t>
  </si>
  <si>
    <t>PRESTAR SERVICIOS PROFESIONALES PARA DESARROLLAR LAS ACTIVIDADES JURÍDICAS EN EL MARCO DEL PROCESO DE GESTIÓN DE TALENTO HUMANO.</t>
  </si>
  <si>
    <t>https://community.secop.gov.co/Public/Tendering/OpportunityDetail/Index?noticeUID=CO1.NTC.6374167&amp;isFromPublicArea=True&amp;isModal=true&amp;asPopupView=true</t>
  </si>
  <si>
    <t>848-2024</t>
  </si>
  <si>
    <t>PRESTAR SERVICIOS PROFESIONALES PARA REALIZAR ACTIVIDADES RELACIONADAS CON LA FORMULACIÓN, ACTUALIZACIÓN Y SEGUIMIENTO DE LOS PROYECTOS DE INVERSIÓN ASIGNADOS EN LAS HERRAMIENTAS DISPUESTAS POR LA ENTIDAD.</t>
  </si>
  <si>
    <t>https://community.secop.gov.co/Public/Tendering/OpportunityDetail/Index?noticeUID=CO1.NTC.6375373&amp;isFromPublicArea=True&amp;isModal=False</t>
  </si>
  <si>
    <t>849-2024</t>
  </si>
  <si>
    <t>PRESTAR SERVICIOS PROFESIONALES PARA ATENDER LOS DISTINTOS REQUERIMIENTOS Y/O TRÁMITES JURÍDICOS, ADMINISTRATIVOS, CONTRACTUALES ASOCIADOS A LOS PROCESOS Y PROYECTOS DE INVERSIÓN DEL ÁREA, ASÍ COMO VERIFICAR EL CUMPLIMIENTO DE LAS ACTIVIDADES DEL SISTEMA DE GESTIÓN AMBIENTAL BAJO LOS REQUISITOS DE LA NORMA ISO 14001:2015.</t>
  </si>
  <si>
    <t>https://community.secop.gov.co/Public/Tendering/OpportunityDetail/Index?noticeUID=CO1.NTC.6374170&amp;isFromPublicArea=True&amp;isModal=False</t>
  </si>
  <si>
    <t>850-2024</t>
  </si>
  <si>
    <t>PRESTAR SERVICIOS PROFESIONALES PARA REALIZAR ACTIVIDADES QUE PERMITAN DETERMINAR EL CUMPLIMIENTO DE LAS METAS, PROGRAMAS Y PROYECTOS, DE ACUERDO CON LAS FUNCIONES DE LA SUBDIRECCIÓN DE SERVICIOS PÚBLICOS</t>
  </si>
  <si>
    <t>https://community.secop.gov.co/Public/Tendering/OpportunityDetail/Index?noticeUID=CO1.NTC.6378926&amp;isFromPublicArea=True&amp;isModal=False</t>
  </si>
  <si>
    <t>851-2024</t>
  </si>
  <si>
    <t>PRESTAR SERVICIOS PROFESIONALES PARA REALIZAR ACTIVIDADES RELACIONADAS CON LA CONSOLIDACIÓN Y ACOMPAÑAMIENTO A LOS PROYECTOS DE INVERSIÓN, REALIZANDO LA ARTICULACIÓN CON LOS PROCESOS DE CONTRATACIÓN, EN EL MARCO DE LAS 4 HERRAMIENTAS DEL SISTEMA DE INFORMACIÓN DEL SECTOR HÁBITAT.</t>
  </si>
  <si>
    <t>https://community.secop.gov.co/Public/Tendering/OpportunityDetail/Index?noticeUID=CO1.NTC.6379357&amp;isFromPublicArea=True&amp;isModal=False</t>
  </si>
  <si>
    <t>852-2024</t>
  </si>
  <si>
    <t>PRESTAR SERVICIOS PROFESIONALES PARA REALIZAR ACTIVIDADES JURIDICAS EN LA GESTION CONTRACTUAL QUE PERMITA EL CUMPLIMIENTO DE METAS Y PROYECTOS A CARGO DE LA SUBDIRECCIÓN DE SERVICIOS PÚBLICOS</t>
  </si>
  <si>
    <t>https://community.secop.gov.co/Public/Tendering/OpportunityDetail/Index?noticeUID=CO1.NTC.6380124&amp;isFromPublicArea=True&amp;isModal=False</t>
  </si>
  <si>
    <t>853-2024</t>
  </si>
  <si>
    <t>PRESTAR SERVICIOS PROFESIONALES PARA REALIZAR ACTIVIDADES TRANSVERSALES RELACIONADAS CON EL SEGUIMIENTO A LOS INSTRUMENTOS DE GESTION Y/O PLANEACION CON COMPONENTE URBANÍSTICO QUE SE DESARROLLEN PARA VIABILIZAR LOS PLANES, PROGRAMAS Y PROYECTOS A CARGO DE LA ENTIDAD</t>
  </si>
  <si>
    <t>https://community.secop.gov.co/Public/Tendering/OpportunityDetail/Index?noticeUID=CO1.NTC.6380146&amp;isFromPublicArea=True&amp;isModal=False</t>
  </si>
  <si>
    <t>854-2024</t>
  </si>
  <si>
    <t>PRESTAR SERVICIOS PROFESIONALES EN LA IMPLEMENTACIÓN, SEGUIMIENTO Y EVALUACIÓN DEL PROGRAMA DE EDUCACIÓN E INCLUSIÓN FINANCIERA, EN EL MARCO DE LOS PROGRAMAS GESTIONADOS POR LA SECRETARÍA DISTRITAL DEL HÁBITAT.</t>
  </si>
  <si>
    <t>https://community.secop.gov.co/Public/Tendering/OpportunityDetail/Index?noticeUID=CO1.NTC.6381400&amp;isFromPublicArea=True&amp;isModal=False</t>
  </si>
  <si>
    <t>855-2024</t>
  </si>
  <si>
    <t>PRESTAR LOS SERVICIOS PROFESIONALES PARA APOYAR EL DESARROLLO DE LOS PROYECTOS DE LA ESTRATEGIA DE REVITALIZACION PRIORIZADOS POR LA SUBDIRECCIÓN DE OPERACIONES Y LA RECOPILACION, CLASIFICACION Y ANALISIS DE LA INFORMACION NECESARIA PARA LA ELABORACIÓN DE LOS DOCUMENTOS Y SOPORTES TÉCNICOS REQUERIDOS.</t>
  </si>
  <si>
    <t>https://community.secop.gov.co/Public/Tendering/OpportunityDetail/Index?noticeUID=CO1.NTC.6387636&amp;isFromPublicArea=True&amp;isModal=False</t>
  </si>
  <si>
    <t>856-2024</t>
  </si>
  <si>
    <t>GINNA MERCEDES TORO VALLEJOS</t>
  </si>
  <si>
    <t>PRESTAR SERVICIOS PROFESIONALES PARA ACOMPAÑAR EN LAS ACTIVIDADES NECESARIAS EN LA IMPLEMENTACIÓN DE LAS INTERVENCIONES ARQUITECTÓNICAS EN LOS PROYECTOS PRIORIZADOS DE LA SUBDIRECCIÓN DE OPERACIONES.</t>
  </si>
  <si>
    <t>https://community.secop.gov.co/Public/Tendering/OpportunityDetail/Index?noticeUID=CO1.NTC.6378547&amp;isFromPublicArea=True&amp;isModal=False</t>
  </si>
  <si>
    <t>857-2024</t>
  </si>
  <si>
    <t>PRESTAR SERVICIOS PROFESIONALES PARA APOYAR EN LA ELABORACIÓN, REVISIÓN Y VALIDACIÓN DEL COMPONENTE AMBIENTAL, ASÍ COMO EN LA IMPLEMENTACIÓN DE LAS MEDIDAS DE SEGURIDAD INDUSTRIAL Y SALUD OCUPACIONAL PARA LA FORMULACIÓN E IMPLEMENTACIÓN DE LOS PROYECTOS PRIORIZADOS POR LA SUBDIRECCIÓN DE OPERACIONES.</t>
  </si>
  <si>
    <t>https://community.secop.gov.co/Public/Tendering/OpportunityDetail/Index?noticeUID=CO1.NTC.6382286&amp;isFromPublicArea=True&amp;isModal=False</t>
  </si>
  <si>
    <t>858-2024</t>
  </si>
  <si>
    <t>PRESTAR SERVICIOS PROFESIONALES ESPECIALIZADOS PARA REALIZAR ACOMPAÑAMIENTO EN EL SEGUIMIENTO DEL COMPONENTE SOCIAL EN LAS INTERVENCIONES, ACTUACIONES ESTRATÉGICAS, PLANES PARCIALES, Y ÁREAS DE OPORTUNIDAD EN LOS PROYECTOS PRIORIZADOS POR LA SUBDIRECCIÓN DE OPERACIONES.</t>
  </si>
  <si>
    <t>https://community.secop.gov.co/Public/Tendering/OpportunityDetail/Index?noticeUID=CO1.NTC.6387817&amp;isFromPublicArea=True&amp;isModal=False</t>
  </si>
  <si>
    <t>859-2024</t>
  </si>
  <si>
    <t>PRESTAR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</si>
  <si>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https://community.secop.gov.co/Public/Tendering/OpportunityDetail/Index?noticeUID=CO1.NTC.6387751&amp;isFromPublicArea=True&amp;isModal=False</t>
  </si>
  <si>
    <t>860-2024</t>
  </si>
  <si>
    <t>PRESTAR SERVICIOS PROFESIONALES PARA REALIZAR EL APOYO Y SEGUIMIENTO TÉCNICO Y ADMINISTRATIVO A LOS CONTRATOS DE MEJORAMIENTO INTEGRAL RURAL Y DE BORDES, Y DEMÁS PROYECTOS PRIORIZADOS POR LA SUBDIRECCIÓN DE OPERACIONES.</t>
  </si>
  <si>
    <t>https://community.secop.gov.co/Public/Tendering/OpportunityDetail/Index?noticeUID=CO1.NTC.6387764&amp;isFromPublicArea=True&amp;isModal=False</t>
  </si>
  <si>
    <t>861-2024</t>
  </si>
  <si>
    <t>PRESTAR SERVICIOS PROFESIONALES PARA REALIZAR LA PLANEACIÓN, IMPLEMENTACIÓN Y SEGUIMIENTO TÉCNICO, OPERATIVO Y FINANCIERO DE LOS PROGRAMAS Y OTROS ESQUEMAS DE FINANCIACIÓN DE VIVIENDA A CARGO DE LA SECRETARÍA DISTRITAL DEL HÁBITAT.</t>
  </si>
  <si>
    <t>https://community.secop.gov.co/Public/Tendering/OpportunityDetail/Index?noticeUID=CO1.NTC.6393516&amp;isFromPublicArea=True&amp;isModal=False</t>
  </si>
  <si>
    <t>862-2024</t>
  </si>
  <si>
    <t>PRESTAR SERVICIOS PROFESIONALES PARA APOYAR LAS ACTIVIDADES DE ARTICULACIÓN Y ORGANIZACIÓN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</si>
  <si>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https://community.secop.gov.co/Public/Tendering/OpportunityDetail/Index?noticeUID=CO1.NTC.6380410&amp;isFromPublicArea=True&amp;isModal=False</t>
  </si>
  <si>
    <t>863-2024</t>
  </si>
  <si>
    <t>PRESTAR SERVICIOS PROFESIONALES ESPECIALIZADOS PARA LA PROYECCIÓN Y REVISIÓN DE ASUNTOS RELACIONADOS CON TEMAS DE HABITABILIDAD Y MEJORAMIENTO INTEGRAL DE BARRIOS ASÍ COMO EN LAS POLÍTICAS DE ORDENAMIENTO TERRITORIAL EN LOS TERRITORIOS PRIORIZADOS DE LA SECRETARIA DISTRITAL DEL HABITAT</t>
  </si>
  <si>
    <t>https://community.secop.gov.co/Public/Tendering/OpportunityDetail/Index?noticeUID=CO1.NTC.6380246&amp;isFromPublicArea=True&amp;isModal=False</t>
  </si>
  <si>
    <t>864-2024</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</si>
  <si>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</si>
  <si>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https://community.secop.gov.co/Public/Tendering/OpportunityDetail/Index?noticeUID=CO1.NTC.6380355&amp;isFromPublicArea=True&amp;isModal=False</t>
  </si>
  <si>
    <t>865-2024</t>
  </si>
  <si>
    <t>PRESTAR SERVICIOS PROFESIONALES EN EL DESARROLLO Y SEGUIMIENTO DE LOS PROCESOS DE CAPACITACIÓN, ENTRENAMIENTO EN PUESTO DE TRABAJO, INDUCCIÓN Y REINDUCCIONES EN EL MARCO DEL PROCESO DE GESTIÓN DEL TALENTO HUMANO</t>
  </si>
  <si>
    <t>https://community.secop.gov.co/Public/Tendering/OpportunityDetail/Index?noticeUID=CO1.NTC.6379668&amp;isFromPublicArea=True&amp;isModal=False</t>
  </si>
  <si>
    <t>866-2024</t>
  </si>
  <si>
    <t>PRESTAR SERVICIOS PROFESIONALES EN EL ANÁLISIS, CLASIFICACIÓN, REGISTRO Y CONCILIACIÓN CONTABLE DEL SISTEMA GENERAL DE REGALÍAS, DEL ALMACÉN Y LA CARTERA DE LA SECRETARÍA DISTRITAL DEL HÁBITAT.</t>
  </si>
  <si>
    <t>https://community.secop.gov.co/Public/Tendering/OpportunityDetail/Index?noticeUID=CO1.NTC.6379863&amp;isFromPublicArea=True&amp;isModal=False</t>
  </si>
  <si>
    <t>867-2024</t>
  </si>
  <si>
    <t>PRESTAR SERVICIOS PROFESIONALES PARA REALIZAR ACTIVIDADES RELACIONADAS CON LA GESTIÓN DE LAS SOLICITUDES EFECTUADAS A LA SECRETARIA DISTRITAL DEL HÁBITAT POR PARTE DE LOS DIFERENTES ACTORES DE CONTROL POLÍTICO</t>
  </si>
  <si>
    <t>https://community.secop.gov.co/Public/Tendering/OpportunityDetail/Index?noticeUID=CO1.NTC.6387515&amp;isFromPublicArea=True&amp;isModal=true&amp;asPopupView=true</t>
  </si>
  <si>
    <t>868-2024</t>
  </si>
  <si>
    <t>PRESTAR SERVICIOS DE APOYO A LA GESTIÓN EN EL DESARROLLO DE ACTIVIDADES OPERATIVAS Y ADMINISTRATIVAS QUE SURJAN EN EL COMPONENTE DE PARTICIPACION DE LA ENTIDAD.</t>
  </si>
  <si>
    <t>https://community.secop.gov.co/Public/Tendering/OpportunityDetail/Index?noticeUID=CO1.NTC.6380463&amp;isFromPublicArea=True&amp;isModal=False</t>
  </si>
  <si>
    <t>869-2024</t>
  </si>
  <si>
    <t>PRESTAR SERVICIOS PROFESIONALES PARA TRAMITAR Y ATENDER LOS REQUERIMIENTOS A CARGO DEL DESPACHO DE LA SECRETARIA DISTRITAL DEL HABITAT.</t>
  </si>
  <si>
    <t>https://community.secop.gov.co/Public/Tendering/OpportunityDetail/Index?noticeUID=CO1.NTC.6388114&amp;isFromPublicArea=True&amp;isModal=true&amp;asPopupView=true</t>
  </si>
  <si>
    <t>870-2024</t>
  </si>
  <si>
    <t>PRESTAR SERVICIOS DE APOYO A LA GESTIÓN PARA EJECUTAR ACTIVIDADES ADMINISTRATIVAS REQUERIDAS EN EL PROCESO DE GESTIÓN CONTRACTUAL DE LA SDHT</t>
  </si>
  <si>
    <t>https://community.secop.gov.co/Public/Tendering/OpportunityDetail/Index?noticeUID=CO1.NTC.6386594&amp;isFromPublicArea=True&amp;isModal=true&amp;asPopupView=true</t>
  </si>
  <si>
    <t>871-2024</t>
  </si>
  <si>
    <t>PRESTAR SERVICIOS PROFESIONALES PARA LA ADMINISTRACIÓN DE BASES DE DATOS Y LA GESTIÓN DE PLATAFORMAS DE LA GESTIÓN CONTRACTUAL DE LA ENTIDAD .</t>
  </si>
  <si>
    <t>https://community.secop.gov.co/Public/Tendering/OpportunityDetail/Index?noticeUID=CO1.NTC.6386634&amp;isFromPublicArea=True&amp;isModal=true&amp;asPopupView=true</t>
  </si>
  <si>
    <t>872-2024</t>
  </si>
  <si>
    <t>PRESTAR SERVICIOS PROFESIONALES JURÍDICOS PARA APOYAR EL CUMPLIMIENTO DE LOS PROCESOS DE GESTIÓN DOCUMENTAL DE LA SDHT.</t>
  </si>
  <si>
    <t>https://community.secop.gov.co/Public/Tendering/OpportunityDetail/Index?noticeUID=CO1.NTC.6386729&amp;isFromPublicArea=True&amp;isModal=true&amp;asPopupView=true</t>
  </si>
  <si>
    <t>873-2024</t>
  </si>
  <si>
    <t>PRESTAR SERVICIOS PROFESIONALES PARA EL SEGUIMIENTO DE LOS BIENES PROPIEDAD DE LA ENTIDAD A CARGO DEL PROCESO DE GESTIÓN DE BIENES, SERVICIOS E INFRAESTRUCTURA DE LA SUBDIRECCIÓN ADMINISTRATIVA</t>
  </si>
  <si>
    <t>https://community.secop.gov.co/Public/Tendering/OpportunityDetail/Index?noticeUID=CO1.NTC.6383161&amp;isFromPublicArea=True&amp;isModal=true&amp;asPopupView=true</t>
  </si>
  <si>
    <t>874-2024</t>
  </si>
  <si>
    <t>PRESTAR SERVICIOS PROFESIONALES PARA REALIZAR ACTIVIDADES RELACIONADAS CON EL ACOMPAÑAMIENTO, MONITOREO Y REPORTE DE LAS POLÍTICAS PUBLICAS, ASÍ COMO EL ACOMPAÑAMIENTO EN EL DISEÑO Y PUESTA EN MARCHA DEL LABORATORIO DE INNOVACIÓN DE LAS POLÍTICAS E INSTRUMENTOS DEL SECTOR HÁBITAT</t>
  </si>
  <si>
    <t>https://community.secop.gov.co/Public/Tendering/OpportunityDetail/Index?noticeUID=CO1.NTC.6380259&amp;isFromPublicArea=True&amp;isModal=true&amp;asPopupView=true</t>
  </si>
  <si>
    <t>875-2024</t>
  </si>
  <si>
    <t>PRESTAR SERVICIOS PROFESIONALES PARA REALIZAR ACTIVIDADES RELACIONADAS CON LA GESTIÓN FINANCIERA Y ADMINISTRATIVA A CARGO DE LA SUBDIRECCIÓN DE INFORMACIÓN SECTORIAL</t>
  </si>
  <si>
    <t>https://community.secop.gov.co/Public/Tendering/OpportunityDetail/Index?noticeUID=CO1.NTC.6380657&amp;isFromPublicArea=True&amp;isModal=true&amp;asPopupView=true</t>
  </si>
  <si>
    <t>876-2024</t>
  </si>
  <si>
    <t>PRESTAR SERVICIOS PROFESIONALES PARA REALIZAR ACTIVIDADES RELACIONADAS CON LA IMPLEMENTACIÓN DE LAS POLÍTICAS PÚBLICAS LIDERADAS POR LA SUBDIRECCIÓN DE SERVICIOS PÚBLICOS, ASÍ COMO EL DESARROLLO DE ACCIONES QUE APORTEN A LA VISIÓN REGIONAL Y A LA IMPLEMENTACIÓN DE UN MODELO DE ECONOMÍA CIRCULAR.</t>
  </si>
  <si>
    <t>https://community.secop.gov.co/Public/Tendering/OpportunityDetail/Index?noticeUID=CO1.NTC.6387898&amp;isFromPublicArea=True&amp;isModal=False</t>
  </si>
  <si>
    <t>877-2024</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</si>
  <si>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</si>
  <si>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https://community.secop.gov.co/Public/Tendering/OpportunityDetail/Index?noticeUID=CO1.NTC.6393968&amp;isFromPublicArea=True&amp;isModal=False</t>
  </si>
  <si>
    <t>878-2024</t>
  </si>
  <si>
    <t>PRESTAR SERVICIOS PROFESIONALES PARA REALIZAR LAS ACTIVIDADES RELACIONADAS CON LA IMPLEMENTACIÓN DE LA ESTRATEGÍA DE ARQUITECTURA EMPRESARIAL Y GOBIERNO DE DATOS EN LA ENTIDAD Y EL MEJORAMIENTO DE LA GESTIÓN DE LA INFORMACIÓN A TRAVÉS DEL OBSERVATORIO DE HÁBITAT DEL DISTRITO CAPITAL.</t>
  </si>
  <si>
    <t>https://community.secop.gov.co/Public/Tendering/OpportunityDetail/Index?noticeUID=CO1.NTC.6387987&amp;isFromPublicArea=True&amp;isModal=true&amp;asPopupView=true</t>
  </si>
  <si>
    <t>879-2024</t>
  </si>
  <si>
    <t>PRESTAR SERVICIOS PROFESIONALES PARA FORMULAR, EJECUTAR Y HACER SEGUIMIENTO DE LAS ESTRATEGIAS DE PARTICIPACIÓN E INTERVENCIONES EN EL ESPACIO PÚBLICO PRIORIZADAS POR LA SECRETARÍA DISTRITAL DEL HÁBITAT.</t>
  </si>
  <si>
    <t>https://community.secop.gov.co/Public/Tendering/OpportunityDetail/Index?noticeUID=CO1.NTC.6380666&amp;isFromPublicArea=True&amp;isModal=False</t>
  </si>
  <si>
    <t>880-2024</t>
  </si>
  <si>
    <t>https://community.secop.gov.co/Public/Tendering/OpportunityDetail/Index?noticeUID=CO1.NTC.6388032&amp;isFromPublicArea=True&amp;isModal=true&amp;asPopupView=true</t>
  </si>
  <si>
    <t>881-2024</t>
  </si>
  <si>
    <t>PRESTAR SERVICIOS PROFESIONALES PARA REALIZAR ACTIVIDADES RELACIONADAS CON EL SEGUIMIENTO AL CUMPLIMIENTO DE LOS COMPROMISOS ASIGNADOS AL DESPACHO, ESTABLECIDOS EN EL MARCO DE LOS PLANES, PROGRAMAS Y PROYECTOS MISIONALES Y DE CARÁCTER ESTRATEGICO DE LA ENTIDAD Y DEL SECTOR HÁBITAT</t>
  </si>
  <si>
    <t>https://community.secop.gov.co/Public/Tendering/OpportunityDetail/Index?noticeUID=CO1.NTC.6391303&amp;isFromPublicArea=True&amp;isModal=False</t>
  </si>
  <si>
    <t>882-2024</t>
  </si>
  <si>
    <t>https://community.secop.gov.co/Public/Tendering/OpportunityDetail/Index?noticeUID=CO1.NTC.6386648&amp;isFromPublicArea=True&amp;isModal=true&amp;asPopupView=true</t>
  </si>
  <si>
    <t>883-2024</t>
  </si>
  <si>
    <t>PRESTAR SERVICIOS PROFESIONALES PARA APOYAR LA GESTIÓN PRE CONTRACTUAL, CONTRACTUAL Y POST CONTRACTUAL QUE SE REQUIERA PARA LA FORMULACIÓN E IMPLEMENTACIÓN DE LOS PROYECTOS, CONTRATOS Y/O CONVENIOS DE LA SDHT A CARGO DE LA SUBDIRECCIÓN DE OPERACIONES.</t>
  </si>
  <si>
    <t>https://community.secop.gov.co/Public/Tendering/OpportunityDetail/Index?noticeUID=CO1.NTC.6389341&amp;isFromPublicArea=True&amp;isModal=False</t>
  </si>
  <si>
    <t>884-2024</t>
  </si>
  <si>
    <t>PRESTAR SERVICIOS PROFESIONALES ESPECIALIZADOSPARA APOYAR JURÍDICAMENTE A LA SUBDIRECCIÓN DE INVESTIGACIONES Y CONTROL DE VIVIENDA EN LAS INVESTIGACIONES ADMINISTRATIVAS RELACIONADASCON LA ENAJENACIÓN Y ARRENDAMIENTO DE VIVIENDA</t>
  </si>
  <si>
    <t>https://community.secop.gov.co/Public/Tendering/OpportunityDetail/Index?noticeUID=CO1.NTC.6387506&amp;isFromPublicArea=True&amp;isModal=true&amp;asPopupView=true</t>
  </si>
  <si>
    <t>885-2024</t>
  </si>
  <si>
    <t>PRESTAR SERVICIOS PROFESIONALES DE CARACTER ADMINISTRATIVO PARA EL REGISTRO Y SEGUIMIENTO DE LAS ACTIVIDADES A CARGO DE LA SUBDIRECCIÓN DE INVESTIGACIONES Y CONTROL DE VIVIENDA.</t>
  </si>
  <si>
    <t>https://community.secop.gov.co/Public/Tendering/OpportunityDetail/Index?noticeUID=CO1.NTC.6387913&amp;isFromPublicArea=True&amp;isModal=true&amp;asPopupView=true</t>
  </si>
  <si>
    <t>886-2024</t>
  </si>
  <si>
    <t>https://community.secop.gov.co/Public/Tendering/OpportunityDetail/Index?noticeUID=CO1.NTC.6388018&amp;isFromPublicArea=True&amp;isModal=False</t>
  </si>
  <si>
    <t>887-2024</t>
  </si>
  <si>
    <t>https://community.secop.gov.co/Public/Tendering/OpportunityDetail/Index?noticeUID=CO1.NTC.6388106&amp;isFromPublicArea=True&amp;isModal=true&amp;asPopupView=true</t>
  </si>
  <si>
    <t>888-2024</t>
  </si>
  <si>
    <t>https://community.secop.gov.co/Public/Tendering/OpportunityDetail/Index?noticeUID=CO1.NTC.6387858&amp;isFromPublicArea=True&amp;isModal=true&amp;asPopupView=true</t>
  </si>
  <si>
    <t>889-2024</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</si>
  <si>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</si>
  <si>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https://community.secop.gov.co/Public/Tendering/OpportunityDetail/Index?noticeUID=CO1.NTC.6388171&amp;isFromPublicArea=True&amp;isModal=true&amp;asPopupView=true</t>
  </si>
  <si>
    <t>890-2024</t>
  </si>
  <si>
    <t>https://community.secop.gov.co/Public/Tendering/OpportunityDetail/Index?noticeUID=CO1.NTC.6388336&amp;isFromPublicArea=True&amp;isModal=False</t>
  </si>
  <si>
    <t>891-2024</t>
  </si>
  <si>
    <t>PRESTAR SERVICIOS DE APOYO ADMINISTRATIVO Y OPERATIVO EN EL MARCO DE LOS PROGRAMAS Y PROYECTOS GESTIONADOS POR LA SUBSECRETARÍA DE GESTIÓN FINANCIERA.</t>
  </si>
  <si>
    <t>https://community.secop.gov.co/Public/Tendering/OpportunityDetail/Index?noticeUID=CO1.NTC.6387741&amp;isFromPublicArea=True&amp;isModal=False</t>
  </si>
  <si>
    <t>892-2024</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</si>
  <si>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</si>
  <si>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https://community.secop.gov.co/Public/Tendering/OpportunityDetail/Index?noticeUID=CO1.NTC.6388086&amp;isFromPublicArea=True&amp;isModal=False</t>
  </si>
  <si>
    <t>893-2024</t>
  </si>
  <si>
    <t>PRESTAR SERVICIOS PROFESIONALES PARA ADELANTAR JURIDICAMENTE LOS PROCESOS DISCIPLINARIOS QUE SE ADELANTEN EN LA OFICINA DE CONTROL DISCIPLINARIO INTERNO GARANTIZANDO EL FORTALECIMIENTO DE LA GESTIÓN DE LOS PROCESOS DURANTE LA ETAPA DE INSTRUCCIÓN.</t>
  </si>
  <si>
    <t>894-2024</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</si>
  <si>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</si>
  <si>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https://community.secop.gov.co/Public/Tendering/OpportunityDetail/Index?noticeUID=CO1.NTC.6388863&amp;isFromPublicArea=True&amp;isModal=False</t>
  </si>
  <si>
    <t>895-2024</t>
  </si>
  <si>
    <t>PRESTAR SERVICIOS DE APOYO OPERATIVO DENTRO DEL PROCESO DE GESTIÓN DOCUMENTAL DE LA SECRETARIA DISTRITAL DE HABITAT.</t>
  </si>
  <si>
    <t>896-2024</t>
  </si>
  <si>
    <t>LUIS EDUARDO MANTILLA PEÑA</t>
  </si>
  <si>
    <t>PRESTAR SERVICIOS PROFESIONALES PARA TRAMITAR LOS REQUERIMIENTOS JURIDICOS EN EL MARCO DEL PROCESO DE GESTION CONTRACTUAL DE LA SECRETARÍA DISTRITAL DEL HÁBITAT.</t>
  </si>
  <si>
    <t>https://community.secop.gov.co/Public/Tendering/OpportunityDetail/Index?noticeUID=CO1.NTC.6388489&amp;isFromPublicArea=True&amp;isModal=true&amp;asPopupView=true</t>
  </si>
  <si>
    <t>897-2024</t>
  </si>
  <si>
    <t>PRESTAR SERVICIOS PROFESIONALES PARA EL ACOMPAÑAMIENTO JURÍDICO Y CONTRACTUAL DE LOS PROCESOS ASIGNADOS EN EL MARCO DE LOS PROGRAMAS Y PROYECTOS GESTIONADOS POR LA SUBSECRETARÍA DE GESTIIÓN FINANCIERA.</t>
  </si>
  <si>
    <t>https://community.secop.gov.co/Public/Tendering/OpportunityDetail/Index?noticeUID=CO1.NTC.6388921&amp;isFromPublicArea=True&amp;isModal=False</t>
  </si>
  <si>
    <t>898-2024</t>
  </si>
  <si>
    <t>PRESTAR SERVICIOS PROFESIONALES EN LA IMPLEMENTACIÓN DE ESTRATEGÍAS PARA LA CARACTERIZACIÓN, EVALUACIÓN, SEGUIMIENTO, GESTIÓN Y VINCULACIÓN DE HOGARES A LOS DIFERENTES PROGRAMAS DE SUBSIDIOS DE VIVIENDA A CARGO DE LA SUBSECRETARÍA DE GESTIÓN FINANCIERA.</t>
  </si>
  <si>
    <t>https://community.secop.gov.co/Public/Tendering/OpportunityDetail/Index?noticeUID=CO1.NTC.6386445&amp;isFromPublicArea=True&amp;isModal=true&amp;asPopupView=true</t>
  </si>
  <si>
    <t>899-2024</t>
  </si>
  <si>
    <t>PRESTAR SERVICIOS PROFESIONALES JURÍDICOS EN LA ORIENTACIÓN, FORMULACIÓN, EJECUCIÓN Y SEGUIMIENTO DE LINEAMIENTOS REQUERIDOS EN EL DESARROLLO E IMPLEMENTACIÓN DE LOS PROGRAMAS Y PROYECTOS DE POLITICA PUBLICA EJECUTADOS POR LA SUBSECRETARIA DE GESTIÓN FINANCIERA.</t>
  </si>
  <si>
    <t>https://community.secop.gov.co/Public/Tendering/OpportunityDetail/Index?noticeUID=CO1.NTC.6388943&amp;isFromPublicArea=True&amp;isModal=False</t>
  </si>
  <si>
    <t>900-2024</t>
  </si>
  <si>
    <t>PRESTAR SERVICIOS PROFESIONALES PARA APOYAR LA COORDINACIÓN EN LA IMPLEMENTACIÓN DE ACCIONES DE MEJORAMIENTO INTEGRAL DE BARRIOS EN LAS INTERVENCIONES DE ESPACIO PUBLICO EN TERRITORIOS PRIORIZADOS POR LA SECRETARÍA DISTRITAL DEL HÁBITAT</t>
  </si>
  <si>
    <t>https://community.secop.gov.co/Public/Tendering/OpportunityDetail/Index?noticeUID=CO1.NTC.6388193&amp;isFromPublicArea=True&amp;isModal=true&amp;asPopupView=true</t>
  </si>
  <si>
    <t>901-2024</t>
  </si>
  <si>
    <t>PRESTAR SERVICIOS PROFESIONALES EN EL DESARROLLO DE ACTIVIDADES TECNICAS Y ADMINISTRATIVAS QUE SE ADELANTEN EN LOS PROCESOS QUE TIENE A CARGO LA SUBDIRECCIÓN DE BARRIOS DE LA SECRETARÍA DISTRITAL DEL HÁBITAT</t>
  </si>
  <si>
    <t>https://community.secop.gov.co/Public/Tendering/OpportunityDetail/Index?noticeUID=CO1.NTC.6388329&amp;isFromPublicArea=True&amp;isModal=False</t>
  </si>
  <si>
    <t>902-2024</t>
  </si>
  <si>
    <t>PRESTAR SERVICIOS PROFESIONALES PARA EL DESARROLLO DE LAS ACTIVIDADES JURIDICAS DEL PROCESO DE GESTIÓN DE SERVICIO A LA CIUDADANÍA.</t>
  </si>
  <si>
    <t>https://community.secop.gov.co/Public/Tendering/OpportunityDetail/Index?noticeUID=CO1.NTC.6389637&amp;isFromPublicArea=True&amp;isModal=False</t>
  </si>
  <si>
    <t>903-2024</t>
  </si>
  <si>
    <t>PRESTAR SERVICIOS PROFESIONALES PARA REALIZAR EL ANALISIS Y SEGUIMIENTO JURIDICO DE LOS TEMAS A CARGO DE LA SUBDIRECCIÓN ADMINISTRATIVA.</t>
  </si>
  <si>
    <t>https://community.secop.gov.co/Public/Tendering/OpportunityDetail/Index?noticeUID=CO1.NTC.6392823&amp;isFromPublicArea=True&amp;isModal=False</t>
  </si>
  <si>
    <t>904-2024</t>
  </si>
  <si>
    <t>PRESTAR SERVICIOS DE APOYO A LA GESTIÓN PARA EJECUTAR ACTIVIDADES ADMINISTRATIVAS REQUERIDAS EN EL PROCESO DE GESTIÓN CONTRACTUAL DE LA DE LA SDHT.</t>
  </si>
  <si>
    <t>https://community.secop.gov.co/Public/Tendering/OpportunityDetail/Index?noticeUID=CO1.NTC.6391222&amp;isFromPublicArea=True&amp;isModal=False</t>
  </si>
  <si>
    <t>905-2024</t>
  </si>
  <si>
    <t>PRESTAR SERVICIOS PROFESIONALES PARA REALIZAR EL SEGUIMIENTO DEL MODELO INTEGRADO DE PLANEACIÓN Y GESTIÓN MIPG Y LOS PROCESOS DE INTERVENCIÓN DE ESPACIO PÚBLICO DE LA SECRETARÍA DISTRITAL DEL HÁBITAT.</t>
  </si>
  <si>
    <t>https://community.secop.gov.co/Public/Tendering/OpportunityDetail/Index?noticeUID=CO1.NTC.6389474&amp;isFromPublicArea=True&amp;isModal=False</t>
  </si>
  <si>
    <t>906-2024</t>
  </si>
  <si>
    <t>PRESTAR SERVICIOS PROFESIONALES EN DERECHO A LA SUBSECRETARÍA JURÍDICA EN TEMAS RELACIONADOS CON LA DEFENSA JUDICIAL Y EXTRAJUDICIAL EN LOS PROCESOS ORDINARIOS Y MISIONALES, A CARGO DE LA SECRETARÍA DISTRITAL DEL HÁBITAT.</t>
  </si>
  <si>
    <t>https://community.secop.gov.co/Public/Tendering/OpportunityDetail/Index?noticeUID=CO1.NTC.6390671&amp;isFromPublicArea=True&amp;isModal=False</t>
  </si>
  <si>
    <t>907-2024</t>
  </si>
  <si>
    <t>PRESTAR SERVICIOS PROFESIONALES EN DERECHO A LA SUBSECRETARÍA JURÍDICA EN TEMAS RELACIONADOS CON LA DEFENSA JUDICIAL Y EXTRAJUDICIAL EN LOS PROCESOS CONSTITUCIONALES Y MISIONALES, A CARGO DE LA SECRETARÍA DISTRITAL DEL HÁBITAT.</t>
  </si>
  <si>
    <t>https://community.secop.gov.co/Public/Tendering/OpportunityDetail/Index?noticeUID=CO1.NTC.6390550&amp;isFromPublicArea=True&amp;isModal=true&amp;asPopupView=true</t>
  </si>
  <si>
    <t>908-2024</t>
  </si>
  <si>
    <t>PRESTAR SERVICIOS PROFESIONALES PARA LA REALIZACIÓN DE ACTIVIDADES RELACIONADAS CON LA FORMULACIÓN, ACTUALIZACIÓN Y SEGUIMIENTO DE LOS PROYECTOS DE INVERSIÓN ASIGNADOS E INDICADORES DE LAS METAS DEL PDD, EN LAS HERRAMIENTAS DISPUESTAS POR LA ENTIDAD.</t>
  </si>
  <si>
    <t>https://community.secop.gov.co/Public/Tendering/OpportunityDetail/Index?noticeUID=CO1.NTC.6391397&amp;isFromPublicArea=True&amp;isModal=False</t>
  </si>
  <si>
    <t>909-2024</t>
  </si>
  <si>
    <t>PRESTAR SERVICIOS PROFESIONALES EN LA PLANEACIÓN, IMPLEMENTACIÓN Y SEGUIMIENTO DE LOS PROYECTOS DE INFRAESTRUCTURA TIC DE LA ENTIDAD.</t>
  </si>
  <si>
    <t>https://community.secop.gov.co/Public/Tendering/OpportunityDetail/Index?noticeUID=CO1.NTC.6390798&amp;isFromPublicArea=True&amp;isModal=False</t>
  </si>
  <si>
    <t>910-2024</t>
  </si>
  <si>
    <t>PRESTAR SERVICIOS PROFESIONALES PARA REALIZAR ACTIVIDADES RELACIONADAS CON LA FORMULACIÓN, ACTUALIZACIÓN Y SEGUIMIENTO DE LOS PROYECTOS DE INVERSIÓN ASIGNADOS Y SU GEOREFERENCIACIÓN, EN LAS HERRAMIENTAS DISPUESTAS POR LA ENTIDAD.</t>
  </si>
  <si>
    <t>https://community.secop.gov.co/Public/Tendering/OpportunityDetail/Index?noticeUID=CO1.NTC.6391535&amp;isFromPublicArea=True&amp;isModal=False</t>
  </si>
  <si>
    <t>911-2024</t>
  </si>
  <si>
    <t>PRESTAR SERVICIOS PROFESIONALES PARA EL ANÁLISIS, REVISIÓN, GESTIÓN Y SEGUIMIENTO TÉCNICO A LOS PROYECTOS DE VIVIENDA Y PROGRAMAS ASOCIADOS A LOS SUBSIDIOS E INSTRUMENTOS DE FINANCIACIÓN DEFINIDOS POR LA SECRETARÍA DISTRITAL DEL HÁBITAT.</t>
  </si>
  <si>
    <t>https://community.secop.gov.co/Public/Tendering/OpportunityDetail/Index?noticeUID=CO1.NTC.6393949&amp;isFromPublicArea=True&amp;isModal=False</t>
  </si>
  <si>
    <t>912-2024</t>
  </si>
  <si>
    <t>https://community.secop.gov.co/Public/Tendering/OpportunityDetail/Index?noticeUID=CO1.NTC.6394131&amp;isFromPublicArea=True&amp;isModal=False</t>
  </si>
  <si>
    <t>913-2024</t>
  </si>
  <si>
    <t>PRESTAR SERVICIOS PROFESIONALES ESPECIALIZADOS PARA LA PLANEACIÓN, IMPLEMENTACIÓN Y SEGUIMIENTO TÉCNICO, OPERATIVO Y FINANCIERO ASOCIADO A LOS PROGRAMAS Y PROYECTOS A CARGO DE LA SUBSECRETARÍA DE GESTIÓN FINANCIERA.</t>
  </si>
  <si>
    <t>https://community.secop.gov.co/Public/Tendering/OpportunityDetail/Index?noticeUID=CO1.NTC.6393581&amp;isFromPublicArea=True&amp;isModal=False</t>
  </si>
  <si>
    <t>914-2024</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</si>
  <si>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</si>
  <si>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https://community.secop.gov.co/Public/Tendering/OpportunityDetail/Index?noticeUID=CO1.NTC.6392929&amp;isFromPublicArea=True&amp;isModal=False</t>
  </si>
  <si>
    <t>915-2024</t>
  </si>
  <si>
    <t>916-2024</t>
  </si>
  <si>
    <t>918-2024</t>
  </si>
  <si>
    <t>919-2024</t>
  </si>
  <si>
    <t>https://community.secop.gov.co/Public/Tendering/OpportunityDetail/Index?noticeUID=CO1.NTC.6393470&amp;isFromPublicArea=True&amp;isModal=False</t>
  </si>
  <si>
    <t>920-2024</t>
  </si>
  <si>
    <t>PRESTAR SERVICIOS DE APOYO A LA GESTIÓN EN ACTIVIDADES TRANSVERSALES RELACIONADAS CON LA EJECUCIÓN DEL PLAN ESTRATÉGICO DE TALENTO HUMANO DE LA SECRETARÍA DISTRITAL DEL HÁBITAT.</t>
  </si>
  <si>
    <t>921-2024</t>
  </si>
  <si>
    <t>PRESTAR SERVICIOS PROFESIONALES PARA ADELANTAR LAS ACTIVIDADES RELACIONADAS CON LA IMPLEMENTACIÓN DE NUEVOS SERVICIOS QUE CONTRIBUYAN AL CUMPLIMIENTO DE LAS FUNCIONES ASIGNADAS A LA SUBDIRECCIÓN DE APOYO A LA CONSTRUCCIÓN</t>
  </si>
  <si>
    <t>https://community.secop.gov.co/Public/Tendering/OpportunityDetail/Index?noticeUID=CO1.NTC.6393448&amp;isFromPublicArea=True&amp;isModal=False</t>
  </si>
  <si>
    <t>922-2024</t>
  </si>
  <si>
    <t>PRESTAR SERVICIOS PROFESIONALES PARA REALIZAR LA FORMULACIÓN, IMPLEMENTACIÓN, EJECUCIÓN Y SEGUIMIENTO DE LOS LINEAMIENTOS A INCORPORAR EN LAS ESTRATEGIAS DE PARTICIPACIÓN CIUDADANA Y GESTIÓN SOCIAL QUE DISEÑEN E IMPLEMENTEN LAS ENTIDADES DEL SECTOR HÁBITAT</t>
  </si>
  <si>
    <t>https://community.secop.gov.co/Public/Tendering/OpportunityDetail/Index?noticeUID=CO1.NTC.6394747&amp;isFromPublicArea=True&amp;isModal=False</t>
  </si>
  <si>
    <t>923-2024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</si>
  <si>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</si>
  <si>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https://community.secop.gov.co/Public/Tendering/OpportunityDetail/Index?noticeUID=CO1.NTC.6394927&amp;isFromPublicArea=True&amp;isModal=False</t>
  </si>
  <si>
    <t>924-2024</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</si>
  <si>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</si>
  <si>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https://community.secop.gov.co/Public/Tendering/OpportunityDetail/Index?noticeUID=CO1.NTC.6394134&amp;isFromPublicArea=True&amp;isModal=False</t>
  </si>
  <si>
    <t>925-2024</t>
  </si>
  <si>
    <t>PRESTAR SERVICIOS PROFESIONALES PARA EFECTUAR EL ANÁLISIS, CLASIFICACIÓN, REGISTRO Y CONCILIACIÓN CONTABLE DE SUBSIDIOS DE VIVIENDA  Y MEJORAMIENTO HABITACIONAL, ASÍ COMO LA INFORMACIÓN DE LA NÓMINA DE LA SDHT.</t>
  </si>
  <si>
    <t>https://community.secop.gov.co/Public/Tendering/OpportunityDetail/Index?noticeUID=CO1.NTC.6395813&amp;isFromPublicArea=True&amp;isModal=False</t>
  </si>
  <si>
    <t>926-2024</t>
  </si>
  <si>
    <t>PRESTAR SERVICIOS PROFESIONALES DE CARÁCTER SOCIAL PARA IMPLEMENTAR ESTRATEGIAS PARA LA CARACTERIZACIÓN, ACOMPAÑAMIENTO, GESTIÓN Y VINCULACIÓN DE HOGARES EN LOS PROGRAMAS Y PROYECTOS DE VIVIENDA A CARGO DE LA SUBSECRETARÍA DE GESTIÓN FINANCIERA.</t>
  </si>
  <si>
    <t>https://community.secop.gov.co/Public/Tendering/OpportunityDetail/Index?noticeUID=CO1.NTC.6396481&amp;isFromPublicArea=True&amp;isModal=False</t>
  </si>
  <si>
    <t>927-2024</t>
  </si>
  <si>
    <t>PRESTACIÓN DE SERVICIOS PROFESIONALES PARA DESARROLLAR ACTIVIDADES DE REVISIÓN, VERIFICACIÓN Y SEGUIMIENTO A LOS ACTOS ADMINISTRATIVOS Y DEMAS DOCUMENTOS QUE SE GENERAN EN EL PROCESO DE TALENTO HUMANO</t>
  </si>
  <si>
    <t>https://community.secop.gov.co/Public/Tendering/OpportunityDetail/Index?noticeUID=CO1.NTC.6395691&amp;isFromPublicArea=True&amp;isModal=False</t>
  </si>
  <si>
    <t>928-2024</t>
  </si>
  <si>
    <t>PRESTAR SERVICIOS PROFESIONALES EN LAS GESTIONES ADMINISTRATIVAS REQUERIDAS EN EL MARCO DE LOS INFORMES, RESPUESTAS A REQUERIMIENTOS Y SEGUIMIENTO Y CONTROL A ELEMENTOS DE CONSUMO NECESARIOS PARA EL PROCESO DE GESTIÓN DE BIENES, SERVICIOS E INFRAESTRUCTURA DE LA SECRETARÍA DISTRITAL DEL HÁBITAT.</t>
  </si>
  <si>
    <t>https://community.secop.gov.co/Public/Tendering/OpportunityDetail/Index?noticeUID=CO1.NTC.6398033&amp;isFromPublicArea=True&amp;isModal=False</t>
  </si>
  <si>
    <t>929-2024</t>
  </si>
  <si>
    <t>PRESTAR SERVICIOS PROFESIONALES PARA ACTIVIDADES RELACIONADAS CON LA GESTIÓN Y EL DESARROLLO DE PROCESOS INSTITUCIONALES, EN EL MARCO DE LOS PLANES, PROGRAMAS Y PROYECTOS MISIONALES Y DE CARÁCTER ESTRATEGICO DE LA ENTIDAD</t>
  </si>
  <si>
    <t>https://community.secop.gov.co/Public/Tendering/OpportunityDetail/Index?noticeUID=CO1.NTC.6396748&amp;isFromPublicArea=True&amp;isModal=False</t>
  </si>
  <si>
    <t>Despacho - Asuntos Misionales</t>
  </si>
  <si>
    <t>931-2024</t>
  </si>
  <si>
    <t>GLADYS NAYIBE BARRERA SOPO</t>
  </si>
  <si>
    <t>PRESTAR SERVICIOS PROFESIONALES PARA EL DESARROLLO DE LAS ACTIVIDADES RELACIONADAS CON EL SEGUIMIENTO Y EVALUACIÓN DESDE LA LÍNEA DE PLANEACIÓN DE LAS POLÍTICAS EN LAS QUE PARTICIPA LA SECRETARÍA DISTRITAL DEL HÁBITAT.</t>
  </si>
  <si>
    <t>https://community.secop.gov.co/Public/Tendering/OpportunityDetail/Index?noticeUID=CO1.NTC.6397403&amp;isFromPublicArea=True&amp;isModal=False</t>
  </si>
  <si>
    <t>932-2024</t>
  </si>
  <si>
    <t>PRESTAR SERVICIOS PROFESIONALES PARA REALIZAR LAS ACTIVIDADES RELACIONADAS CON LA SEGUNDA LÍNEA DE DEFENSA PARA LA FORMULACIÓN, MANTENIMIENTO Y MONITOREO DE LOS SISTEMAS DE GESTIÓN DE LA SDHT Y DEL MODELO INTEGRADO DE PLANEACIÓN Y GESTIÓN.</t>
  </si>
  <si>
    <t>https://community.secop.gov.co/Public/Tendering/OpportunityDetail/Index?noticeUID=CO1.NTC.6397222&amp;isFromPublicArea=True&amp;isModal=False</t>
  </si>
  <si>
    <t>933-2024</t>
  </si>
  <si>
    <t>PRESTAR SERVICIOS PROFESIONALES EN EL SOPORTE JURÍDICO A LOS DOCUMENTOS Y PROCESOS CONTRACTUALES A CARGO DE LA DEPENDENCIA</t>
  </si>
  <si>
    <t>https://community.secop.gov.co/Public/Tendering/OpportunityDetail/Index?noticeUID=CO1.NTC.6397618&amp;isFromPublicArea=True&amp;isModal=False</t>
  </si>
  <si>
    <t>934-2024</t>
  </si>
  <si>
    <t>https://community.secop.gov.co/Public/Tendering/OpportunityDetail/Index?noticeUID=CO1.NTC.6397921&amp;isFromPublicArea=True&amp;isModal=False</t>
  </si>
  <si>
    <t>935-2024</t>
  </si>
  <si>
    <t>PRESTAR SERVICIOS PROFESIONALES EN LA GESTIÓN, IMPLEMENTACIÓN Y SEGUIMIENTO DE ACCIONES PARA LA HABILITACIÓN DE SUELO DESTINADO A VIVIENDA Y USOS COMPLEMENTARIOS.</t>
  </si>
  <si>
    <t>https://community.secop.gov.co/Public/Tendering/OpportunityDetail/Index?noticeUID=CO1.NTC.6397555&amp;isFromPublicArea=True&amp;isModal=False</t>
  </si>
  <si>
    <t>936-2024</t>
  </si>
  <si>
    <t>PRESTAR SERVICIOS PROFESIONALES PARA REALIZAR LA GESTIÓN, ACOMPAÑAMIENTO Y SEGUIMIENTO DE LOS PLANES, PROGRAMAS, Y/O PROYECTOS REQUERIDOS PARA LA HABILITACIÓN DEL SUELO, EN EL MARCO DE LOS INSTRUMENTOS DEFINIDOS EN EL PLAN DE ORDENAMIENTO TERRITORIAL</t>
  </si>
  <si>
    <t>https://community.secop.gov.co/Public/Tendering/OpportunityDetail/Index?noticeUID=CO1.NTC.6397848&amp;isFromPublicArea=True&amp;isModal=False</t>
  </si>
  <si>
    <t>937-2024</t>
  </si>
  <si>
    <t>PRESTAR SERVICIOS PROFESIONALES DE APOYO A LA GESTIÓN DE PROYECTOS O INSTRUMENTOS DE PLANEACIÓN Y GESTIÓN RELACIONADOS CON LA HABILITACIÓN DE SUELO PARA VIVIENDA VIS/VIP Y USOS COMPLEMENTARIOS.</t>
  </si>
  <si>
    <t>https://community.secop.gov.co/Public/Tendering/OpportunityDetail/Index?noticeUID=CO1.NTC.6397916&amp;isFromPublicArea=True&amp;isModal=False</t>
  </si>
  <si>
    <t>938-2024</t>
  </si>
  <si>
    <t>PRESTAR SERVICIOS PROFESIONALES DE ACOMPAÑAMIENTO AL DESARROLLO DE PROYECTOS URBANÍSTICOS Y EN LA IMPLEMENTACIÓN Y SEGUIMIENTO DE INSTRUMENTOS DE PLANEACIÓN Y GESTIÓN DE SUELO PARA LA GENERACIÓN DE VIVIENDA Y USOS COMPLEMENTARIOS</t>
  </si>
  <si>
    <t>https://community.secop.gov.co/Public/Tendering/OpportunityDetail/Index?noticeUID=CO1.NTC.6397684&amp;isFromPublicArea=True&amp;isModal=False</t>
  </si>
  <si>
    <t>939-2024</t>
  </si>
  <si>
    <t>PRESTAR SERVICIOS PROFESIONALES PARA REALIZAR EL ACOMPAÑAMIENTO JURÍDICO A LOS PROGRAMAS Y PROYECTOS DE LA SUBSECRETARÍA DE GESTIÓN FINANCIERA.</t>
  </si>
  <si>
    <t>https://community.secop.gov.co/Public/Tendering/OpportunityDetail/Index?noticeUID=CO1.NTC.6397962&amp;isFromPublicArea=True&amp;isModal=False</t>
  </si>
  <si>
    <t>940-2024</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</si>
  <si>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ÁREAS SUSCEPTIBLES DE OCUPACIÓN ILEGAL O INFORMAL DEL DISTRITO CAPITAL.</t>
  </si>
  <si>
    <t>https://community.secop.gov.co/Public/Tendering/OpportunityDetail/Index?noticeUID=CO1.NTC.6399212&amp;isFromPublicArea=True&amp;isModal=true&amp;asPopupView=true</t>
  </si>
  <si>
    <t>941-2024</t>
  </si>
  <si>
    <t>PRESTAR SERVICIOS PROFESIONALES PARA APOYAR LA GESTIÓN PRE CONTRACTUAL, CONTRACTUAL Y POST CONTRACTUAL QUE SE REQUIERA PARA LA ESTRUCTURACIÓN, FORMULACIÓN E IMPLEMENTACIÓN DE LOS PROYECTOS, CONTRATOS Y/O CONVENIOS A CARGO DE LA SUBDIRECCIÓN DE OPERACIONES.</t>
  </si>
  <si>
    <t>https://community.secop.gov.co/Public/Tendering/OpportunityDetail/Index?noticeUID=CO1.NTC.6398878&amp;isFromPublicArea=True&amp;isModal=False</t>
  </si>
  <si>
    <t>942-2024</t>
  </si>
  <si>
    <t>PRESTAR SERVICIOS DE APOYO A LA GESTIÓN, EN EL COMPONENTE FINANCIERO Y ADMINISTRATIVO, EN EL MARCO DE LA INTERVENCIÓN DEL MEJORAMIENTO INTEGRAL DE BARRIOS EN TERRITORIOS PRIORIZADOS POR LA SECRETARÍA DISTRITAL DEL HÁBITAT.</t>
  </si>
  <si>
    <t>https://community.secop.gov.co/Public/Tendering/OpportunityDetail/Index?noticeUID=CO1.NTC.6399031&amp;isFromPublicArea=True&amp;isModal=False</t>
  </si>
  <si>
    <t>943-2024</t>
  </si>
  <si>
    <t>PRESTAR SERVICIOS PROFESIONALES DESDE EL COMPONENTE TÉCNICO EN LAS ACTIVIDADES DE ESTRUCTURACIONES DE SUBSIDIOS EN LA MODALIDAD DE HABITABILIDAD Y DEMÁS ACTUACIONES ESTRATÉGICAS EN EL MARCO DE LAS INTERVENCIONES DE SOLUCIONES HABITACIONALES DEL MEJORAMIENTO INTEGRAL DEL HÁBITAT EN LOS TERRITORIOS PRIORIZADOS.</t>
  </si>
  <si>
    <t>https://community.secop.gov.co/Public/Tendering/OpportunityDetail/Index?noticeUID=CO1.NTC.6398492&amp;isFromPublicArea=True&amp;isModal=False</t>
  </si>
  <si>
    <t>944-2024</t>
  </si>
  <si>
    <t>PRESTAR SERVICIOS PROFESIONALES JURÍDICOS EN LA IMPLEMENTACIÓN, EJECUCIÓN Y SEGUIMIENTO DE LAS INTERVENCIONES DESARROLLADAS EN EL MARCO DEL PROGRAMA DE SOLUCIONES HABITACIONALES EN LOS TERRITORIOS PRIORIZADOS POR LA SECRETARÍA DISTRITAL DEL HÁBITAT.</t>
  </si>
  <si>
    <t>https://community.secop.gov.co/Public/Tendering/OpportunityDetail/Index?noticeUID=CO1.NTC.6399037&amp;isFromPublicArea=True&amp;isModal=False</t>
  </si>
  <si>
    <t>945-2024</t>
  </si>
  <si>
    <t>PRESTAR SERVICIOS PROFESIONALES DE CARÁCTER FINANCIERO Y CONTABLE A LA SUBDIRECCIÓN DE PREVENCIÓN Y SEGUIMIENTO EN LOS TRÁMITES RELACIONADOS CON EL REGISTRO DE ENAJENADORES Y MATRÍCULAS DE ARRENDADORES DE VIVIENDA EN EL D.C.</t>
  </si>
  <si>
    <t>https://community.secop.gov.co/Public/Tendering/OpportunityDetail/Index?noticeUID=CO1.NTC.6399903&amp;isFromPublicArea=True&amp;isModal=true&amp;asPopupView=true</t>
  </si>
  <si>
    <t>947-2024</t>
  </si>
  <si>
    <t>https://community.secop.gov.co/Public/Tendering/OpportunityDetail/Index?noticeUID=CO1.NTC.6404958&amp;isFromPublicArea=True&amp;isModal=true&amp;asPopupView=true</t>
  </si>
  <si>
    <t>949-2024</t>
  </si>
  <si>
    <t>PRESTAR SERVICIOS PROFESIONALES A LA SUBSECRETARÍA JURÍDICA EN TEMAS RELACIONADOS CON LA DEFENSA JUDICIAL Y EXTRAJUDICIAL EN LOS PROCESOS ORDINARIOS, A CARGO DE LA SECRETARÍA DISTRITAL DEL HÁBITAT.</t>
  </si>
  <si>
    <t>https://community.secop.gov.co/Public/Tendering/OpportunityDetail/Index?noticeUID=CO1.NTC.6404974&amp;isFromPublicArea=True&amp;isModal=true&amp;asPopupView=true</t>
  </si>
  <si>
    <t>950-2024</t>
  </si>
  <si>
    <t>PRESTAR SERVICIOS PROFESIONALES RELACIONADOS CON EL DESARROLLO Y EVALUACIÓN DEL SISTEMA DE SEGURIDAD Y SALUD EN EL TRABAJO SG-SST DE LA SECRETARÍA DISTRITAL DEL HÁBITAT</t>
  </si>
  <si>
    <t>https://community.secop.gov.co/Public/Tendering/OpportunityDetail/Index?noticeUID=CO1.NTC.6405052&amp;isFromPublicArea=True&amp;isModal=true&amp;asPopupView=true</t>
  </si>
  <si>
    <t>951-2024</t>
  </si>
  <si>
    <t>PRESTAR SERVICIOS DE APOYO A LA GESTIÓN EN LA SUBDIRECCIÓN FINANCIERA EN ACTIVIDADES ADMINISTRATIVAS, DESARROLLADAS EN EL PROCESO DE GESTIÓN FINANCIERA.</t>
  </si>
  <si>
    <t>https://community.secop.gov.co/Public/Tendering/OpportunityDetail/Index?noticeUID=CO1.NTC.6404784&amp;isFromPublicArea=True&amp;isModal=true&amp;asPopupView=true</t>
  </si>
  <si>
    <t>952-2024</t>
  </si>
  <si>
    <t>PRESTAR SERVICIOS DE APOYO A LA GESTIÓN RELACIONADOS CON LOS PROCESOS ADMINISTRATIVOS A CARGO DEL ÁREA DE TALENTO HUMANO ADSCRITA A LA SUBDIRECCIÓN ADMINISTRATIVA</t>
  </si>
  <si>
    <t>https://community.secop.gov.co/Public/Tendering/OpportunityDetail/Index?noticeUID=CO1.NTC.6404976&amp;isFromPublicArea=True&amp;isModal=true&amp;asPopupView=true</t>
  </si>
  <si>
    <t>953-2024</t>
  </si>
  <si>
    <t>PRESTAR SERVICIOS PROFESIONALES DE CARACTERIZACIÓN Y ACOMPAÑAMIENTO SOCIAL AL PROGRAMA DE EDUACIÓN E INCLUSIÓN FINANCIERA, ASÍ COMO A LOS DEMÁS PROYECTOS Y PROGRAMAS A CARGO DE LA SUBSECRETARÍA DE GESTIÓN FINANCIERA.</t>
  </si>
  <si>
    <t>https://community.secop.gov.co/Public/Tendering/OpportunityDetail/Index?noticeUID=CO1.NTC.6406665&amp;isFromPublicArea=True&amp;isModal=true&amp;asPopupView=true</t>
  </si>
  <si>
    <t>954-2024</t>
  </si>
  <si>
    <t>PRESTAR SERVICIOS DE APOYO A LA GESTIÓN, PARA EL DESARROLLO DE PROCESOS ADMINISTRATIVOS Y DE GESTION DOCUMENTAL DEL DESPACHO DE LA SECRETARÍA DISTRITAL DEL HÁBITAT</t>
  </si>
  <si>
    <t>https://community.secop.gov.co/Public/Tendering/OpportunityDetail/Index?noticeUID=CO1.NTC.6406536&amp;isFromPublicArea=True&amp;isModal=true&amp;asPopupView=true</t>
  </si>
  <si>
    <t>955-2024</t>
  </si>
  <si>
    <t>https://community.secop.gov.co/Public/Tendering/OpportunityDetail/Index?noticeUID=CO1.NTC.6409358&amp;isFromPublicArea=True&amp;isModal=true&amp;asPopupView=true</t>
  </si>
  <si>
    <t>956-2024</t>
  </si>
  <si>
    <t>PRESTAR SERVICIOS PROFESIONALES DE CARACTERIZACIÓN Y ACOMPAÑAMIENTO SOCIAL AL PROGRAMA DE EDUCACIÓN E INCLUSIÓN FINANCIERA, ASI COMO A LOS DEMÁS PROYECTOS Y PROGRAMAS A CARGO DE LA SUBSECRETARÍA DE GESTIÓN FINANCIERA.</t>
  </si>
  <si>
    <t>https://community.secop.gov.co/Public/Tendering/OpportunityDetail/Index?noticeUID=CO1.NTC.6406975&amp;isFromPublicArea=True&amp;isModal=true&amp;asPopupView=true</t>
  </si>
  <si>
    <t>957-2024</t>
  </si>
  <si>
    <t>PRESTAR SERVICIOS PROFESIONALES DE CARACTERIZACIÓN Y ACOMPAÑAMIENTO SOCIAL AL PROGRAMA DE EDUCACIÓN E INCLUSIÓN FINANCIERA, ASÍ COMO A LOS DEMÁS PROYECTOS Y PROGRAMAS A CARGO DE LA SUBSECRETARÍA DE GESTIÓN FINANCIERA.</t>
  </si>
  <si>
    <t>https://community.secop.gov.co/Public/Tendering/OpportunityDetail/Index?noticeUID=CO1.NTC.6407523&amp;isFromPublicArea=True&amp;isModal=true&amp;asPopupView=true</t>
  </si>
  <si>
    <t>958-2024</t>
  </si>
  <si>
    <t>PRESTAR SERVICIOS PROFESIONALES DE CARACTERIZACIÓN Y ACOMPAÑAMIENTO SOCIAL AL PROGRAMA DE EDUCACIÓN E INCLUSIÓN FINANCIERA Y LOS DEMÁS PROYECTOS Y PROGRAMAS A CARGO DE LA SUBSECRETARÍA DE GESTIÓN FINANCIERA.</t>
  </si>
  <si>
    <t>https://community.secop.gov.co/Public/Tendering/OpportunityDetail/Index?noticeUID=CO1.NTC.6407612&amp;isFromPublicArea=True&amp;isModal=true&amp;asPopupView=true</t>
  </si>
  <si>
    <t>959-2024</t>
  </si>
  <si>
    <t>PRESTAR SERVICIOS PROFESIONALES PARA LA IMPLEMENTACIÓN DE ESTRATEGIAS DE FINANCIACIÓN EN EL MARCO DE LOS PROGRAMAS Y PROYECTOS GESTIONADOS POR LA SUBSECRETARÍA DE GESTIÓN FINANCIERA.</t>
  </si>
  <si>
    <t>https://community.secop.gov.co/Public/Tendering/OpportunityDetail/Index?noticeUID=CO1.NTC.6408335&amp;isFromPublicArea=True&amp;isModal=true&amp;asPopupView=true</t>
  </si>
  <si>
    <t>960-2024</t>
  </si>
  <si>
    <t>PRESTAR SERVICIOS PROFESIONALES PARA LA GENERACIÓN DE ESTRATEGIAS DE MOVILIZACIÓN DE RECURSOS DEL SECTOR PRIVADO PARA LA FINANCIACION DE PROGRAMAS Y PROYECTOS GESTIONADOS POR LA SUBSECRETARIA DE GESTION FINANCIERA.</t>
  </si>
  <si>
    <t>https://community.secop.gov.co/Public/Tendering/OpportunityDetail/Index?noticeUID=CO1.NTC.6408366&amp;isFromPublicArea=True&amp;isModal=true&amp;asPopupView=true</t>
  </si>
  <si>
    <t>961-2024</t>
  </si>
  <si>
    <t>PRESTAR SERVICIOS PROFESIONALES PARA BRINDAR APOYO JURIDICO CON EL FIN DE SUSTANCIAR LAS ACTUACIONES ADMINISTRATIVAS EN LOS ASUNTOS QUE SE TRAMITAN EN LA OFICINA DE CONTROL DISCIPLINARIO INTERNO DE LA SDHT, ASI MISMO APOYAR LAS DIFERENTES ACTIVIDADES RELACIONADAS CON EL SISTEMA MIPG DE LA OCDI.</t>
  </si>
  <si>
    <t>https://community.secop.gov.co/Public/Tendering/OpportunityDetail/Index?noticeUID=CO1.NTC.6408725&amp;isFromPublicArea=True&amp;isModal=true&amp;asPopupView=true</t>
  </si>
  <si>
    <t>962-2024</t>
  </si>
  <si>
    <t>https://community.secop.gov.co/Public/Tendering/OpportunityDetail/Index?noticeUID=CO1.NTC.6408663&amp;isFromPublicArea=True&amp;isModal=true&amp;asPopupView=true</t>
  </si>
  <si>
    <t>963-2024</t>
  </si>
  <si>
    <t>https://community.secop.gov.co/Public/Tendering/OpportunityDetail/Index?noticeUID=CO1.NTC.6410425&amp;isFromPublicArea=True&amp;isModal=true&amp;asPopupView=true</t>
  </si>
  <si>
    <t>964-2024</t>
  </si>
  <si>
    <t>PRESTAR LOS SERVICIOS PROFESIONALES A LA SECRETARIA DISTRITAL DE HÁBITAT, CON EL FIN DE BRINDAR ASISTENCIA TÉCNICA, ACOMPAÑAMIENTO Y SEGUIMIENTO A LAS JUNTAS DIRECTIVAS Y ESPACIOS DE ARTICULACIÓN INTER E INTRAINSTITUCIONAL QUE SE REQUIERAN</t>
  </si>
  <si>
    <t>https://community.secop.gov.co/Public/Tendering/OpportunityDetail/Index?noticeUID=CO1.NTC.6406894&amp;isFromPublicArea=True&amp;isModal=true&amp;asPopupView=true</t>
  </si>
  <si>
    <t>965-2024</t>
  </si>
  <si>
    <t>https://community.secop.gov.co/Public/Tendering/OpportunityDetail/Index?noticeUID=CO1.NTC.6406649&amp;isFromPublicArea=True&amp;isModal=true&amp;asPopupView=true</t>
  </si>
  <si>
    <t>966-2024</t>
  </si>
  <si>
    <t>PRESTAR SERVICIOS PROFESIONALES PARA ESTRUCTURAR Y ACOMPAÑAR LOS PROYECTOS DE REVITALIZACIÓN Y DOCUMENTACIÓN REQUERIDA EN EL DESARROLLO DE LOS MISMOS POR LA SUBDIRECCIÓN DE OPERACIONES.</t>
  </si>
  <si>
    <t>https://community.secop.gov.co/Public/Tendering/OpportunityDetail/Index?noticeUID=CO1.NTC.6410187&amp;isFromPublicArea=True&amp;isModal=true&amp;asPopupView=true</t>
  </si>
  <si>
    <t>967-2024</t>
  </si>
  <si>
    <t>PRESTAR SERVICIOS DE APOYO A LA GESTIÓN PARA LA EJECUCIÓN DE ACTIVIDADES ADMINISTRATIVAS, ASISTENCIALES Y OPERATIVAS REQUERIDAS POR LA SUBDIRECCIÓN DE OPERACIONES.</t>
  </si>
  <si>
    <t>https://community.secop.gov.co/Public/Tendering/OpportunityDetail/Index?noticeUID=CO1.NTC.6410523&amp;isFromPublicArea=True&amp;isModal=true&amp;asPopupView=true</t>
  </si>
  <si>
    <t>968-2024</t>
  </si>
  <si>
    <t>PRESTAR SERVICIOS PROFESIONALES PARA REALIZAR SEGUIMIENTO EN TODAS LAS ETAPAS DE LOS CONTRATOS, CONVENIOS Y PROYECTOS PRIORIZADOS POR LA SUBDIRECCIÓN DE OPERACIONES.</t>
  </si>
  <si>
    <t>https://community.secop.gov.co/Public/Tendering/OpportunityDetail/Index?noticeUID=CO1.NTC.6413346&amp;isFromPublicArea=True&amp;isModal=true&amp;asPopupView=true</t>
  </si>
  <si>
    <t>969-2024</t>
  </si>
  <si>
    <t>PRESTAR SERVICIOS PROFESIONALES ESPECIALIZADOS PARA EL ACOMPAÑAMIENTO EN LA IMPLEMENTACIÓN DE LOS INSTRUMENTOS DE PLANEACIÓN, GESTIÓN DE SUELO Y GESTIÓN FINANCIERA DEL PLAN DE ORDENAMIENTO ZONAL DEL NORTE - CIUDAD LAGOS DE TORCA.</t>
  </si>
  <si>
    <t>https://community.secop.gov.co/Public/Tendering/OpportunityDetail/Index?noticeUID=CO1.NTC.6409511&amp;isFromPublicArea=True&amp;isModal=true&amp;asPopupView=true</t>
  </si>
  <si>
    <t>970-2024</t>
  </si>
  <si>
    <t>PRESTAR SERVICIOS PROFESIONALES PARA LA IMPLEMENTACIÓN Y SEGUIMIENTO DELOS PROGRAMAS DE SUBSIDIOS DE VIVIENDA GESTIONADOS POR LA SUBSECRETARÍADE GESTIÓN FINANCIERA.</t>
  </si>
  <si>
    <t>https://community.secop.gov.co/Public/Tendering/OpportunityDetail/Index?noticeUID=CO1.NTC.6409282&amp;isFromPublicArea=True&amp;isModal=true&amp;asPopupView=true</t>
  </si>
  <si>
    <t>971-2024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</si>
  <si>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</si>
  <si>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https://community.secop.gov.co/Public/Tendering/OpportunityDetail/Index?noticeUID=CO1.NTC.6409656&amp;isFromPublicArea=True&amp;isModal=true&amp;asPopupView=true</t>
  </si>
  <si>
    <t>972-2024</t>
  </si>
  <si>
    <t>PRESTAR SERVICIOS PROFESIONALES PARA ADELANTAR LA GESTIÓN DE LOS TRÁMITES EN LA INICIACIÓN DE SOLUCIONES HABITACIONALES EN EL MARCO DEL MEJORAMIENTO INTEGRAL DE LAS VIVIENDAS A CARGO DE LA SUBDIRECCIÓN DE APOYO A LA CONSTRUCCIÓN</t>
  </si>
  <si>
    <t>https://community.secop.gov.co/Public/Tendering/OpportunityDetail/Index?noticeUID=CO1.NTC.6409663&amp;isFromPublicArea=True&amp;isModal=true&amp;asPopupView=true</t>
  </si>
  <si>
    <t>973-2024</t>
  </si>
  <si>
    <t>PRESTAR SERVICIOS PROFESIONALES PARA APOYAR ACTIVIDADES QUE DEMANDE LA IMPLEMENTACIÓN DE NUEVOS SERVICIOS QUE CONTRIBUYAN AL CUMPLIMIENTO DE LAS FUNCIONES ASIGNADAS A LA SUBDIRECCIÓN DE APOYO A LA CONSTRUCCIÓN</t>
  </si>
  <si>
    <t>https://community.secop.gov.co/Public/Tendering/OpportunityDetail/Index?noticeUID=CO1.NTC.6409733&amp;isFromPublicArea=True&amp;isModal=true&amp;asPopupView=true</t>
  </si>
  <si>
    <t>974-2024</t>
  </si>
  <si>
    <t>PRESTAR SERVICIOS PROFESIONALES PARA EL DESARROLLO DE LINEAMIENTOS DE LAS ESTRATEGIAS DE PARTICIPACIÓN INCLUIDO EL ENFOQUE DIFERENCIAL, ASÍ COMO DESARROLLAR EL RESPECTIVO SEGUIMIENTO Y REPORTE DE LOS COMPROMISOS DE LAS POLÍTICAS PÚBLICAS DE PARTICIPACIÓN DEL SECTOR HÁBITAT</t>
  </si>
  <si>
    <t>https://community.secop.gov.co/Public/Tendering/OpportunityDetail/Index?noticeUID=CO1.NTC.6409728&amp;isFromPublicArea=True&amp;isModal=true&amp;asPopupView=true</t>
  </si>
  <si>
    <t>975-2024</t>
  </si>
  <si>
    <t>PRESTAR LOS SERVICIOS PROFESIONALES ESPECIALIZADOS PARA APOYAR LA ESTRUCTURACIÓN ARQUITECTÓNICA Y ECOURBANISTA EN EL MARCO DE LA FORMULACIÓN E IMPLEMENTACIÓN DE LOS PROYECTOS PRIORIZADOS POR LA SUBDIRECCIÓN DE OPERACIONES.</t>
  </si>
  <si>
    <t>https://community.secop.gov.co/Public/Tendering/OpportunityDetail/Index?noticeUID=CO1.NTC.6410205&amp;isFromPublicArea=True&amp;isModal=true&amp;asPopupView=true</t>
  </si>
  <si>
    <t>976-2024</t>
  </si>
  <si>
    <t>PRESTAR SERVICIOS PROFESIONALES A LA SECRETARIA DISTRITAL DEL HÁBITAT, PARA REALIZAR EL SEGUIMIENTO A LOS PASIVOS Y RESERVAS PRESUPUESTALES QUE ADMINISTRA LA ENTIDAD Y EL CONTROL DE LAS OPERACIONES CONTABLES QUE SE ADELANTEN CON RECURSOS DEL SISTEMA GENERAL DE REGALÍAS Y DEL PLAN TERRAZAS.</t>
  </si>
  <si>
    <t>https://community.secop.gov.co/Public/Tendering/OpportunityDetail/Index?noticeUID=CO1.NTC.6411845&amp;isFromPublicArea=True&amp;isModal=true&amp;asPopupView=true</t>
  </si>
  <si>
    <t>977-2024</t>
  </si>
  <si>
    <t>PRESTAR SERVICIOS PROFESIONALES PARA LA CONSTRUCCIÓN Y ADMINISTRACIÓN DE BASES DE DATOS, TABLEROS DE VISULIZACIÓN&lt;(&gt;,&lt;)&gt; ASI COMO EL SEGUIMIENTO PRESUPUESTAL Y FINANCIEROS REQUERIDOS PARA EL ADECUADO FUNCIONAMIENTO DEL PROCESO DE GESTIÓN DE BIENES, SERVICIOS E INFRAESTRUCTURA ALINEADO AL SISTEMA DE GESTIÓN DE CALIDAD</t>
  </si>
  <si>
    <t>https://community.secop.gov.co/Public/Tendering/OpportunityDetail/Index?noticeUID=CO1.NTC.6411178&amp;isFromPublicArea=True&amp;isModal=true&amp;asPopupView=true</t>
  </si>
  <si>
    <t>978-2024</t>
  </si>
  <si>
    <t>https://community.secop.gov.co/Public/Tendering/OpportunityDetail/Index?noticeUID=CO1.NTC.6411369&amp;isFromPublicArea=True&amp;isModal=true&amp;asPopupView=true</t>
  </si>
  <si>
    <t>979-2024</t>
  </si>
  <si>
    <t>https://community.secop.gov.co/Public/Tendering/OpportunityDetail/Index?noticeUID=CO1.NTC.6411400&amp;isFromPublicArea=True&amp;isModal=true&amp;asPopupView=true</t>
  </si>
  <si>
    <t>980-2024</t>
  </si>
  <si>
    <t>PRESTAR SERVICIOS DE APOYO A LA GESTIÓN EN EL TRÁMITE DE LAS ACTIVIDADES ADMINISTRATIVAS RELACIONADAS CON LA ENAJENACIÓN Y ARRENDAMIENTO DE VIVIENDA.</t>
  </si>
  <si>
    <t>https://community.secop.gov.co/Public/Tendering/OpportunityDetail/Index?noticeUID=CO1.NTC.6411700&amp;isFromPublicArea=True&amp;isModal=true&amp;asPopupView=true</t>
  </si>
  <si>
    <t>981-2024</t>
  </si>
  <si>
    <t>PRESTAR SERVICIOS PROFESIONALES PARA APOYAR A LA SUBDIRECCIÓN DE INVESTIGACIONES Y CONTROL DE VIVIENDA EN LOS PROCESOS Y PROCEDIMIENTOS A CARGO DE ESTA SUBDIRECCIÓN.</t>
  </si>
  <si>
    <t>https://community.secop.gov.co/Public/Tendering/OpportunityDetail/Index?noticeUID=CO1.NTC.6411956&amp;isFromPublicArea=True&amp;isModal=true&amp;asPopupView=true</t>
  </si>
  <si>
    <t>982-2024</t>
  </si>
  <si>
    <t>PRESTAR SERVICIOS PROFESIONALES ESPECIALIZADOS PARA ANALIZAR LA INFORMACIÓN ECONÓMICA Y FINANCIERA EN MATERIA DE VIVIENDA Y DESARROLLO URBANO EN EL MARCO DEL OBSERVATORIO DEL HÁBITAT.</t>
  </si>
  <si>
    <t>https://community.secop.gov.co/Public/Tendering/OpportunityDetail/Index?noticeUID=CO1.NTC.6416193&amp;isFromPublicArea=True&amp;isModal=False</t>
  </si>
  <si>
    <t>983-2024</t>
  </si>
  <si>
    <t>PRESTAR SERVICIOS PROFESIONALES PARA REALIZAR ACTIVIDADES RELACIONADAS CON LA IMPLEMENTACION Y SEGUIMIENTO DE ESTRATEGIAS Y POLITICAS DEL SECTOR DE SERVICIOS PUBLICOS DOMICILIARIOS EN EL DISTRITO CAPITAL, EN LA SUBDIRECCION DE SERVICIOS PUBLICOS</t>
  </si>
  <si>
    <t>https://community.secop.gov.co/Public/Tendering/OpportunityDetail/Index?noticeUID=CO1.NTC.6416200&amp;isFromPublicArea=True&amp;isModal=False</t>
  </si>
  <si>
    <t>984-2024</t>
  </si>
  <si>
    <t>PRESTAR SERVICIOS PROFESIONALES PARA GESTIONAR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</si>
  <si>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https://community.secop.gov.co/Public/Tendering/OpportunityDetail/Index?noticeUID=CO1.NTC.6416532&amp;isFromPublicArea=True&amp;isModal=False</t>
  </si>
  <si>
    <t>985-2024</t>
  </si>
  <si>
    <t>PAULA CAMILA VEGA BUSTOS</t>
  </si>
  <si>
    <t>PRESTAR SERVICIOS PROFESIONALES AL DESPACHO DE LA SECRETARIA DISTRITAL DEL HÁBITAT CON EL FIN DE ATENDER LOS REQUERIMIENTOS, Y ACOMPAÑAR LAS MESAS Y ESPACIOS CONVOCADOS POR ACTORES POLITICOS.</t>
  </si>
  <si>
    <t>https://community.secop.gov.co/Public/Tendering/OpportunityDetail/Index?noticeUID=CO1.NTC.6414681&amp;isFromPublicArea=True&amp;isModal=true&amp;asPopupView=true</t>
  </si>
  <si>
    <t>986-2024</t>
  </si>
  <si>
    <t>https://community.secop.gov.co/Public/Tendering/OpportunityDetail/Index?noticeUID=CO1.NTC.6414924&amp;isFromPublicArea=True&amp;isModal=true&amp;asPopupView=true</t>
  </si>
  <si>
    <t>987-2024</t>
  </si>
  <si>
    <t>PRESTAR SERVICIOS PROFESIONALES PARA REALIZAR ACTIVIDADES DEACOMPAÑAMIENTO Y GESTIÓN ADMINISTRATIVA DE LA SUBDIRECCIÓN DEINFORMACIÓN SECTORIAL, ASÍ COMO, EL ACOMPAÑAMIENTO EN LAS DIFERENTESESTRATEGIAS QUE SE ADELANTEN EN EL MARCO DEL LABORATORIO DE INNOVACIÓN.</t>
  </si>
  <si>
    <t>https://community.secop.gov.co/Public/Tendering/OpportunityDetail/Index?noticeUID=CO1.NTC.6421591&amp;isFromPublicArea=True&amp;isModal=False</t>
  </si>
  <si>
    <t>988-2024</t>
  </si>
  <si>
    <t>PRESTAR SERVICIOS PROFESIONALES PARA LA ELABORACIÓN DE ANÁLISIS,DOCUMENTOS TÉCNICOS E INVESTIGACIONES QUE PERMITAN LA FORMULACIÓN YSEGUIMIENTO DE LOS COMPONENTES FINANCIEROS, SOCIALES Y ECONÓMICOSRELACIONADOS CON POLÍTICAS E INSTRUMENTOS DE PLANEACIÓN, EN EL MARCO DELA IMPLEMENTACIÓN DEL LABORATORIO DE INNOVACIÓN DE POLÍTICAS EINSTRUMENTOS DEL SECTOR HÁBITAT.</t>
  </si>
  <si>
    <t>https://community.secop.gov.co/Public/Tendering/OpportunityDetail/Index?noticeUID=CO1.NTC.6421557&amp;isFromPublicArea=True&amp;isModal=False</t>
  </si>
  <si>
    <t>989-2024</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</si>
  <si>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</si>
  <si>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https://community.secop.gov.co/Public/Tendering/OpportunityDetail/Index?noticeUID=CO1.NTC.6410034&amp;isFromPublicArea=True&amp;isModal=true&amp;asPopupView=true</t>
  </si>
  <si>
    <t>991-2024</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</si>
  <si>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</si>
  <si>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https://community.secop.gov.co/Public/Tendering/OpportunityDetail/Index?noticeUID=CO1.NTC.6410154&amp;isFromPublicArea=True&amp;isModal=true&amp;asPopupView=true</t>
  </si>
  <si>
    <t>992-2024</t>
  </si>
  <si>
    <t>https://community.secop.gov.co/Public/Tendering/OpportunityDetail/Index?noticeUID=CO1.NTC.6409680&amp;isFromPublicArea=True&amp;isModal=true&amp;asPopupView=true</t>
  </si>
  <si>
    <t>993-2024</t>
  </si>
  <si>
    <t>PRESTAR SERVICIOS PROFESIONALES PARA ADELANTAR ACTIVIDADES DEL PROCESO DE PAGOS A CARGO DE LA SUBDIRECCIÓN FINANCIERA, ASÍ COMO EL REGISTRO DE LA EXÓGENA DISTRITAL Y LAS CAJAS MENORES DE LA SDHT</t>
  </si>
  <si>
    <t>https://community.secop.gov.co/Public/Tendering/OpportunityDetail/Index?noticeUID=CO1.NTC.6413265&amp;isFromPublicArea=True&amp;isModal=true&amp;asPopupView=true</t>
  </si>
  <si>
    <t>994-2024</t>
  </si>
  <si>
    <t>PRESTAR SERVICIOS PROFESIONALES PARA REALIZAR EL ACOMPAÑAMIENTO A LOS PROCESOS ADMINISTRATIVOS, EN EL MARCO DEL SEGUIMIENTO DE LAS INTERVENCIONES PRIORIZADAS DE LA SUBSECRETARÍA DE COORDINACIÓN OPERATIVA.</t>
  </si>
  <si>
    <t>https://community.secop.gov.co/Public/Tendering/OpportunityDetail/Index?noticeUID=CO1.NTC.6413400&amp;isFromPublicArea=True&amp;isModal=true&amp;asPopupView=true</t>
  </si>
  <si>
    <t>995-2024</t>
  </si>
  <si>
    <t>PRESTAR SERVICIOS TÉCNICO PARA ADELANTAR LA GESTIÓN Y APOYO ADMINISTRATIVO REQUERIDOS EN LA ESTRUCTURACIÓN DE LAS ESTRATEGIAS EN LA IMPLEMENTACIÓN DE PLANES, PROGRAMAS Y PROYECTOS PRIORIZADOS POR LA SUBSECRETARIA DE COORDINACIÓN OPERATIVA.</t>
  </si>
  <si>
    <t>https://community.secop.gov.co/Public/Tendering/OpportunityDetail/Index?noticeUID=CO1.NTC.6415251&amp;isFromPublicArea=True&amp;isModal=true&amp;asPopupView=true</t>
  </si>
  <si>
    <t>996-2024</t>
  </si>
  <si>
    <t>PRESTAR SERVICIOS PROFESIONALES ESPECIALIZADOS PARA LA GESTIÓN JURÍDICA NECESARIA PARA LA FORMULACIÓN E IMPLEMENTACIÓN DE LOS PROYECTOS PRIORIZADOS A CARGO DE LA SUBSECRETARÍA DE COORDINACIÓN OPERATIVA.</t>
  </si>
  <si>
    <t>https://community.secop.gov.co/Public/Tendering/OpportunityDetail/Index?noticeUID=CO1.NTC.6414775&amp;isFromPublicArea=True&amp;isModal=true&amp;asPopupView=true</t>
  </si>
  <si>
    <t>997-2024</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</si>
  <si>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</si>
  <si>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https://community.secop.gov.co/Public/Tendering/OpportunityDetail/Index?noticeUID=CO1.NTC.6415463&amp;isFromPublicArea=True&amp;isModal=true&amp;asPopupView=true</t>
  </si>
  <si>
    <t>998-2024</t>
  </si>
  <si>
    <t>PRESTAR LOS SERVICIOS PROFESIONALES PARA BRINDAR APOYO EN LA ESTRUCTURACIÓN DE ESTRATEGIAS EN LA IMPLEMENTACIÓN DE LOS PLANES, PROGRAMAS Y PROYECTOS, ASÍ COMO EN EL SEGUIMIENTO A LA GESTIÓN INTERINSTITUCIONAL Y DEMÁS PROCESOS ADELANTADOS POR LA SUBSECRETARÍA DE COORDINACIÒN OPERATIVA</t>
  </si>
  <si>
    <t>https://community.secop.gov.co/Public/Tendering/OpportunityDetail/Index?noticeUID=CO1.NTC.6415290&amp;isFromPublicArea=True&amp;isModal=true&amp;asPopupView=true</t>
  </si>
  <si>
    <t>999-2024</t>
  </si>
  <si>
    <t>https://community.secop.gov.co/Public/Tendering/OpportunityDetail/Index?noticeUID=CO1.NTC.6415152&amp;isFromPublicArea=True&amp;isModal=true&amp;asPopupView=true</t>
  </si>
  <si>
    <t>1000-2024</t>
  </si>
  <si>
    <t>PRESTAR SERVICIOS DE APOYO A LAS ACTIVIDADES OPERATIVAS, ADMINISTRATIVAS Y ASISTENCIALES RELACIONADAS CON EL PROCESAMIENTO DE LA INFORMACIÓN Y LA GESTIÓN DOCUMENTAL DE LA SUBSECRETARÍA DE GESTIÓN FINANCIERA.</t>
  </si>
  <si>
    <t>https://community.secop.gov.co/Public/Tendering/OpportunityDetail/Index?noticeUID=CO1.NTC.6414695&amp;isFromPublicArea=True&amp;isModal=true&amp;asPopupView=true</t>
  </si>
  <si>
    <t>1001-2024</t>
  </si>
  <si>
    <t>PRESTAR SERVICIOS DE APOYO A LA GESTIÓN EN LAS ACTIVIDADES PROPIAS DEL PROCESO DE GESTIÓN FINANCIERA Y EN LA REVISIÓN, LIQUIDACIÓN Y SEGUIMIENTO DE LAS CUENTAS DE COBRO QUE SE RADIQUEN EN LA ENTIDAD.</t>
  </si>
  <si>
    <t>https://community.secop.gov.co/Public/Tendering/OpportunityDetail/Index?noticeUID=CO1.NTC.6415084&amp;isFromPublicArea=True&amp;isModal=true&amp;asPopupView=true</t>
  </si>
  <si>
    <t>1002-2024</t>
  </si>
  <si>
    <t>PRESTAR SERVICIOS PROFESIONALES EN LA ADMINISTRACIÓN Y GESTIÓN DE LA ARQUITECTURA DE INFRAESTRUCTURA TECNOLÓGICA, ASÍ COMO EN LA GESTIÓN DE LA MESA DE AYUDA DE LA SDHT.</t>
  </si>
  <si>
    <t>https://community.secop.gov.co/Public/Tendering/OpportunityDetail/Index?noticeUID=CO1.NTC.6415506&amp;isFromPublicArea=True&amp;isModal=true&amp;asPopupView=true</t>
  </si>
  <si>
    <t>1003-2024</t>
  </si>
  <si>
    <t>PRESTAR SERVICIOS PROFESIONALES PARA ACOMPAÑAR A LA COMISIÓN DE VEEDURÍADE LAS CURADURÍAS URBANAS DE BOGOTA EN EL ANÁLISIS Y SEGUIMIENTO DE LOSCASOS QUE LE SEAN ASIGNADOS EN LOS ASPECTOS TECNICOS Y/O ARQUITECTÓNICOS</t>
  </si>
  <si>
    <t>https://community.secop.gov.co/Public/Tendering/OpportunityDetail/Index?noticeUID=CO1.NTC.6415295&amp;isFromPublicArea=True&amp;isModal=False</t>
  </si>
  <si>
    <t>1004-2024</t>
  </si>
  <si>
    <t>PRESTAR SERVICIOS PROFESIONALES PARA APOYAR LAS ACTIVIDADES DE LA LIQUIDACIÓN DE LA NÓMINA Y SUS DEMAS EMOLUMENTOS EN EL SISTEMA, ASÍ COMO LA ADMINISTRACION FUNCIONAL DEL MISMO.</t>
  </si>
  <si>
    <t>https://community.secop.gov.co/Public/Tendering/OpportunityDetail/Index?noticeUID=CO1.NTC.6415538&amp;isFromPublicArea=True&amp;isModal=true&amp;asPopupView=true</t>
  </si>
  <si>
    <t>1005-2024</t>
  </si>
  <si>
    <t>PRESTAR LOS SERVICIOS PROFESIONALES RELACIONADOS CON EL DESARROLLO DEL PROCESO DE NÓMINA, SUS FACTORES SALARIALES, SEGURIDAD SOCIAL Y PARAFISCALES DE LOS FUNCIONARIOS DE LA SECRETARÍA DISTRITAL DE HÁBITAT</t>
  </si>
  <si>
    <t>https://community.secop.gov.co/Public/Tendering/OpportunityDetail/Index?noticeUID=CO1.NTC.6415553&amp;isFromPublicArea=True&amp;isModal=true&amp;asPopupView=true</t>
  </si>
  <si>
    <t>1006-2024</t>
  </si>
  <si>
    <t>PRESTAR SERVICIOS PROFESIONALES PARA REALIZAR SEGUIMIENTO,ACOMPAÑAMIENTO Y GESTIÓN A LA IMPLEMENTACIÓN Y DESARROLLO DE LOS PLANES, PROGRAMAS Y PROYECTOS DEL SECTOR HÁBITAT, DE CONFORMIDAD CON LANORMATIVIDAD VIGENTE.</t>
  </si>
  <si>
    <t>https://community.secop.gov.co/Public/Tendering/OpportunityDetail/Index?noticeUID=CO1.NTC.6418890&amp;isFromPublicArea=True&amp;isModal=False</t>
  </si>
  <si>
    <t>1007-2024</t>
  </si>
  <si>
    <t>PRESTAR SERVICIOS PROFESIONALES PARA APOYAR EN LA IMPLEMENTACIÓN DE LOS MECANISMOS DE SEGUIMIENTO Y VALIDACION AL DESARROLLO Y EJECUCIÓN DE LOS PLANES PARCIALES ADOPTADOS, EN CUMPLIMIENTO DE LA NORMATIVIDAD VIGENTE.</t>
  </si>
  <si>
    <t>https://community.secop.gov.co/Public/Tendering/OpportunityDetail/Index?noticeUID=CO1.NTC.6415643&amp;isFromPublicArea=True&amp;isModal=true&amp;asPopupView=true</t>
  </si>
  <si>
    <t>1008-2024</t>
  </si>
  <si>
    <t>PRESTAR SERVICIOS PROFESIONALES PARA REALIZAR LAS ACCIONES QUE SE REQUIERAN PARA LA APLICACIÓN E IMPLEMENTACIÓN DE INSTRUMENTOS DE GESTIÓN DE SUELO Y ACTIVIDADES RELACIONADAS CON LA HABILITACIÓN DE SUELO PARA VIVIENDA VIS/VIP Y USOS COMPLEMENTARIOS</t>
  </si>
  <si>
    <t>https://community.secop.gov.co/Public/Tendering/OpportunityDetail/Index?noticeUID=CO1.NTC.6415655&amp;isFromPublicArea=True&amp;isModal=true&amp;asPopupView=true</t>
  </si>
  <si>
    <t>1009-2024</t>
  </si>
  <si>
    <t>https://community.secop.gov.co/Public/Tendering/OpportunityDetail/Index?noticeUID=CO1.NTC.6419307&amp;isFromPublicArea=True&amp;isModal=False</t>
  </si>
  <si>
    <t>1010-2024</t>
  </si>
  <si>
    <t>PRESTAR SERVICIOS PROFESIONALES PARA APOYAR LAS ACTIVIDADES DE GESTIÓN, PRESUPUESTO, FORMULACIÓN, ARTICULACIÓN, ELABORACIÓN Y REVISIÓN DE LOS DOCUMENTOS REQUERIDOS PARA EL CUMPLIMIENTO DE LAS METAS DE LOS PROYECTOS DE INVERSIÓN DE LA SUBDIRECCIÓN DE OPERACIONES</t>
  </si>
  <si>
    <t>https://community.secop.gov.co/Public/Tendering/OpportunityDetail/Index?noticeUID=CO1.NTC.6417049&amp;isFromPublicArea=True&amp;isModal=False</t>
  </si>
  <si>
    <t>1011-2024</t>
  </si>
  <si>
    <t>PRESTAR SERVICIOS PROFESIONALES PARA LA REVISIÓN Y/O ELABORACIÓN DE INFORMES TÉCNICOS QUE DEN IMPULSO A LOS TRÁMITES QUE SE ADELANTAN EN LA SUBDIRECCIÓN DE INVESTIGACIONES Y CONTROL DE VIVIENDA</t>
  </si>
  <si>
    <t>https://community.secop.gov.co/Public/Tendering/OpportunityDetail/Index?noticeUID=CO1.NTC.6416483&amp;isFromPublicArea=True&amp;isModal=False</t>
  </si>
  <si>
    <t>1012-2024</t>
  </si>
  <si>
    <t>PRESTAR SERVICIOS PROFESIONALES PARA APOYAR JURIDICAMENTE EN LA REVISIÓN Y/O SUSTANCIACIÓN DE ACTOS ADMINISTRATIVOS Y DEMÁS ACTUACIONES PROCESALES QUE CORRESPONDAN A LOS PROCESOS ADMINISTRATIVOS SANCIONATORIOS.</t>
  </si>
  <si>
    <t>https://community.secop.gov.co/Public/Tendering/OpportunityDetail/Index?noticeUID=CO1.NTC.6416088&amp;isFromPublicArea=True&amp;isModal=False</t>
  </si>
  <si>
    <t>1013-2024</t>
  </si>
  <si>
    <t>PRESTAR SERVICIOS PROFESIONALES PARA EL SEGUIMIENTO TÉCNICO INTEGRAL EN LA ETAPA DE EJECUCIÓN DE CONTRATOS DE OBRA E INTERVENTORÍA EN CUMPLIMIENTO DE LA IMPLEMENTACIÓN DEL PROGRAMA DE MEJORAMIENTO DE VIVIENDA EN LOS TERRITORIOS PRIORIZADOS POR LA SECRETARÍA DISTRITAL DEL HÁBITAT.</t>
  </si>
  <si>
    <t>https://community.secop.gov.co/Public/Tendering/OpportunityDetail/Index?noticeUID=CO1.NTC.6416272&amp;isFromPublicArea=True&amp;isModal=False</t>
  </si>
  <si>
    <t>1014-2024</t>
  </si>
  <si>
    <t>PRESTAR SERVICIOS PROFESIONALES PARA EL ANÁLISIS, REVISIÓN, GESTIÓN YSEGUIMIENTO FINANCIERO A LOS CONVENIOS, PROYECTOS DE COMITÉ DEELEGIBILIDAD Y PROGRAMAS ASOCIADOS A LOS SUBSIDIOS E INSTRUMENTOS DEFINANCIACIÓN DE LA SECRETARÍA DISTRITAL DEL HÁBITAT.</t>
  </si>
  <si>
    <t>https://community.secop.gov.co/Public/Tendering/OpportunityDetail/Index?noticeUID=CO1.NTC.6419397&amp;isFromPublicArea=True&amp;isModal=False</t>
  </si>
  <si>
    <t>1015-2024</t>
  </si>
  <si>
    <t>PRESTAR SERVICIOS PROFESIONALES PARA ATENDER Y DAR RESPUESTA A LASPETICIONES, SOLICITUDES Y REQUERIMIENTOS, ASÍ COMO BRINDAR APOYOJURÍDICO EN LA ELABORACIÓN DE ACTOS ADMINISTRATIVOS ASOCIADOS A LOSPROGRAMAS Y PROYECTOS DE LA SUBSECRETARÍA DE GESTIÓN FINANCIERA</t>
  </si>
  <si>
    <t>https://community.secop.gov.co/Public/Tendering/OpportunityDetail/Index?noticeUID=CO1.NTC.6419854&amp;isFromPublicArea=True&amp;isModal=False</t>
  </si>
  <si>
    <t>1016-2024</t>
  </si>
  <si>
    <t>PRESTAR SERVICIOS PROFESIONALES PARA REALIZAR GESTIÓN Y ASESORÍAJURÍDICA PARA LA ATENCIÓN Y RESPUESTA A PETICIONES, ASI COMO GESTIÓNADMINISTRATIVA Y PROYECCIÓN DE DOCUMENTOS DE LA SUBSECRETARÍA DE GESTIÓNFINANCIERA.</t>
  </si>
  <si>
    <t>https://community.secop.gov.co/Public/Tendering/OpportunityDetail/Index?noticeUID=CO1.NTC.6421037&amp;isFromPublicArea=True&amp;isModal=False</t>
  </si>
  <si>
    <t>1017-2024</t>
  </si>
  <si>
    <t>PRESTAR SERVICIOS DE APOYO A LA GESTIÓN EN LOS TRÁMITES DE CARÁCTERADMINISTRATIVO RELACIONADOS CON LOS TEMAS FINANCIEROS JURIDICOS YTECNICOS QUE SE VINCULEN CON LAS ACTIVIDADES DE ENAJENACIÓN YARRENDAMIENTO DE VIVIENDA</t>
  </si>
  <si>
    <t>https://community.secop.gov.co/Public/Tendering/OpportunityDetail/Index?noticeUID=CO1.NTC.6416599&amp;isFromPublicArea=True&amp;isModal=False</t>
  </si>
  <si>
    <t>1018-2024</t>
  </si>
  <si>
    <t>PRESTAR SERVICIOS PROFESIONALES PARA REALIZAR ACTIVIDADES RELACIONADASCON LA APLICACIÓN DEL PROCEDIMIENTO DEL FONDO DE SOLIDARIDAD YREDISTRIBUCIÓN DE INGRESOS – FSRI DEL DISTRITO CAPITAL, DEL BENEFICIOSOCIAL DEL MÍNIMO VITAL Y LA ADOPCIÓN DE BENEFICIOS ECONÓMICOS TENIENDOEN CUENTA LAS CONDICIONES SOCIOECONÓMICAS DE LOS HABITANTES DE LACAPITAL</t>
  </si>
  <si>
    <t>https://community.secop.gov.co/Public/Tendering/OpportunityDetail/Index?noticeUID=CO1.NTC.6421494&amp;isFromPublicArea=True&amp;isModal=False</t>
  </si>
  <si>
    <t>1019-2024</t>
  </si>
  <si>
    <t>PRESTAR SERVICIOS PROFESIONALES DE CARÁCTER JURIDICO A LA SUBSECRETARIADE PLANEACIÓN Y POLÍTICA O AREA QUE HAGA SU VECES Y A SUS SUBDIRECCIONESDE ACUERDO CON LAS COMPETENCIAS Y NECESIDADES DEL ÁREA</t>
  </si>
  <si>
    <t>https://community.secop.gov.co/Public/Tendering/OpportunityDetail/Index?noticeUID=CO1.NTC.6424335&amp;isFromPublicArea=True&amp;isModal=False</t>
  </si>
  <si>
    <t>1020-2024</t>
  </si>
  <si>
    <t>PRESTAR SERVICIOS PROFESIONALES JURÍDICOS PARA REALIZAR ACTIVIDADESRELACIONADAS CON LA EJECUCIÓN DE POLÍTICAS, PLANES Y PROYECTOS QUEPERMITAN EL MEJORAMIENTO DE LA PRESTACIÓN DE LOS SERVICIOS PÚBLICOS ENEL DISTRITO CAPITAL, CON UN ENFOQUE DE ECONOMÍA CIRCULAR Y ADAPTACIÓN ALCAMBIO CLIMÁTICO EN EL TERRITORIO URBANO Y RURAL DEL DISTRITO CAPITAL.</t>
  </si>
  <si>
    <t>https://community.secop.gov.co/Public/Tendering/OpportunityDetail/Index?noticeUID=CO1.NTC.6425662&amp;isFromPublicArea=True&amp;isModal=False</t>
  </si>
  <si>
    <t>1021-2024</t>
  </si>
  <si>
    <t>PRESTAR SERVICIOS PROFESIONALES PARA REALIZAR ACTIVIDADES RELACIONADASCON EL PROCESAMIENTO, CONSOLIDACIÓN, ANÁLISIS Y SEGUIMIENTO DE LAINFORMACIÓN DEL SECTOR HÁBITAT, EN EL MARCO DE LA INTEGRACIÓN DE LAS 4HERRAMIENTAS DEL SISTEMA DE INFORMACIÓN DEL SECTOR HÁBITAT.</t>
  </si>
  <si>
    <t>https://community.secop.gov.co/Public/Tendering/OpportunityDetail/Index?noticeUID=CO1.NTC.6425759&amp;isFromPublicArea=True&amp;isModal=False</t>
  </si>
  <si>
    <t>1022-2024</t>
  </si>
  <si>
    <t>PRESTAR SERVICIOS PROFESIONALES PARA ATENDER JURÍDICAMENTE LOSREQUERIMIENTOS QUE LA SUBDIRECCIÓN DE INFORMACIÓN SECTORIAL REALICE,RESPECTO DE LA GESTIÓN CONTRACTUAL, DEL SEGUIMIENTO, REVISIÓN YARTICULACIÓN DE LA INFORMACIÓN DEL OBSERVATORIO DE HÁBITAT DEL DISTRITOCAPITAL.</t>
  </si>
  <si>
    <t>https://community.secop.gov.co/Public/Tendering/OpportunityDetail/Index?noticeUID=CO1.NTC.6426023&amp;isFromPublicArea=True&amp;isModal=False</t>
  </si>
  <si>
    <t>1023-2024</t>
  </si>
  <si>
    <t>PRESTAR SERVICIOS PROFESIONALES PARA REALIZAR ACOMPAÑAMIENTO SOCIAL EIMPLEMENTACIÓN DE ESTRATEGIAS RELACIONADAS CON LA ASIGNACIÓN DESUBSIDIOS DE VIVIENDA CON ENFOQUE DIFERENCIAL A CARGO DE LASUBSECRETARÍA DE GESTIÓN FINANCIERA.</t>
  </si>
  <si>
    <t>https://community.secop.gov.co/Public/Tendering/OpportunityDetail/Index?noticeUID=CO1.NTC.6421225&amp;isFromPublicArea=True&amp;isModal=False</t>
  </si>
  <si>
    <t>1024-2024</t>
  </si>
  <si>
    <t>PRESTAR SERVICIOS PROFESIONALES DE CARÁCTER FINANCIERO Y CONTABLE A LASUBDIRECCIÓN DE PREVENCIÓN Y SEGUIMIENTO EN LOS TRÁMITES RELACIONADOSCON EL REGISTRO DE ENAJENADORES Y MATRÍCULAS DE ARRENDADORES DE VIVIENDAEN EL D.C.</t>
  </si>
  <si>
    <t>https://community.secop.gov.co/Public/Tendering/OpportunityDetail/Index?noticeUID=CO1.NTC.6421940&amp;isFromPublicArea=True&amp;isModal=False</t>
  </si>
  <si>
    <t>1025-2024</t>
  </si>
  <si>
    <t>PRESTAR SERVICIOS PROFESIONALES PARA REALIZAR LA VERIFICACIÓN DEL COMPONENTE JURÍDICO EN LOS INFORMES, PETICIONES, ANÁLISIS Y ORIENTACIONES QUE SE REQUIERAN EN EL MARCO DE LA FORMULACIÓN Y DESARROLLO DE LOS PROYECTOS A CARGO DE LA DEPENDENCIA.</t>
  </si>
  <si>
    <t>https://community.secop.gov.co/Public/Tendering/OpportunityDetail/Index?noticeUID=CO1.NTC.6419483&amp;isFromPublicArea=True&amp;isModal=False</t>
  </si>
  <si>
    <t>1026-2024</t>
  </si>
  <si>
    <t>PRESTAR SERVICIOS DE APOYO A LA GESTIÓN PARA ADELANTAR ACTIVIDADESOPERATIVAS Y LOGÍSTICAS EN LA IMPLEMENTACIÓN DE LAS ESTRATEGIAS DEPARTICIPACIÓN E INTERVENCIÓN DEL SECTOR HÁBITAT A NIVEL TERRITORIAL</t>
  </si>
  <si>
    <t>https://community.secop.gov.co/Public/Tendering/OpportunityDetail/Index?noticeUID=CO1.NTC.6419609&amp;isFromPublicArea=True&amp;isModal=False</t>
  </si>
  <si>
    <t>1027-2024</t>
  </si>
  <si>
    <t>PRESTAR SERVICIOS PROFESIONALES PARA FORMULAR, EJECUTAR Y HACERSEGUIMIENTO DE LAS ESTRATEGIAS DE PARTICIPACIÓN EN EL ESPACIO PÚBLICOPRIORIZADAS POR LA SECRETARÍA DISTRITAL DEL HÁBITAT.</t>
  </si>
  <si>
    <t>https://community.secop.gov.co/Public/Tendering/OpportunityDetail/Index?noticeUID=CO1.NTC.6421034&amp;isFromPublicArea=True&amp;isModal=False</t>
  </si>
  <si>
    <t>1028-2024</t>
  </si>
  <si>
    <t>PRESTAR SERVICIOS PROFESIONALES PARA ARTICULAR LA FORMULACIÓN,IMPLEMENTACIÓN Y SEGUIMIENTO DEL COMPONENTE SOCIAL DE LOS PLANES,PROGRAMAS, PROYECTOS Y ESTRATEGIAS DEL SECTOR HÁBITAT</t>
  </si>
  <si>
    <t>https://community.secop.gov.co/Public/Tendering/OpportunityDetail/Index?noticeUID=CO1.NTC.6421045&amp;isFromPublicArea=True&amp;isModal=False</t>
  </si>
  <si>
    <t>1029-2024</t>
  </si>
  <si>
    <t>PRESTAR SERVICIOS PROFESIONALES PARA FORMULAR, EJECUTAR Y REALIZARSEGUIMIENTO A LAS INTERVENCIONES DE APROPIACIÓN DEL ESPACIO PÚBLICOPRIORIZADAS POR LA SECRETARIA DISTRITAL DEL HABITAT</t>
  </si>
  <si>
    <t>https://community.secop.gov.co/Public/Tendering/OpportunityDetail/Index?noticeUID=CO1.NTC.6419655&amp;isFromPublicArea=True&amp;isModal=False</t>
  </si>
  <si>
    <t>1030-2024</t>
  </si>
  <si>
    <t>PRESTAR SERVICIOS PROFESIONALES A LA SUBSECRETARÍA DE COORDINACIÓNOPERATIVA EN TEMAS JURÍDICOS QUE SURJAN DE LOS PROCESOS DE CONTRATACIÓNNECESARIOS PARA LA IMPLEMENTACIÓN DE PROGRAMAS Y/O PROYECTOS EN EL MARCODEL MEJORAMIENTO INTEGRAL DE BARRIOS Y DEMÁS PROCESOS A CARGO DE LASUBSECRETARÍA.</t>
  </si>
  <si>
    <t>https://community.secop.gov.co/Public/Tendering/OpportunityDetail/Index?noticeUID=CO1.NTC.6420151&amp;isFromPublicArea=True&amp;isModal=False</t>
  </si>
  <si>
    <t>1031-2024</t>
  </si>
  <si>
    <t>PRESTAR SERVICIOS PROFESIONALES PARA REALIZAR ACTIVIDADES DEPLANIFICACIÓN Y SEGUIMIENTO A LOS PROYECTOS Y/O PROGRAMAS ESTRATÉGICOSEN TERRITORIOS PRIORIZADOS POR LA SUBSECRETARIA DE COORDINACIONOPERATIVA DE LA SECRETARÍA DISTRITAL DEL HÁBITAT.</t>
  </si>
  <si>
    <t>https://community.secop.gov.co/Public/Tendering/OpportunityDetail/Index?noticeUID=CO1.NTC.6420152&amp;isFromPublicArea=True&amp;isModal=False</t>
  </si>
  <si>
    <t>1032-2024</t>
  </si>
  <si>
    <t>PRESTAR SERVICIOS PROFESIONALES PARA BRINDAR ACOMPAÑAMIENTO A LASUBSECRETARÍA DE COORDINACIÓN OPERATIVA EN LA IMPLEMENTACIÓN DE LOSLINEAMIENTOS DE INTERVENCIÓN Y POLÍTICAS DE ORDENAMIENTO TERRITORIAL ENLOS TERRITORIOS PRIORIZADOS DE MEJORAMIENTO INTEGRAL DE LA SECRETARÍADISTRITAL DEL HÁBITAT</t>
  </si>
  <si>
    <t>https://community.secop.gov.co/Public/Tendering/OpportunityDetail/Index?noticeUID=CO1.NTC.6420353&amp;isFromPublicArea=True&amp;isModal=False</t>
  </si>
  <si>
    <t>1033-2024</t>
  </si>
  <si>
    <t>PRESTAR SERVICIOS PROFESIONALES PARA LA EDICIÓN, REVISIÓN, PRODUCCIÓN YGENERACIÓN DE TEXTOS DE ALTA CALIDAD PARA PÁGINA WEB, CANALES INTERNOS,EXTERNOS Y REDES SOCIALES DE LA SDHT.</t>
  </si>
  <si>
    <t>https://community.secop.gov.co/Public/Tendering/OpportunityDetail/Index?noticeUID=CO1.NTC.6420234&amp;isFromPublicArea=True&amp;isModal=False</t>
  </si>
  <si>
    <t>1034-2024</t>
  </si>
  <si>
    <t>JUAN FERNANDO GIRALDO FORERO</t>
  </si>
  <si>
    <t>PRESTAR SERVICIOS PROFESIONALES ESPECIALIZADOS A LA OFICINA ASESORA DE COMUNICACIONES PARA REALIZAR ACTIVIDADES RELACIONADAS CON LAS COMUNICACIONES ESTRATÉGICAS Y MANEJO DE MEDIOS DE COMUNICACIÓN DE LA SECRETARÍA DISTRITAL DE HÁBITAT</t>
  </si>
  <si>
    <t>https://community.secop.gov.co/Public/Tendering/OpportunityDetail/Index?noticeUID=CO1.NTC.6420371&amp;isFromPublicArea=True&amp;isModal=False</t>
  </si>
  <si>
    <t>1035-2024</t>
  </si>
  <si>
    <t>PRESTAR SERVICIOS PROFESIONALES ESPECIALIZADOS EN LA GESTIÓN DE PROYECTOS Y EN LA FORMULACIÓN E IMPLEMENTACIÓN DE INSTRUMENTOS DE PLANEACIÓN Y GESTIÓN DE SUELO PARA LA GENERACIÓN DE VIVIENDA EN LA CIUDAD</t>
  </si>
  <si>
    <t>https://community.secop.gov.co/Public/Tendering/OpportunityDetail/Index?noticeUID=CO1.NTC.6420891&amp;isFromPublicArea=True&amp;isModal=False</t>
  </si>
  <si>
    <t>1036-2024</t>
  </si>
  <si>
    <t>PRESTACIÓN DE SERVICIOS DE APOYO A LA GESTIÓN PARA LA ATENCIÓN YORIENTACIÓN DE LOS DIFERENTES SERVICIOS Y TRAMITES DIRIGIDOS A LACIUDADANIA Y GRUPOS DE INTERÉS DE LA SECRETARÍA DISTRITAL DEL HÁBITAT.</t>
  </si>
  <si>
    <t>https://community.secop.gov.co/Public/Tendering/OpportunityDetail/Index?noticeUID=CO1.NTC.6422122&amp;isFromPublicArea=True&amp;isModal=False</t>
  </si>
  <si>
    <t>1037-2024</t>
  </si>
  <si>
    <t>PRESTACIÓN DE SERVICIOS DE APOYO A LA GESTIÓN PARA LA ATENCION YORIENTACIÓN DE LOS DIFERENTES SERVICIOS Y TRAMITES DIRIGIDOS A LACIUDADANIA Y GRUPOS DE INTERÉS DE LA SECRETARÍA DISTRITAL DEL HABITAT.</t>
  </si>
  <si>
    <t>https://community.secop.gov.co/Public/Tendering/OpportunityDetail/Index?noticeUID=CO1.NTC.6421750&amp;isFromPublicArea=True&amp;isModal=False</t>
  </si>
  <si>
    <t>1038-2024</t>
  </si>
  <si>
    <t>PRESTAR SERVICIOS ESPECIALIZADOS PARA ASESORAR Y EJECUTAR LASACTIVIDADES PROPIAS DE LOS PROCESOS ASOCIADOS DE LA SUBSECRETARIA DEGESTION CORPORATIVA DE LA SDHT</t>
  </si>
  <si>
    <t>https://community.secop.gov.co/Public/Tendering/OpportunityDetail/Index?noticeUID=CO1.NTC.6421284&amp;isFromPublicArea=True&amp;isModal=False</t>
  </si>
  <si>
    <t>1039-2024</t>
  </si>
  <si>
    <t>PRESTAR SERVICIOS PROFESIONALES EN LA SUBDIRECCIÓN FINANCIERA PARAADELANTAR LAS ACCIONES DE REGISTRO, DE LAS OPERACIONES PRESUPUESTALES DELA SECRETARIA DISTRITAL DEL HÁBITAT</t>
  </si>
  <si>
    <t>https://community.secop.gov.co/Public/Tendering/OpportunityDetail/Index?noticeUID=CO1.NTC.6421617&amp;isFromPublicArea=True&amp;isModal=False</t>
  </si>
  <si>
    <t>1040-2024</t>
  </si>
  <si>
    <t>PRESTAR SERVICIOS PROFESIONALES A LA SUBSECRETARIA JURÍDICA EN TEMAS RELACIONADOS CON LA DEFENSA JUDICIAL Y EXTRAJUDICIAL EN LOS PROCESOS ORDINARIOS, A CARGO DE LA SECRETARÍA DISTRITAL DEL HÁBITAT.</t>
  </si>
  <si>
    <t>https://community.secop.gov.co/Public/Tendering/OpportunityDetail/Index?noticeUID=CO1.NTC.6421610&amp;isFromPublicArea=True&amp;isModal=False</t>
  </si>
  <si>
    <t>1041-2024</t>
  </si>
  <si>
    <t>PRESTAR SERVICIOS PROFESIONALES JURÍDICOS PARA LA ELABORACIÓN,PROYECCIÓN DE DOCUMENTOS, ACTOS ADMINISTRATIVOS, REVISIÓN Y SEGUIMIENTOA LOS DOCUMENTOS DE RESPUESTA DE LOS DERECHOS DE PETICIÓN QUE SEANCOMPETENCIA DE LA SUBSECRETARÍA DE GESTIÓN FINANCIERA</t>
  </si>
  <si>
    <t>https://community.secop.gov.co/Public/Tendering/OpportunityDetail/Index?noticeUID=CO1.NTC.6422702&amp;isFromPublicArea=True&amp;isModal=False</t>
  </si>
  <si>
    <t>1042-2024</t>
  </si>
  <si>
    <t>PRESTAR SERVICIOS PROFESIONALES JURÍDICOS PARA EL SEGUIMIENTO YFORMULACIÓN DE LINEAMIENTOS REQUERIDOS EN LA IMPLEMENTACIÓN Y DESARROLLODE LOS PROGRAMAS Y PROYECTOS A CARGO DE LA SUBSECRETARÍA DE GESTIÓNFINANCIERA.</t>
  </si>
  <si>
    <t>https://community.secop.gov.co/Public/Tendering/OpportunityDetail/Index?noticeUID=CO1.NTC.6421475&amp;isFromPublicArea=True&amp;isModal=False</t>
  </si>
  <si>
    <t>1043-2024</t>
  </si>
  <si>
    <t>PRESTAR SERVICIOS PROFESIONALES PARA EL DESARROLLO DE LAS ACTIVIDADES DESEGUIMIENTO DE CANALES DE ATENCION DEL PROCESO DE GESTIÓN DE SERVICIO ALA CIUDADANÍA DE LA SDHT</t>
  </si>
  <si>
    <t>https://community.secop.gov.co/Public/Tendering/OpportunityDetail/Index?noticeUID=CO1.NTC.6421760&amp;isFromPublicArea=True&amp;isModal=False</t>
  </si>
  <si>
    <t>1044-2024</t>
  </si>
  <si>
    <t>PRESTAR SERVICIOS DE APOYO A LA GESTION AL PROCESO DE BIENES, SERVICIOS E INFRAESTRUCTURA DE LA SUBDIRECCIÓN ADMINISTRATIVA, REALIZANDO LAS ACTIVIDADES DE MANTENIMIENTO PREVENTIVO Y CORRECTIVO A LA INFRAESTRUCTURA FISICA Y BIENES MUEBLES DE LA SECRETARÍA DISTRISTAL DEL HÁBITAT</t>
  </si>
  <si>
    <t>https://community.secop.gov.co/Public/Tendering/OpportunityDetail/Index?noticeUID=CO1.NTC.6435543&amp;isFromPublicArea=True&amp;isModal=true&amp;asPopupView=true</t>
  </si>
  <si>
    <t>1045-2024</t>
  </si>
  <si>
    <t>https://community.secop.gov.co/Public/Tendering/OpportunityDetail/Index?noticeUID=CO1.NTC.6435266&amp;isFromPublicArea=True&amp;isModal=true&amp;asPopupView=true</t>
  </si>
  <si>
    <t>1046-2024</t>
  </si>
  <si>
    <t>PRESTAR SERVICIOS PROFESIONALES PARA GESTIONAR EL COMPONENTE SOCIAL CONCOMUNIDADES, INSTITUCIONES Y GRUPOS DE INTERÉS INVOLUCRADOS EN LAFORMULACIÓN E IMPLEMENTACIÓN DE INTERVENCIONES PRIORIZADAS POR LASUBDIRECCIÓN DE OPERACIONES.</t>
  </si>
  <si>
    <t>https://community.secop.gov.co/Public/Tendering/OpportunityDetail/Index?noticeUID=CO1.NTC.6424190&amp;isFromPublicArea=True&amp;isModal=False</t>
  </si>
  <si>
    <t>1047-2024</t>
  </si>
  <si>
    <t>PRESTAR SERVICIOS PROFESIONALES ESPECIALIZADOS EN EL DESARROLLO DE TODASLAS ETAPAS Y ACTUACIONES JURÍDICAS EN LOS PROCESOS ADMINISTRATIVOS QUEADELANTE LA SUBSECRETARIA JURIDICA</t>
  </si>
  <si>
    <t>https://community.secop.gov.co/Public/Tendering/OpportunityDetail/Index?noticeUID=CO1.NTC.6421650&amp;isFromPublicArea=True&amp;isModal=False</t>
  </si>
  <si>
    <t>1048-2024</t>
  </si>
  <si>
    <t>PRESTAR SERVICIOS PROFESIONALES EN ASUNTOS RELACIONADOS CON LA DEFENSAJUDICIAL Y EXTRAJUDICIAL, ASI COMO EN LAS ACCIONES CONSTITUCIONALES ACARGO DE LA SECRETARÍA DISTRITAL DEL HÁBITAT.</t>
  </si>
  <si>
    <t>https://community.secop.gov.co/Public/Tendering/OpportunityDetail/Index?noticeUID=CO1.NTC.6421682&amp;isFromPublicArea=True&amp;isModal=False</t>
  </si>
  <si>
    <t>1049-2024</t>
  </si>
  <si>
    <t>PRESTAR SERVICIOS PROFESIONALES PARA APOYAR TÉCNICAMENTE EN ELSEGUIMIENTO Y CONTROL A LOS PROYECTOS DE ENAJENACIÓN DE VIVIENDARADICADOS EN LA SUBDIRECCIÓN DE PREVENCIÓN Y SEGUIMIENTO.</t>
  </si>
  <si>
    <t>https://community.secop.gov.co/Public/Tendering/OpportunityDetail/Index?noticeUID=CO1.NTC.6421941&amp;isFromPublicArea=True&amp;isModal=False</t>
  </si>
  <si>
    <t>1050-2024</t>
  </si>
  <si>
    <t>PRESTAR SERVICIOS PROFESIONALES ESPECIALIZADOS PARA BRINDARACOMPAÑAMIENTO JURÍDICO, REVISIÓN Y SEGUIMIENTO EN LOS TEMASRELACIONADOS CON LAS INVESTIGACIONES ADMINISTRATIVAS QUE SE ADELANTEN ENLA SUBSECRETARÍA DE INSPECCIÓN, VIGILANCIA Y CONTROL DE VIVIENDA.</t>
  </si>
  <si>
    <t>https://community.secop.gov.co/Public/Tendering/OpportunityDetail/Index?noticeUID=CO1.NTC.6422134&amp;isFromPublicArea=True&amp;isModal=False</t>
  </si>
  <si>
    <t>1051-2024</t>
  </si>
  <si>
    <t>PRESTAR SERVICIOS PROFESIONALES PARA REALIZAR ACTIVIDADES RELACIONADASCON EL SEGUIMIENTO Y EVALUACIÓN EN MATERIA PRESUPUESTAL Y FINANCIERA ALOS PLANES, PROGRAMAS Y PROYECTOS DE LA SECRETARÍA DISTRITAL DELHÁBITAT.</t>
  </si>
  <si>
    <t>https://community.secop.gov.co/Public/Tendering/OpportunityDetail/Index?noticeUID=CO1.NTC.6422441&amp;isFromPublicArea=True&amp;isModal=False</t>
  </si>
  <si>
    <t>1052-2024</t>
  </si>
  <si>
    <t>PRESTAR SERVICIOS PROFESIONALES PARA REALIZAR LAS ACTIVIDADESRELACIONADAS CON LA IMPLEMENTACIÓN, MANTENIMIENTO Y MONITOREO DE LOSSISTEMAS DE GESTIÓN DE LA SDHT Y A LAS POLITICAS DE TRANSPARENCIA EINTEGRIDAD, BAJO LOS ESTÁNDARES DEL MODELO INTEGRADO DE PLANEACIÓN YGESTIÓN.</t>
  </si>
  <si>
    <t>https://community.secop.gov.co/Public/Tendering/OpportunityDetail/Index?noticeUID=CO1.NTC.6422443&amp;isFromPublicArea=True&amp;isModal=False</t>
  </si>
  <si>
    <t>1053-2024</t>
  </si>
  <si>
    <t>PRESTAR LOS SERVICIOS PROFESIONALES PARA ARMONIZAR EL MODELO Y MANUAL OPERATIVO DISTRITAL DE RELACIONAMIENTO INTEGRAL CON LA CIUDADANÍA AL CONTEXTO INSTITUCIONAL DEL HÁBITAT CONFORME A LA NORMATIVIDAD VIGENTE Y EL MODELO INTEGRADO DE PLANEACION Y GESTIÓN.</t>
  </si>
  <si>
    <t>https://community.secop.gov.co/Public/Tendering/OpportunityDetail/Index?noticeUID=CO1.NTC.6428613&amp;isFromPublicArea=True&amp;isModal=False</t>
  </si>
  <si>
    <t>1054-2024</t>
  </si>
  <si>
    <t>UT VISIÓN HABITAT 2024</t>
  </si>
  <si>
    <t>https://community.secop.gov.co/Public/Tendering/OpportunityDetail/Index?noticeUID=CO1.NTC.6201438&amp;isFromPublicArea=True&amp;isModal=False</t>
  </si>
  <si>
    <t>Subdirección Administrativa // Subsecretario de Gestion Financiera</t>
  </si>
  <si>
    <t>PAOLA ANDREA CALDERON VARGAS // DANIEL EDUARDO CONTRERAS CASTRO</t>
  </si>
  <si>
    <t>1055-2024</t>
  </si>
  <si>
    <t>PRESTAR SERVICIOS PROFESIONALES PARA LA REVISIÓN Y/O ELABORACIÓN DEINFORMES TÉCNICOS QUE DEN IMPULSO A LOS TRÁMITES QUE SE ADELANTAN EN LASUBDIRECCIÓN DE PREVENCIÓN Y SEGUIMIENTO</t>
  </si>
  <si>
    <t>https://community.secop.gov.co/Public/Tendering/OpportunityDetail/Index?noticeUID=CO1.NTC.6423913&amp;isFromPublicArea=True&amp;isModal=False</t>
  </si>
  <si>
    <t>1056-2024</t>
  </si>
  <si>
    <t>PRESTAR SERVICIOS PROFESIONALES DE CARACTER ADMINISTRATIVO PARA APOYAR ALA SUBDIRECCIÓN DE INVESTIGACIONES Y CONTROL DE VIVIENDA EN EL PROCESODE COBRO PERSUASIVO Y DEPURACION DE LA CARTERA POR SANCIONES IMPUESTAS ALOS INFRACTORES DE LAS NORMAS DE ENAJENACIÓN Y ARRENDAMIENTO DE LOSNMUEBLES DESTINADOS A VIVIENDA</t>
  </si>
  <si>
    <t>https://community.secop.gov.co/Public/Tendering/OpportunityDetail/Index?noticeUID=CO1.NTC.6424747&amp;isFromPublicArea=True&amp;isModal=False</t>
  </si>
  <si>
    <t>1057-2024</t>
  </si>
  <si>
    <t>PRESTAR SERVICIOS PROFESIONALES PARA APOYAR TÉCNICAMENTE A LASUBDIRECCIÓN DE INVESTIGACIONES Y CONTROL DE VIVIENDA EN TEMASRELACIONADOS CON LA ENAJENACIÓN Y ARRENDAMIENTO DE VIVIENDA.</t>
  </si>
  <si>
    <t>https://community.secop.gov.co/Public/Tendering/OpportunityDetail/Index?noticeUID=CO1.NTC.6425002&amp;isFromPublicArea=True&amp;isModal=False</t>
  </si>
  <si>
    <t>1058-2024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</si>
  <si>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</si>
  <si>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https://community.secop.gov.co/Public/Tendering/OpportunityDetail/Index?noticeUID=CO1.NTC.6424465&amp;isFromPublicArea=True&amp;isModal=False</t>
  </si>
  <si>
    <t>1059-2024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</si>
  <si>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</si>
  <si>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https://community.secop.gov.co/Public/Tendering/OpportunityDetail/Index?noticeUID=CO1.NTC.6425023&amp;isFromPublicArea=True&amp;isModal=False</t>
  </si>
  <si>
    <t>1060-2024</t>
  </si>
  <si>
    <t>PRESTAR SERVICIOS PROFESIONALES PARA EL DESARROLLO DE ACCIONESENCAMINADAS A FORTALECER LA GESTIÓN TERRITORIAL DEL SECTOR HÁBITAT YPROMOVER LA PARTICIPACIÓN EN LAS LOCALIDADES DEL DISTRITO CAPITAL.</t>
  </si>
  <si>
    <t>https://community.secop.gov.co/Public/Tendering/OpportunityDetail/Index?noticeUID=CO1.NTC.6425339&amp;isFromPublicArea=True&amp;isModal=False</t>
  </si>
  <si>
    <t>1061-2024</t>
  </si>
  <si>
    <t>PRESTAR SERVICIOS PROFESIONALES PARA EL DESARROLLO DE ACCIONES ENCAMINADAS A FORTALECER LA GESTIÓN TERRITORIAL DEL SECTOR HÁBITAT Y PROMOVER LA PARTICIPACIÓN EN LAS LOCALIDADES DEL DISTRITO CAPITAL</t>
  </si>
  <si>
    <t>https://community.secop.gov.co/Public/Tendering/OpportunityDetail/Index?noticeUID=CO1.NTC.6425264&amp;isFromPublicArea=True&amp;isModal=False</t>
  </si>
  <si>
    <t>1062-2024</t>
  </si>
  <si>
    <t>PRESTAR SERVICIOS PROFESIONALES PARA REALIZAR LA ARTICULACIÓN DE LOS ACTORES INVOLUCRADOS EN LA ESTRUCTURACIÓN Y FORMULACIÓN PARA LA PUESTA EN MARCHA DE LAS ESTRATEGIAS DE PARTICIPACIÓN E INTERVENCIÓN TERRITORIAL DEL SECTOR HÁBITAT</t>
  </si>
  <si>
    <t>https://community.secop.gov.co/Public/Tendering/OpportunityDetail/Index?noticeUID=CO1.NTC.6425702&amp;isFromPublicArea=True&amp;isModal=False</t>
  </si>
  <si>
    <t>1063-2024</t>
  </si>
  <si>
    <t>PRESTAR SERVICIOS PROFESIONALES PARA ADELANTAR ACTIVIDADES DEL PROCESODE PAGOS Y CONCILIACIONES CONTABLES A CARGO DE LA SUBDIRECCIÓNFINANCIERA DE LA SECRETARÍA DISTRITAL DEL HÁBITAT</t>
  </si>
  <si>
    <t>https://community.secop.gov.co/Public/Tendering/OpportunityDetail/Index?noticeUID=CO1.NTC.6427495&amp;isFromPublicArea=True&amp;isModal=False</t>
  </si>
  <si>
    <t>1064-2024</t>
  </si>
  <si>
    <t>PRESTAR SERVICIOS DE APOYO A LA GESTIÓN  EN LA ACTUALIZACIÓN DE BASES DEDATOS, DOCUMENTOS DEL PROCESO Y ARCHIVOS DE GESTIÓN EN EL MARCO DELPROCESO DE GESTIÓN DEL TALENTO HUMANO.</t>
  </si>
  <si>
    <t>https://community.secop.gov.co/Public/Tendering/OpportunityDetail/Index?noticeUID=CO1.NTC.6425429&amp;isFromPublicArea=True&amp;isModal=False</t>
  </si>
  <si>
    <t>1066-2024</t>
  </si>
  <si>
    <t>PRESTAR SERVICIOS PROFESIONALES PARA SEGUIMIENTO EN TODOS SUSCOMPONENTES DE LOS PLANES DE INTERVENCIÓN DE MEJORAMIENTO INTEGRAL DELHÁBITAT EN LOS TERRITORIOS PRIORIZADOS DE LA SUBDIRECCION DE BARRIOS.</t>
  </si>
  <si>
    <t>https://community.secop.gov.co/Public/Tendering/OpportunityDetail/Index?noticeUID=CO1.NTC.6424940&amp;isFromPublicArea=True&amp;isModal=False</t>
  </si>
  <si>
    <t>1067-2024</t>
  </si>
  <si>
    <t>PRESTAR SERVICIOS PROFESIONALES PARA EL SEGUIMIENTO TÉCNICO EN LASACTIVIDADES ASOCIADAS A LAS INTERVENCIONES EN ESPACIO PUBLICO EJECUTADOSEN LOS TERRITORIOS PRIORIZADOS POR LA SECRETARÍA DISTRITAL DEL HÁBITAT.</t>
  </si>
  <si>
    <t>https://community.secop.gov.co/Public/Tendering/OpportunityDetail/Index?noticeUID=CO1.NTC.6425218&amp;isFromPublicArea=True&amp;isModal=False</t>
  </si>
  <si>
    <t>1068-2024</t>
  </si>
  <si>
    <t>PRESTAR SERVICIOS PROFESIONALES JURIDICOS EN LOS PROCESOS CONTRACTUALESY POSCONTRACTUAL ADELANTADOS POR LA SUBDIRECCIÓN DE BARRIOS DE LASECRETARÍA DISTRITAL DEL HÁBITAT.</t>
  </si>
  <si>
    <t>https://community.secop.gov.co/Public/Tendering/OpportunityDetail/Index?noticeUID=CO1.NTC.6425223&amp;isFromPublicArea=True&amp;isModal=False</t>
  </si>
  <si>
    <t>1069-2024</t>
  </si>
  <si>
    <t>PRESTAR SERVICIOS PROFESIONALES PARA LA GENERACION DE CARTOGRAFIA Y LAOPTIMIZACIÓN DE PROCESOS GEOESPACIALES EN LAS INTERVENCIONES DE ESPACIOPUBLICO DE LA SECRETARIA DISTRITAL DEL HABITAT</t>
  </si>
  <si>
    <t>https://community.secop.gov.co/Public/Tendering/OpportunityDetail/Index?noticeUID=CO1.NTC.6425227&amp;isFromPublicArea=True&amp;isModal=False</t>
  </si>
  <si>
    <t>1070-2024</t>
  </si>
  <si>
    <t>PRESTAR SERVICIOS PROFESIONALES PARA EL SEGUIMIENTO TÉCNICO INTEGRAL ENLA ETAPA DE ESTRUCTURACIÓN DEL PROGRAMA DE MEJORAMIENTO DE VIVIENDA DELA SUBDIRECCIÓN DE BARRIOS EN LOS TERRITORIOS PRIORIZADOS POR LASECRETARÍA DISTRITAL DEL HÁBITAT</t>
  </si>
  <si>
    <t>https://community.secop.gov.co/Public/Tendering/OpportunityDetail/Index?noticeUID=CO1.NTC.6425057&amp;isFromPublicArea=True&amp;isModal=False</t>
  </si>
  <si>
    <t>1071-2024</t>
  </si>
  <si>
    <t>PRESTAR SERVICIOS PROFESIONALES JURÍDICOS PARA REALIZAR LA REVISIÓN Y ESTRUCTURACIÓN DE LOS DOCUMENTOS QUE COMPONEN LA GESTIÓN CONTRACTUAL DE LA SECRETARÍA DISTRITAL DEL HÁBITAT.</t>
  </si>
  <si>
    <t>https://community.secop.gov.co/Public/Tendering/OpportunityDetail/Index?noticeUID=CO1.NTC.6428623&amp;isFromPublicArea=True&amp;isModal=False</t>
  </si>
  <si>
    <t>1072-2024</t>
  </si>
  <si>
    <t>PRESTAR SERVICIOS PROFESIONALES PARA TRAMITAR LOS REQUERIMIENTOS JURÍDICOS EN EL MARCO DEL PROCESO DE GESTIÓN CONTRACTUAL DE LA SECRETARÍA DISTRITAL DEL HÁBITAT.</t>
  </si>
  <si>
    <t>https://community.secop.gov.co/Public/Tendering/OpportunityDetail/Index?noticeUID=CO1.NTC.6428930&amp;isFromPublicArea=True&amp;isModal=False</t>
  </si>
  <si>
    <t>1073-2024</t>
  </si>
  <si>
    <t>https://community.secop.gov.co/Public/Tendering/OpportunityDetail/Index?noticeUID=CO1.NTC.6428931&amp;isFromPublicArea=True&amp;isModal=true&amp;asPopupView=true</t>
  </si>
  <si>
    <t>1074-2024</t>
  </si>
  <si>
    <t>PRESTAR SERVICIOS PROFESIONALES PARA LA ELABORACIÓN DE DOCUMENTOSTÉCNICOS REQUERIDOS PARA EL REDISEÑO INSTITUCIONAL Y LA IMPLEMENTACIONDE ACCIONES PARA EL FORTALECIMIENTO DE LA POLÍTICA DE TALENTO HUMANO.</t>
  </si>
  <si>
    <t>https://community.secop.gov.co/Public/Tendering/OpportunityDetail/Index?noticeUID=CO1.NTC.6425570&amp;isFromPublicArea=True&amp;isModal=False</t>
  </si>
  <si>
    <t>1075-2024</t>
  </si>
  <si>
    <t>PRESTAR SERVICIOS DE APOYO A LA GESTIÓN PARA ADELANTAR ACTIVIDADESOPERATIVAS Y LOGISTICAS EN LA IMPLEMENTACIÓN DE LAS ESTRATEGIAS DEPARTICIPACIÓN E INTERVENCIÓN DEL SECTOR HÁBITAT A NIVEL TERRITORIAL</t>
  </si>
  <si>
    <t>https://community.secop.gov.co/Public/Tendering/OpportunityDetail/Index?noticeUID=CO1.NTC.6427635&amp;isFromPublicArea=True&amp;isModal=False</t>
  </si>
  <si>
    <t>1076-2024</t>
  </si>
  <si>
    <t>https://community.secop.gov.co/Public/Tendering/OpportunityDetail/Index?noticeUID=CO1.NTC.6427640&amp;isFromPublicArea=True&amp;isModal=False</t>
  </si>
  <si>
    <t>1077-2024</t>
  </si>
  <si>
    <t>https://community.secop.gov.co/Public/Tendering/OpportunityDetail/Index?noticeUID=CO1.NTC.6427212&amp;isFromPublicArea=True&amp;isModal=False</t>
  </si>
  <si>
    <t>1078-2024</t>
  </si>
  <si>
    <t>PRESTAR SERVICIOS PROFESIONALES PARA REALIZAR ACTIVIDADES RELACIONADASCON LA FORMULACIÓN, ACTUALIZACIÓN Y SEGUIMIENTO DE LOS PROYECTOS DEINVERSIÓN Y METAS INSTITUCIONALES Y SECTORIALES ASIGNADOS.</t>
  </si>
  <si>
    <t>https://community.secop.gov.co/Public/Tendering/OpportunityDetail/Index?noticeUID=CO1.NTC.6425599&amp;isFromPublicArea=True&amp;isModal=False</t>
  </si>
  <si>
    <t>1079-2024</t>
  </si>
  <si>
    <t>PRESTAR SERVICIOS PROFESIONALES PARA REALIZAR LAS ACTIVIDADESRELACIONADAS CON LA IMPLEMENTACIÓN, MENTENIMIENTO Y MONITOREO DE LOSSISTEMAS DE GESTIÓN DE LA SDHT, BAJO LOS ESTÁNDARES DEL MODELO INTEGRADODE GESTIÓN DE PLANEACIÓN Y GESTIÓN Y DEL DECRETO 612 DE 2018.</t>
  </si>
  <si>
    <t>https://community.secop.gov.co/Public/Tendering/OpportunityDetail/Index?noticeUID=CO1.NTC.6426117&amp;isFromPublicArea=True&amp;isModal=False</t>
  </si>
  <si>
    <t>1080-2024</t>
  </si>
  <si>
    <t>PRESTAR SERVICIOS DE APOYO A LA GESTIÓN PARA EJECUTAR LAS ACTIVIDADESADMINISTRATIVAS, DOCUMENTALES Y OPERATIVAS A CARGO DE LA SUBSECRETARÍAJURÍDICA.</t>
  </si>
  <si>
    <t>https://community.secop.gov.co/Public/Tendering/OpportunityDetail/Index?noticeUID=CO1.NTC.6426022&amp;isFromPublicArea=True&amp;isModal=False</t>
  </si>
  <si>
    <t>1081-2024</t>
  </si>
  <si>
    <t>PRESTAR SERVICIOS PROFESIONALES PARA APOYAR JURÍDICAMENTE A LASUBSECRETARÍA DE INSPECCIÓN, VIGILANCIA Y CONTROL DE VIVIENDA EN ELDESARROLLO DE ACTIVIDADES RELACIONADAS CON LA ESTRUCTURACIÓN Y/OPLANEACIÓN DE LOS PROCESOS CONTRACTUALES.</t>
  </si>
  <si>
    <t>https://community.secop.gov.co/Public/Tendering/OpportunityDetail/Index?noticeUID=CO1.NTC.6427388&amp;isFromPublicArea=True&amp;isModal=False</t>
  </si>
  <si>
    <t>1082-2024</t>
  </si>
  <si>
    <t>PRESTAR SERVICIOS PROFESIONALES COMO APOYO INTEGRAL A LA SUPERVISIÓN DELOS PROCESOS Y PROYECTOS A CARGO DE LA SUBDIRECCIÓN DE OPERACIONES.</t>
  </si>
  <si>
    <t>https://community.secop.gov.co/Public/Tendering/OpportunityDetail/Index?noticeUID=CO1.NTC.6427139&amp;isFromPublicArea=True&amp;isModal=False</t>
  </si>
  <si>
    <t>1083-2024</t>
  </si>
  <si>
    <t>PRESTAR LOS SERVICIOS PROFESIONALES PARA APOYAR LA ELABORACIÓN DEMODELACIONES ARQUITECTÓNICAS Y URBANAS Y DE DOCUMENTOS TÉCNICOSREQUERIDOS PARA LAS INTERVENCIONES PRIORIZADAS EN EL MARCO DE LAESTRATEGIA INTEGRAL DE REVITALIZACIÓN.</t>
  </si>
  <si>
    <t>https://community.secop.gov.co/Public/Tendering/OpportunityDetail/Index?noticeUID=CO1.NTC.6427622&amp;isFromPublicArea=True&amp;isModal=False</t>
  </si>
  <si>
    <t>1084-2024</t>
  </si>
  <si>
    <t>PRESTAR SERVICIOS PROFESIONALES PARA APOYAR LOS PROCESOS TÉCNICOS YADMINISTRATIVOS DERIVADOS DE LAS INTERVENCIONES DE MEJORAMIENTO INTEGRALRURAL Y LOS DEMÁS PROYECTOS PRIORIZADOS POR LA SUBDIRECCIÓN DEOPERACIONES.</t>
  </si>
  <si>
    <t>https://community.secop.gov.co/Public/Tendering/OpportunityDetail/Index?noticeUID=CO1.NTC.6427287&amp;isFromPublicArea=True&amp;isModal=False</t>
  </si>
  <si>
    <t>1085-2024</t>
  </si>
  <si>
    <t>PRESTAR LOS SERVICIOS PROFESIONALES PARA APOYAR LAS ACCIONES DEESTRUCTURACIÓN, ARTICULACIÓN, GESTIÓN Y SEGUIMIENTO A LOS PROYECTOSPRIORIZADOS POR LA SUBDIRECCIÓN DE OPERACIONES.</t>
  </si>
  <si>
    <t>https://community.secop.gov.co/Public/Tendering/OpportunityDetail/Index?noticeUID=CO1.NTC.6428702&amp;isFromPublicArea=True&amp;isModal=False</t>
  </si>
  <si>
    <t>1086-2024</t>
  </si>
  <si>
    <t>PRESTAR SERVICIOS PROFESIONALES PARA REALIZAR ACTIVIDADES RELACIONADAS CON EL FORTALECIMIENTO ORGANIZACIONAL A LOS ACUEDUCTOS COMUNITARIOS Y ACOMPAÑAR LA VERIFICACIÓN Y VALIDACIÓN DE LAS CUENTAS DEL FONDO DE SOLIDARIDAD Y REDISTRIBUCIÓN DE INGRESOS – FSRI Y DEL RECONOCIMIENTO DE BENEFICIOS DEL ORDEN DISTRITAL EN MATERIA DE SERVICIOS PÚBLICOS DOMICILIARIOS.</t>
  </si>
  <si>
    <t>https://community.secop.gov.co/Public/Tendering/OpportunityDetail/Index?noticeUID=CO1.NTC.6437151&amp;isFromPublicArea=True&amp;isModal=true&amp;asPopupView=true</t>
  </si>
  <si>
    <t>1087-2024</t>
  </si>
  <si>
    <t>PRESTAR SERVICIOS PROFESIONALES PARA REALIZAR ACTIVIDADES RELACIONADAS CON LA OPERACION DEL FONDO DE SOLIDARIDAD Y REDISTRIBUCION DE INGRESOS FSRI Y LA APLICACION DE LOS BENEFICIOS ECONOMICOS A LOS HABITANTES EN MATERIA DE SERVICIOS PUBLICOS DE ACUERDO CON SU REALIDAD SOCIAL Y ECONOMICA.</t>
  </si>
  <si>
    <t>https://community.secop.gov.co/Public/Tendering/OpportunityDetail/Index?noticeUID=CO1.NTC.6432060&amp;isFromPublicArea=True&amp;isModal=False</t>
  </si>
  <si>
    <t>1088-2024</t>
  </si>
  <si>
    <t>https://community.secop.gov.co/Public/Tendering/OpportunityDetail/Index?noticeUID=CO1.NTC.6436460&amp;isFromPublicArea=True&amp;isModal=true&amp;asPopupView=true</t>
  </si>
  <si>
    <t>1089-2024</t>
  </si>
  <si>
    <t>PRESTAR SERVICIOS PROFESIONALES ESPECIALIZADOS CON EL FIN DE ARTICULAR LOS PROCESOS INSTITUCIONALES CON LOS SECTORES DE LA ADMINISTRACIÓN, ORGANIZACIONES PÚBLICAS Y PRIVADAS Y DEMAS ACTORES QUE TENGAN RELACIONES CON EL SECTOR HÁBITAT, EN EL MARCO DE LOS PLANES, PROGRAMAS Y PROYECTOS MISIONALES Y DE CÁRACTER ESTRATEGICO DE LA ENTIDAD.</t>
  </si>
  <si>
    <t>https://community.secop.gov.co/Public/Tendering/OpportunityDetail/Index?noticeUID=CO1.NTC.6454216&amp;isFromPublicArea=True&amp;isModal=true&amp;asPopupView=true</t>
  </si>
  <si>
    <t>1090-2024</t>
  </si>
  <si>
    <t>PRESTAR SERVICIOS PROFESIONALES ESPECIALIZADOS PARA APOYAR LASUPERVISIÓN Y COORDINACIÓN DEL PROCESO DE GESTIÓN TECNOLÓGICA DE LASECRETARÍA DISTRITAL DEL HÁBITAT (SDHT).</t>
  </si>
  <si>
    <t>https://community.secop.gov.co/Public/Tendering/OpportunityDetail/Index?noticeUID=CO1.NTC.6427488&amp;isFromPublicArea=True&amp;isModal=False</t>
  </si>
  <si>
    <t>1091-2024</t>
  </si>
  <si>
    <t>PRESTAR SERVICIOS PROFESIONALES JURÍDICOS PARA LA ATENCIÓN A LOSDERECHOS DE PETICIÓN RELACIONADOS CON LOS PROGRAMAS E INSTRUMENTOS DEFINANCIACIÓN DE VIVIENDA DE LA SUBSECRETARÍA DE GESTIÓN FINANCIERA.</t>
  </si>
  <si>
    <t>https://community.secop.gov.co/Public/Tendering/OpportunityDetail/Index?noticeUID=CO1.NTC.6427755&amp;isFromPublicArea=True&amp;isModal=False</t>
  </si>
  <si>
    <t>1092-2024</t>
  </si>
  <si>
    <t>PRESTAR SERVICIOS PROFESIONALES PARA APOYAR LA GESTIÓN ADMINISTRATIVA,LOGÍSTICA Y FINANCIERA DE LOS PROGRAMAS Y PROYECTOS A CARGO DE LASUBSECRETARÍA DE GESTIÓN FINANCIERA.</t>
  </si>
  <si>
    <t>https://community.secop.gov.co/Public/Tendering/OpportunityDetail/Index?noticeUID=CO1.NTC.6427765&amp;isFromPublicArea=True&amp;isModal=False</t>
  </si>
  <si>
    <t>1093-2024</t>
  </si>
  <si>
    <t>PRESTAR SERVICIOS PROFESIONALES PARA REALIZAR LA VERIFICACIÓN YSEGUIMIENTO DE LOS ASPECTOS TÉCNICOS Y DE LAS GESTIONES ADMINISTRATIVASASOCIADAS A LOS PROGRAMAS DE VIVIENDA DEFINIDOS POR LA SUBSECRETARÍA DEGESTIÓN FINANCIERA</t>
  </si>
  <si>
    <t>https://community.secop.gov.co/Public/Tendering/OpportunityDetail/Index?noticeUID=CO1.NTC.6427923&amp;isFromPublicArea=True&amp;isModal=False</t>
  </si>
  <si>
    <t>1094-2024</t>
  </si>
  <si>
    <t>PRESTAR SERVICIOS PROFESIONALES JURÍDICOS EN EL ANÁLISIS Y SEGUIMIENTO APROGRAMAS DE SUBSIDIO DISTRITAL DE VIVIENDA EN EL MARCO DE LOSINSTRUMENTOS DE FINANCIACIÓN GESTIONADOS POR LA SUBSECRETARÍA DE GESTIÓNFINANCIERA.</t>
  </si>
  <si>
    <t>https://community.secop.gov.co/Public/Tendering/OpportunityDetail/Index?noticeUID=CO1.NTC.6427778&amp;isFromPublicArea=True&amp;isModal=False</t>
  </si>
  <si>
    <t>1095-2024</t>
  </si>
  <si>
    <t>PRESTAR SERVICIOS PROFESIONALES ESPECIALIZADOS EN LOS PROCESOS DE INTERVENCIÓN Y TOMA DE POSESIÓN DE LAS PERSONAS NATURALES Y JURÍDICAS QUE ADELANTAN LA ACTIVIDAD DE ENAJENACIÓN DE INMUEBLES DESTINADOS A VIVIENDA.</t>
  </si>
  <si>
    <t>https://community.secop.gov.co/Public/Tendering/OpportunityDetail/Index?noticeUID=CO1.NTC.6427709&amp;isFromPublicArea=True&amp;isModal=False</t>
  </si>
  <si>
    <t>1096-2024</t>
  </si>
  <si>
    <t>PRESTAR SERVICIOS PROFESIONALES PARA LA SUSTANCIACIÓN DE LOS ACTOSADMINISTRATIVOS Y DEMÁS ACTUACIONES QUE DEN IMPULSO A LOS PROCESOSADMINISTRATIVOS SANCIONATORIOS.</t>
  </si>
  <si>
    <t>https://community.secop.gov.co/Public/Tendering/OpportunityDetail/Index?noticeUID=CO1.NTC.6427581&amp;isFromPublicArea=True&amp;isModal=False</t>
  </si>
  <si>
    <t>1097-2024</t>
  </si>
  <si>
    <t>PRESTAR SERVICIOS PROFESIONALES PARA LA ELABORACIÓN DE INFORMES TÉCNICOSY DEMÁS ACTIVIDADES RELACIONADAS CON LOS TRÁMITES QUE SE ADELANTAN EN LA SUBDIRECCIÓN DE INVESTIGACIONES Y CONTROL DE VIVIENDA"</t>
  </si>
  <si>
    <t>https://community.secop.gov.co/Public/Tendering/OpportunityDetail/Index?noticeUID=CO1.NTC.6427586&amp;isFromPublicArea=True&amp;isModal=False</t>
  </si>
  <si>
    <t>1098-2024</t>
  </si>
  <si>
    <t>PRESTAR SERVICIOS PROFESIONALES JURÍDICOS PARA BRINDAR ATENCIÓN A LASSOLICITUDES PRESENTADAS POR LA CIUDADANIA Y APOYAR LAS RESPUESTAS AACCIONES DE TUTELA, ASI COMO PRESTAR APOYO A LA EJECUCIÓN Y SEGUIMIENTODE LOS PROGRAMAS DE VIVIENDA E INSTRUMENTOS DE FINANCIACIÓN A CARGO DELA SUBSECRETARÍA DE GESTIÓN FINANCIERA.</t>
  </si>
  <si>
    <t>https://community.secop.gov.co/Public/Tendering/OpportunityDetail/Index?noticeUID=CO1.NTC.6427632&amp;isFromPublicArea=True&amp;isModal=False</t>
  </si>
  <si>
    <t>1099-2024</t>
  </si>
  <si>
    <t>PRESTAR SERVICIOS PROFESIONALES PARA REALIZAR ACTIVIDADES DERELACIONADAS CON LA ARTICULACIÓN TRANSVERSAL EN LA IMPLEMENTACIÓN DE LOSPROYECTOS A CARGO DE LA SUBSECRETARIA DE COORDINACIÓN OPERATIVARELACIONADOS CON TEMAS DE SEGURIDAD Y SALUD EN EL TRABAJO Y MANEJOAMBIENTAL.</t>
  </si>
  <si>
    <t>https://community.secop.gov.co/Public/Tendering/OpportunityDetail/Index?noticeUID=CO1.NTC.6428353&amp;isFromPublicArea=True&amp;isModal=False</t>
  </si>
  <si>
    <t>1100-2024</t>
  </si>
  <si>
    <t>https://community.secop.gov.co/Public/Tendering/OpportunityDetail/Index?noticeUID=CO1.NTC.6427652&amp;isFromPublicArea=True&amp;isModal=False</t>
  </si>
  <si>
    <t>1101-2024</t>
  </si>
  <si>
    <t>PRESTAR SERVICIOS DE APOYO A LA GESTIÓN EN LOS PROCESOS ADMINISTRATIVOSQUE HACEN PARTE DE LA SUBSECRETARIA DE GESTIÓN CORPORATIVA</t>
  </si>
  <si>
    <t>https://community.secop.gov.co/Public/Tendering/OpportunityDetail/Index?noticeUID=CO1.NTC.6428363&amp;isFromPublicArea=True&amp;isModal=False</t>
  </si>
  <si>
    <t>1102-2024</t>
  </si>
  <si>
    <t>PRESTAR SERVICIOS DE APOYO A LA GESTIÓN PARA EJECUTAR LAS ACTIVIDADESADMINISTRATIVAS, DOCUMENTALES Y OPERATIVAS A CARGO DE LA SUBSECRETARIAJURÍDICA.</t>
  </si>
  <si>
    <t>https://community.secop.gov.co/Public/Tendering/OpportunityDetail/Index?noticeUID=CO1.NTC.6428150&amp;isFromPublicArea=True&amp;isModal=False</t>
  </si>
  <si>
    <t>1103-2024</t>
  </si>
  <si>
    <t>https://community.secop.gov.co/Public/Tendering/OpportunityDetail/Index?noticeUID=CO1.NTC.6428151&amp;isFromPublicArea=True&amp;isModal=False</t>
  </si>
  <si>
    <t>1104-2024</t>
  </si>
  <si>
    <t>PRESTAR SERVICIOS PROFESIONALES PARA BRINDAR ACOMPAÑAMIENTO TÉCNICO A LASUBSECRETARÍA DE COORDINACIÓN OPERATIVA EN EL SEGUIMIENTO Y CONTROL DEPROYECTOS, DE REVITALIZACION , MEJORAMIENTO INTEGRAL RURAL Y URBANO YLOS DEMÁS PROYECTOS PRIORIZADOS.</t>
  </si>
  <si>
    <t>https://community.secop.gov.co/Public/Tendering/OpportunityDetail/Index?noticeUID=CO1.NTC.6427914&amp;isFromPublicArea=True&amp;isModal=False</t>
  </si>
  <si>
    <t>1105-2024</t>
  </si>
  <si>
    <t>PRESTAR SERVICIOS PROFESIONALES PARA APOYAR LAS ETAPAS PRECONTRACTUALES, CONTRACTUALES Y POSCONTRACTUALES Y LA SUPERVISIÓN DE LOS PROCESOS Y PROYECTOS DE LA SUBDIRECCIÓN DE OPERACIONES EN EL MARCO DE LA FORMULACIÓN E IMPLEMENTACIÓN DE LAS INTERVENCIONES DE MEJORAMIENTO INTEGRAL Y RURAL QUE SE LE ASIGNEN</t>
  </si>
  <si>
    <t>https://community.secop.gov.co/Public/Tendering/OpportunityDetail/Index?noticeUID=CO1.NTC.6428816&amp;isFromPublicArea=True&amp;isModal=true&amp;asPopupView=true</t>
  </si>
  <si>
    <t>1106-2024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</si>
  <si>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</si>
  <si>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https://community.secop.gov.co/Public/Tendering/OpportunityDetail/Index?noticeUID=CO1.NTC.6428625&amp;isFromPublicArea=True&amp;isModal=False</t>
  </si>
  <si>
    <t>1107-2024</t>
  </si>
  <si>
    <t>https://community.secop.gov.co/Public/Tendering/OpportunityDetail/Index?noticeUID=CO1.NTC.6428901&amp;isFromPublicArea=True&amp;isModal=False</t>
  </si>
  <si>
    <t>1108-2024</t>
  </si>
  <si>
    <t>PRESTAR SERVICIOS PROFESIONALES ESPECIALIZADOS PARA EL ACOMPAÑAMIENTO ENLA GESTIÓN, IMPLEMENTACIÓN Y SEGUIMIENTO DE LOS INSTRUMENTOS DEPLANEACIÓN, GESTIÓN DE SUELO Y GESTIÓN FINANCIERA EN PROYECTOSESTRATÉGICOS ASOCIADOS A INFRAESTRUCTURA, ACTUACIONES ESTRATÉGICAS,PLANES PARCIALES, PROYECTOS DE RENOVACIÓN Y ÁREAS DE OPORTUNIDAD PARA ELDESARROLLO DE VIVIENDA EN LA CIUDAD.</t>
  </si>
  <si>
    <t>https://community.secop.gov.co/Public/Tendering/OpportunityDetail/Index?noticeUID=CO1.NTC.6428827&amp;isFromPublicArea=True&amp;isModal=False</t>
  </si>
  <si>
    <t>1109-2024</t>
  </si>
  <si>
    <t>PRESTAR SERVICIOS PROFESIONALES PARA ELABORAR MODELACIONES,PRESENTACIONES, INFORMES E INSUMOS GRÁFICOS RELACIONADOS CON ELDESARROLLO URBANO Y EL REPARTO DE CARGAS Y BENEFICIOS EN LOS PROYECTOS ACARGO DE LA DEPENDENCIA.</t>
  </si>
  <si>
    <t>https://community.secop.gov.co/Public/Tendering/OpportunityDetail/Index?noticeUID=CO1.NTC.6428627&amp;isFromPublicArea=True&amp;isModal=False</t>
  </si>
  <si>
    <t>1110-2024</t>
  </si>
  <si>
    <t>PRESTAR SERVICIOS PROFESIONALES PARA REALIZAR EL ANALISIS Y ELABORACIONDE LOS COMPONENTES URBANISTICOS A PARTIR DE LA IMPLEMENTACIÓN DE LOSINSTRUMENTOS DE PLANEACIÓN Y GESTIÓN QUE INVOLUCREN LA HABILITACIÓN DESUELO PARA VIVIENDA VIS/VIP, Y USOS COMPLEMENTARIOS.</t>
  </si>
  <si>
    <t>https://community.secop.gov.co/Public/Tendering/OpportunityDetail/Index?noticeUID=CO1.NTC.6428843&amp;isFromPublicArea=True&amp;isModal=False</t>
  </si>
  <si>
    <t>1111-2024</t>
  </si>
  <si>
    <t>PRESTAR SERVICIOS PROFESIONALES PARA APOYAR EN EL ANÁLISIS ECONÓMICO YFINANCIERO QUE SE REQUIERA EN LOS INSTRUMENTOS DE PLANEACIÓN Y GESTIÓNDEL SUELO A CARGO DE LA DEPENDENCIA.</t>
  </si>
  <si>
    <t>https://community.secop.gov.co/Public/Tendering/OpportunityDetail/Index?noticeUID=CO1.NTC.6428629&amp;isFromPublicArea=True&amp;isModal=False</t>
  </si>
  <si>
    <t>1112-2024</t>
  </si>
  <si>
    <t>PRESTAR SERVICIOS PROFESIONALES PARA REALIZAR EL ANÁLISIS Y/O VALIDACIONDE LOS ASPECTOS FINANCIEROS PARA EL DESARROLLO URBANO, EN LOS PLANES,PROGRAMAS Y PROYECTOS A CARGO DE LA DEPENDENCIA.</t>
  </si>
  <si>
    <t>https://community.secop.gov.co/Public/Tendering/OpportunityDetail/Index?noticeUID=CO1.NTC.6428835&amp;isFromPublicArea=True&amp;isModal=False</t>
  </si>
  <si>
    <t>1113-2024</t>
  </si>
  <si>
    <t>PRESTAR SERVICIOS PROFESIONALES PARA REALIZAR ACTIVIDADES DE VALIDACION, SEGUIMIENTO, CONTROL Y PRODUCCIÓN DE INFORMACIÓN RELACIONADA CON LOS PROYECTOS EN RESPONSABILIDAD DE LA DEPENDENCIA.</t>
  </si>
  <si>
    <t>https://community.secop.gov.co/Public/Tendering/OpportunityDetail/Index?noticeUID=CO1.NTC.6428846&amp;isFromPublicArea=True&amp;isModal=true&amp;asPopupView=true</t>
  </si>
  <si>
    <t>1114-2024</t>
  </si>
  <si>
    <t>https://community.secop.gov.co/Public/Tendering/OpportunityDetail/Index?noticeUID=CO1.NTC.6428811&amp;isFromPublicArea=True&amp;isModal=False</t>
  </si>
  <si>
    <t>1115-2024</t>
  </si>
  <si>
    <t>PRESTAR SERVICIOS PROFESIONALES A LA SECRETARÍA DISTRITAL DEL HÁBITAT EN EL PROCESO DE GESTIÓN FINANCIERA, PARA ADELANTAR LAS ACTIVIDADES ASOCIADAS AL ANÁLISIS, CLASIFICACIÓN, REGISTRO Y CONCILIACIÓN DE LA INFORMACIÓN FINANCIERA DE LA ENTIDAD</t>
  </si>
  <si>
    <t>https://community.secop.gov.co/Public/Tendering/OpportunityDetail/Index?noticeUID=CO1.NTC.6428715&amp;isFromPublicArea=True&amp;isModal=true&amp;asPopupView=true</t>
  </si>
  <si>
    <t>1116-2024</t>
  </si>
  <si>
    <t>PRESTAR SERVICIOS PROFESIONALES PARA REALIZAR SOPORTE Y VALIDACIÓN DE LA FUNCIONALIDAD DE LOS SISTEMAS DE INFORMACIÓN PARA LA APLICACIÓN DE LOS INSTRUMENTOS DE FINANCIACIÓN GESTIONADOS DE LA SUBSECRETARÍA DE GESTIÓN FINANCIERA.</t>
  </si>
  <si>
    <t>https://community.secop.gov.co/Public/Tendering/OpportunityDetail/Index?noticeUID=CO1.NTC.6428637&amp;isFromPublicArea=True&amp;isModal=true&amp;asPopupView=true</t>
  </si>
  <si>
    <t>1117-2024</t>
  </si>
  <si>
    <t>PRESTAR SERVICIOS PROFESIONALES DE CARÁCTER SOCIAL PARA REALIZAR ACOMPAÑAMIENTO Y VERIFICACIÓN DE LOS REQUISITOS DE LOS HOGARES BENEFICIARIOS DE LOS PROGRAMAS Y PROYECTOS DE LA SUBSECRETARÍA DE GESTIÓN FINANCIERA.</t>
  </si>
  <si>
    <t>https://community.secop.gov.co/Public/Tendering/OpportunityDetail/Index?noticeUID=CO1.NTC.6428729&amp;isFromPublicArea=True&amp;isModal=true&amp;asPopupView=true</t>
  </si>
  <si>
    <t>1118-2024</t>
  </si>
  <si>
    <t>PRESTAR SERVICIOS PROFESIONALES EN EL PROCESO GESTIÓN DOCUMENTAL E INSTRUMENTOS ARCHIVISTICOS RELACIONADOS CON EL ACERVO DOCUMENTAL DE LA ENTIDAD.</t>
  </si>
  <si>
    <t>https://community.secop.gov.co/Public/Tendering/OpportunityDetail/Index?noticeUID=CO1.NTC.6428943&amp;isFromPublicArea=True&amp;isModal=FalsE</t>
  </si>
  <si>
    <t>1119-2024</t>
  </si>
  <si>
    <t>PRESTAR SERVICIOS DE APOYO A LA GESTIÓN PARA EL FUNCIONAMIENTO Y DESARROLLO DE LAS OPERACIONES ADMINISTRATIVAS Y LOGÍSTICAS DE LA OFICINA DE CONTROL INTERNO.</t>
  </si>
  <si>
    <t>https://community.secop.gov.co/Public/Tendering/OpportunityDetail/Index?noticeUID=CO1.NTC.6435470&amp;isFromPublicArea=True&amp;isModal=true&amp;asPopupView=true</t>
  </si>
  <si>
    <t>1120-2024</t>
  </si>
  <si>
    <t>ANDRES CAMILO OSORIO MARTINEZ</t>
  </si>
  <si>
    <t>https://community.secop.gov.co/Public/Tendering/OpportunityDetail/Index?noticeUID=CO1.NTC.6435301&amp;isFromPublicArea=True&amp;isModal=true&amp;asPopupView=true</t>
  </si>
  <si>
    <t>1121-2024</t>
  </si>
  <si>
    <t>https://community.secop.gov.co/Public/Tendering/OpportunityDetail/Index?noticeUID=CO1.NTC.6438006&amp;isFromPublicArea=True&amp;isModal=true&amp;asPopupView=true</t>
  </si>
  <si>
    <t>1122-2024</t>
  </si>
  <si>
    <t>https://community.secop.gov.co/Public/Tendering/OpportunityDetail/Index?noticeUID=CO1.NTC.6438891&amp;isFromPublicArea=True&amp;isModal=true&amp;asPopupView=true</t>
  </si>
  <si>
    <t>1123-2024</t>
  </si>
  <si>
    <t>PRESTAR SUS SERVICIOS PROFESIONALES ESPECIALIZADOS PARA BRINDAR ACOMPAÑAMIENTO JURÍDICO, CONSOLIDACIÓN, REVISIÓN Y SEGUIMIENTO DE LOS PROCESOS QUE DEN CUMPLIMIENTO A LOS OBJETIVOS MISIONALES DE LA SUBSECRETARÍA DE INSPECCIÓN, VIGILANCIA Y CONTROL DE VIVIENDA.</t>
  </si>
  <si>
    <t>https://community.secop.gov.co/Public/Tendering/OpportunityDetail/Index?noticeUID=CO1.NTC.6432080&amp;isFromPublicArea=True&amp;isModal=true&amp;asPopupView=true</t>
  </si>
  <si>
    <t>1124-2024</t>
  </si>
  <si>
    <t>PRESTAR SERVICIOS DE APOYO A LA GESTIÓN PARA EL MANEJO DE LA CORRESPONDENCIA Y ARCHIVO DOCUMENTAL DE LA ESTRUCTURACIÓN DE MEJORAMIENTOS DE VIVIENDA EN LA MODALIDAD DE HABITABILIDAD Y DEMÁS PROCESOS ADELANTADOS POR LA SECRETARÍA DISTRITAL DEL HÁBITAT.</t>
  </si>
  <si>
    <t>https://community.secop.gov.co/Public/Tendering/OpportunityDetail/Index?noticeUID=CO1.NTC.6430566&amp;isFromPublicArea=True&amp;isModal=False</t>
  </si>
  <si>
    <t>1125-2024</t>
  </si>
  <si>
    <t>https://community.secop.gov.co/Public/Tendering/OpportunityDetail/Index?noticeUID=CO1.NTC.6430589&amp;isFromPublicArea=True&amp;isModal=False</t>
  </si>
  <si>
    <t>1126-2024</t>
  </si>
  <si>
    <t>PRESTAR SERVICIOS PROFESIONALES PARA EJECUTAR ACTIVIDADES DEL PROCESO DE PAGOS A CARGO DE LA SUBDIRECCIÓN FINANCIERA ASÍ COMO EL SEGUIMIENTO A LOS PASIVOS EXIGIBLES DE LA SECRETARÍA DISTRITAL DEL HÁBITAT.</t>
  </si>
  <si>
    <t>https://community.secop.gov.co/Public/Tendering/OpportunityDetail/Index?noticeUID=CO1.NTC.6430699&amp;isFromPublicArea=True&amp;isModal=true&amp;asPopupView=true</t>
  </si>
  <si>
    <t>1127-2024</t>
  </si>
  <si>
    <t>PRESTAR SERVICIOS PROFESIONALES EN LA SUBDIRECCIÓN FINANCIERA PARA ASISTIR EL PROCESO PRESUPUESTAL EN EL REGISTRO, SEGUIMIENTO Y CONTROL DE LAS OPERACIONES PRESUPUESTALES DE LA SECRETARIA DISTRITAL DEL HÁBITAT</t>
  </si>
  <si>
    <t>https://community.secop.gov.co/Public/Tendering/OpportunityDetail/Index?noticeUID=CO1.NTC.6430676&amp;isFromPublicArea=True&amp;isModal=true&amp;asPopupView=true</t>
  </si>
  <si>
    <t>1128-2024</t>
  </si>
  <si>
    <t>https://community.secop.gov.co/Public/Tendering/OpportunityDetail/Index?noticeUID=CO1.NTC.6431991&amp;isFromPublicArea=True&amp;isModal=False</t>
  </si>
  <si>
    <t>1129-2024</t>
  </si>
  <si>
    <t>PRESTAR SERVICIOS DE APOYO A LA GESTIÓN ADMINISTRATIVA Y OPERATIVA DEL PROCESO DE GESTIÓN DE SERVICIO A LA CIUDADANÍA DE LA SECRETARÍA DISTRITAL DE HÁBITAT.</t>
  </si>
  <si>
    <t>https://community.secop.gov.co/Public/Tendering/OpportunityDetail/Index?noticeUID=CO1.NTC.6438644&amp;isFromPublicArea=True&amp;isModal=true&amp;asPopupView=true</t>
  </si>
  <si>
    <t>1130-2024</t>
  </si>
  <si>
    <t>PRESTAR SERVICIOS PROFESIONALES PARA APOYAR LA ELABORACIÓN Y/O ACTUALIZACIÓN, IMPLEMENTACIÓN Y SEGUIMIENTO AL SISTEMA INTEGRADO DE CONSERVACIÓN- SIC DE LA SDHT.</t>
  </si>
  <si>
    <t>https://community.secop.gov.co/Public/Tendering/OpportunityDetail/Index?noticeUID=CO1.NTC.6434513&amp;isFromPublicArea=True&amp;isModal=true&amp;asPopupView=true</t>
  </si>
  <si>
    <t>1131-2024</t>
  </si>
  <si>
    <t>PRESTAR SERVICIOS DE APOYO ADMINISTRATIVO A LA GESTIÓN EN EL CUMPLIMIENTO DE LOS PROCESOS DE GESTIÓN DOCUMENTAL, DE LA ENTIDAD.</t>
  </si>
  <si>
    <t>https://community.secop.gov.co/Public/Tendering/OpportunityDetail/Index?noticeUID=CO1.NTC.6434227&amp;isFromPublicArea=True&amp;isModal=true&amp;asPopupView=true</t>
  </si>
  <si>
    <t>1132-2024</t>
  </si>
  <si>
    <t>PRESTAR SERVICIOS PROFESIONALES PARA LA GENERACIÓN Y APLICACIÓN DE SOLUCIONES ANALÍTICAS EN EL PROCESAMIENTO DE DATOS E INFORMACIÓN PARA EL CUMPLIMIENTO DE METAS A CARGO DEL PROCESO DE GESTIÓN DE SERVICIO A LA CIUDADANÍA.</t>
  </si>
  <si>
    <t>https://community.secop.gov.co/Public/Tendering/OpportunityDetail/Index?noticeUID=CO1.NTC.6441245&amp;isFromPublicArea=True&amp;isModal=true&amp;asPopupView=true</t>
  </si>
  <si>
    <t>1133-2024</t>
  </si>
  <si>
    <t>PRESTAR SERVICIOS PROFESIONALES EN LA SUBDIRECCIÓN FINANCIERA DE LA SECRETARÍA DISTRITAL DEL HÁBITAT PARA FORTALECER EL DESARROLLO Y SEGUIMIENTO DEL PROCESO FINANCIERO DE LA ENTIDAD, ASÍ COMO EL SEGUIMIENTO A LOS PASIVOS CONTINGENTES.</t>
  </si>
  <si>
    <t>https://community.secop.gov.co/Public/Tendering/OpportunityDetail/Index?noticeUID=CO1.NTC.6431546&amp;isFromPublicArea=True&amp;isModal=true&amp;asPopupView=true</t>
  </si>
  <si>
    <t>1134-2024</t>
  </si>
  <si>
    <t>PRESTAR SERVICIOS PROFESIONALES PARA LA PLANIFICACIÓN ESTRATÉGICA, SEGUIMIENTO Y CONTROL FINANCIERO, REQUERIDOS EN LOS PROCESOS ADELANTADOS POR LA SUBDIRECCIÓN DE BARRIOS DE LA SECRETARÍA DISTRITAL DEL HÁBITAT.</t>
  </si>
  <si>
    <t>https://community.secop.gov.co/Public/Tendering/OpportunityDetail/Index?noticeUID=CO1.NTC.6431645&amp;isFromPublicArea=True&amp;isModal=true&amp;asPopupView=true</t>
  </si>
  <si>
    <t>1135-2024</t>
  </si>
  <si>
    <t>https://community.secop.gov.co/Public/Tendering/OpportunityDetail/Index?noticeUID=CO1.NTC.6432624&amp;isFromPublicArea=True&amp;isModal=true&amp;asPopupView=true</t>
  </si>
  <si>
    <t>1136-2024</t>
  </si>
  <si>
    <t>https://community.secop.gov.co/Public/Tendering/OpportunityDetail/Index?noticeUID=CO1.NTC.6432548&amp;isFromPublicArea=True&amp;isModal=true&amp;asPopupView=true</t>
  </si>
  <si>
    <t>1137-2024</t>
  </si>
  <si>
    <t>PRESTAR SERVICIOS PROFESIONALES PARA APOYAR LA EJECUCIÓN DE LAS ESTRATEGIAS DE GESTIÓN SOCIAL A DESARROLLAR CON LAS COMUNIDADES Y DEMAS ACTORES INVOLUCRADOS EN LA ESTRUCTURACIÓN E IMPLEMENTACIÓN DE INTERVENCIONES Y/O PROYECTOS PRIORIZADOS POR LA SUBDIRECCIÓN DE OPERACIONES.</t>
  </si>
  <si>
    <t>https://community.secop.gov.co/Public/Tendering/OpportunityDetail/Index?noticeUID=CO1.NTC.6432330&amp;isFromPublicArea=True&amp;isModal=False</t>
  </si>
  <si>
    <t>1138-2024</t>
  </si>
  <si>
    <t>PRESTAR SERVICIOS PROFESIONALES PARA REALIZAR GESTIÓN INTERINSTITUCIONAL Y MODELOS ARQUITECTONICOS EN EL MARCO DE LAS POLÍTICAS DE ORDENAMIENTO TERRITORIAL EN TERRITORIOS PRIORIZADOS DE MEJORAMIENTO INTEGRAL DE LA SECRETARÍA DISTRITAL DEL HÁBITAT.</t>
  </si>
  <si>
    <t>https://community.secop.gov.co/Public/Tendering/OpportunityDetail/Index?noticeUID=CO1.NTC.6432055&amp;isFromPublicArea=True&amp;isModal=False</t>
  </si>
  <si>
    <t>1139-2024</t>
  </si>
  <si>
    <t>PRESTAR LOS SERVICIOS PROFESIONALES EN LAS ACTIVIDADES DEL COMPONENTE TÉCNICO CATASTRAL Y JURIDICO PARA LA LEGALIZACIÓN URBANÍSTICA EN EL ÁMBITO DE LAS INTERVENCIONES INTEGRALES DE LA SECRETARÍA DISTRITAL DEL HÁBITAT.</t>
  </si>
  <si>
    <t>https://community.secop.gov.co/Public/Tendering/OpportunityDetail/Index?noticeUID=CO1.NTC.6434161&amp;isFromPublicArea=True&amp;isModal=true&amp;asPopupView=true</t>
  </si>
  <si>
    <t>1140-2024</t>
  </si>
  <si>
    <t>PRESTAR SERVICIOS PROFESIONALES PARA REALIZAR ACTIVIDADES RELACIONADAS CON LA IMPLEMENTACION DE LAS POLÍTICAS, PROGRAMAS Y PROYECTOS RELACIONADOS CON LA GESTIÓN DE RESIDUOS SÓLIDOS Y EL SERVICIO PÚBLICO DE ASEO PARA PROMOVER LA TRANSICIÓN HACIA UN MODELO DE ECONOMÍA CIRCULAR.</t>
  </si>
  <si>
    <t>https://community.secop.gov.co/Public/Tendering/OpportunityDetail/Index?noticeUID=CO1.NTC.6434142&amp;isFromPublicArea=True&amp;isModal=False</t>
  </si>
  <si>
    <t>1141-2024</t>
  </si>
  <si>
    <t>PRESTAR SERVICIOS PROFESIONALES PARA REALIZAR ACTIVIDADES RELACIONADAS CON EL PROCESAMIENTO Y CONSOLIDACIÓN DE DATOS ALFANUMERICOS Y GEOGRÁFICOS DE BOGOTA Y LA REGION, PARA EL ANÁLISIS DE INFORMACIÓN DE POLÍTICAS E INSTRUMENTOS DEL SECTOR HÁBITAT E IMPLEMENTACIÓN DEL LABORATORIO DE INNOVACIÓN</t>
  </si>
  <si>
    <t>https://community.secop.gov.co/Public/Tendering/OpportunityDetail/Index?noticeUID=CO1.NTC.6434082&amp;isFromPublicArea=True&amp;isModal=true&amp;asPopupView=true</t>
  </si>
  <si>
    <t>1142-2024</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</si>
  <si>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</si>
  <si>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https://community.secop.gov.co/Public/Tendering/OpportunityDetail/Index?noticeUID=CO1.NTC.6441113&amp;isFromPublicArea=True&amp;isModal=true&amp;asPopupView=true</t>
  </si>
  <si>
    <t>1143-2024</t>
  </si>
  <si>
    <t>PRESTAR SERVICIOS PROFESIONALES ESPECIALIZADOS A LA SUBSECRETARÍA DE PLANEACIÓN Y POLÍTICA O AREA QUE HAGA SU VECES, EN ACTIVIDADES RELACIONADAS CON LAS ACCIONES MISIONALES TENDIENTES A LA IMPLEMENTACIÓN DE LAS POLÍTICAS PÚBLICAS, ASÍ COMO EN LA ELABORACIÓN, REVISIÓN Y ANÁLISIS DE DOCUMENTOS TÉCNICOS EN MATERIA DE GESTIÓN INTEGRAL DEL HÁBITAT EN EL MARCO DELPLAN DE DESARROLLO DISTRITAL.</t>
  </si>
  <si>
    <t>https://community.secop.gov.co/Public/Tendering/OpportunityDetail/Index?noticeUID=CO1.NTC.6436708&amp;isFromPublicArea=True&amp;isModal=true&amp;asPopupView=true</t>
  </si>
  <si>
    <t>1144-2024</t>
  </si>
  <si>
    <t>https://community.secop.gov.co/Public/Tendering/OpportunityDetail/Index?noticeUID=CO1.NTC.6434238&amp;isFromPublicArea=True&amp;isModal=False</t>
  </si>
  <si>
    <t>1145-2024</t>
  </si>
  <si>
    <t>PRESTAR SERVICIOS PROFESIONALES ESPECIALIZADOS PARA APOYAR TECNICAMENTE EN LA REVISIÓN Y/O ELABORACIÓN DE INFORMES TÉCNICOS QUE DEN IMPLUSO A LOS TRÁMITES QUE SE ADELANTAN EN LA SUBDIRECCIÓN DE INVESTIGACIONES Y CONTROL DE VIVIENDA</t>
  </si>
  <si>
    <t>https://community.secop.gov.co/Public/Tendering/OpportunityDetail/Index?noticeUID=CO1.NTC.6434357&amp;isFromPublicArea=True&amp;isModal=False</t>
  </si>
  <si>
    <t>1146-2024</t>
  </si>
  <si>
    <t>PRESTAR SERVICIOS PROFESIONALES A LA OFICINA ASESORA DE COMUNICACIONES PARA LA REALIZACIÓN DE CONTENIDOS AUDIOVISUALES Y DIGITALES DE LA SDHT.</t>
  </si>
  <si>
    <t>https://community.secop.gov.co/Public/Tendering/OpportunityDetail/Index?noticeUID=CO1.NTC.6433950&amp;isFromPublicArea=True&amp;isModal=true&amp;asPopupView=true</t>
  </si>
  <si>
    <t>1147-2024</t>
  </si>
  <si>
    <t>PRESTAR SERVICIOS PROFESIONALES PARA LA CREACIÓN, EDICIÓN, PUBLICACIÓN Y DIVULGACIÓN DE CONTENIDOS DIGITALES DE LA SDHT.</t>
  </si>
  <si>
    <t>https://community.secop.gov.co/Public/Tendering/OpportunityDetail/Index?noticeUID=CO1.NTC.6435314&amp;isFromPublicArea=True&amp;isModal=true&amp;asPopupView=true</t>
  </si>
  <si>
    <t>1148-2024</t>
  </si>
  <si>
    <t>PRESTAR SERVICIOS PROFESIONALES PARA EL DESARROLLO DE LAS ACTIVIDADES DE ACOMPAÑAMIENTO, PREVENCIÓN, SEGUIMIENTO Y EVALUACIÓN RELACIONADAS CON LOS COMPONENTES DE TECNOLOGÍAS DE LA INFORMACIÓN, SISTEMAS DE INFORMACIÓN, ACTIVOS DE INFORMACIÓN, TRANSPARENCIA Y DESARROLLO DE INSTRUMENTOS Y HERRAMIENTAS DE CONTROL, DE CONFORMIDAD CON EL MODELO INTEGRADO DE PLANEACIÓN Y GESTIÓN Y EL PLAN ANUAL DE AUDITORÍA 2024.</t>
  </si>
  <si>
    <t>https://community.secop.gov.co/Public/Tendering/OpportunityDetail/Index?noticeUID=CO1.NTC.6437985&amp;isFromPublicArea=True&amp;isModal=true&amp;asPopupView=true</t>
  </si>
  <si>
    <t>1149-2024</t>
  </si>
  <si>
    <t>PRESTAR SERVICIOS PROFESIONALES PARA ACOMPAÑAR JURÍDICAMENTE A LA SDHT EN EL MARCO DE SU PARTICIPACIÓN EN LA COMISIÓN DE VEEDURÍA DE LAS CURADURÍAS URBANAS DE BOGOTÁ.</t>
  </si>
  <si>
    <t>https://community.secop.gov.co/Public/Tendering/OpportunityDetail/Index?noticeUID=CO1.NTC.6435544&amp;isFromPublicArea=True&amp;isModal=true&amp;asPopupView=true</t>
  </si>
  <si>
    <t>1151-2024</t>
  </si>
  <si>
    <t>PRESTAR SERVICIOS PROFESIONALES PARA LA IMPLEMENTACIÓN DE LAS ESTRATEGIAS DE GESTIÓN SOCIAL CON LAS COMUNIDADES Y/O DEMÁS INVOLUCRADOS EN LA ESTRUCTURACIÓN Y EJECUCIÓN DE LAS INTERVENCIONES PRIORIZADAS POR LA SUBDIRECCIÓN DE OPERACIONES</t>
  </si>
  <si>
    <t>https://community.secop.gov.co/Public/Tendering/OpportunityDetail/Index?noticeUID=CO1.NTC.6434153&amp;isFromPublicArea=True&amp;isModal=False</t>
  </si>
  <si>
    <t>1152-2024</t>
  </si>
  <si>
    <t>https://community.secop.gov.co/Public/Tendering/OpportunityDetail/Index?noticeUID=CO1.NTC.6434531&amp;isFromPublicArea=True&amp;isModal=true&amp;asPopupView=true</t>
  </si>
  <si>
    <t>1153-2024</t>
  </si>
  <si>
    <t>MARIO RICARDO GARCIA RODRIGUEZ</t>
  </si>
  <si>
    <t>PRESTAR SERVICIOS PROFESIONALES EN ASUNTOS RELACIONADOS CON LA DEFENSA JUDICIAL Y EXTRAJUDICIAL, ASI COMO EN LAS ACCIONES CONSTITUCIONALES A CARGO DE LA SECRETARÍA DISTRITAL DEL HÁBITAT.</t>
  </si>
  <si>
    <t>https://community.secop.gov.co/Public/Tendering/OpportunityDetail/Index?noticeUID=CO1.NTC.6432058&amp;isFromPublicArea=True&amp;isModal=true&amp;asPopupView=true</t>
  </si>
  <si>
    <t>1154-2024</t>
  </si>
  <si>
    <t>TATIANA LUCERO TAMAYO SILVA</t>
  </si>
  <si>
    <t>PRESTAR SERVICIOS PROFESIONALES EN DERECHO PARA LA REPRESENTACIÓN JUDICIAL Y EXTRAJUDICIAL DE LA ENTIDAD Y EN EL DESARROLLO DE ACTUACIONES ADMINISTRATIVAS Y DISCIPLINARIAS A CARGO DE LA SUBSECRETARÍA JURÍDICA.</t>
  </si>
  <si>
    <t>https://community.secop.gov.co/Public/Tendering/OpportunityDetail/Index?noticeUID=CO1.NTC.6434453&amp;isFromPublicArea=True&amp;isModal=true&amp;asPopupView=true</t>
  </si>
  <si>
    <t>1155-2024</t>
  </si>
  <si>
    <t>https://community.secop.gov.co/Public/Tendering/OpportunityDetail/Index?noticeUID=CO1.NTC.6434365&amp;isFromPublicArea=True&amp;isModal=true&amp;asPopupView=true</t>
  </si>
  <si>
    <t>1156-2024</t>
  </si>
  <si>
    <t>VALERY CAROLINA OBANDO BELALCAZAR</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</si>
  <si>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</si>
  <si>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https://community.secop.gov.co/Public/Tendering/OpportunityDetail/Index?noticeUID=CO1.NTC.6434367&amp;isFromPublicArea=True&amp;isModal=False</t>
  </si>
  <si>
    <t>1157-2024</t>
  </si>
  <si>
    <t>https://community.secop.gov.co/Public/Tendering/OpportunityDetail/Index?noticeUID=CO1.NTC.6434882&amp;isFromPublicArea=True&amp;isModal=true&amp;asPopupView=true</t>
  </si>
  <si>
    <t>1158-2024</t>
  </si>
  <si>
    <t>PRESTAR SERVICIOS PROFESIONALES PARA REALIZAR EL SOPORTE, IMPLEMENTACIÓN Y MANTENIMIENTO DEL SISTEMA DE INFORMACIÓN Y FUNCIONALIDADES DE PÁGINAS WEB, ASI COMO LA CONFIGURACIÓN Y ACTUALIZACION DE LOS SERVIDORES LOCALES Y DE PRODUCCIÓN EN EL MARCO DE LOS PROGRAMAS Y PROYECTOS GESTIONADOS POR LA SUBSECRETARIA DE GESTIÓN FINANCIERA</t>
  </si>
  <si>
    <t>https://community.secop.gov.co/Public/Tendering/OpportunityDetail/Index?noticeUID=CO1.NTC.6434896&amp;isFromPublicArea=True&amp;isModal=true&amp;asPopupView=true</t>
  </si>
  <si>
    <t>1159-2024</t>
  </si>
  <si>
    <t>https://community.secop.gov.co/Public/Tendering/OpportunityDetail/Index?noticeUID=CO1.NTC.6435406&amp;isFromPublicArea=True&amp;isModal=true&amp;asPopupView=true</t>
  </si>
  <si>
    <t>1160-2024</t>
  </si>
  <si>
    <t>PRESTAR SERVICIOS DE APOYO A LA GESTIÓN EN ACTIVIDADES ADMINISTRATIVAS, ASISTENCIALES Y OPERATIVAS EN EL MARCO DE PROGRAMAS Y PROYECTOS A CARGO DE LA SUBSECRETARÍA DE GESTIÓN FINANCIERA.</t>
  </si>
  <si>
    <t>https://community.secop.gov.co/Public/Tendering/OpportunityDetail/Index?noticeUID=CO1.NTC.6437557&amp;isFromPublicArea=True&amp;isModal=true&amp;asPopupView=true</t>
  </si>
  <si>
    <t>1161-2024</t>
  </si>
  <si>
    <t>PRESTAR SERVICIOS PROFESIONALES PARA REALIZAR LA GESTIÓN SOCIAL REQUERIDA PARA LA IDENTIFICACIÓN, VERIFICACIÓN DE CUMPLIMIENTO DE REQUISITOS Y ACOMPAÑAMIENTO A LOS HOGARES BENEFICIARIOS DE LOS PROGRAMAS DE VIVIENDA GESTIONADOS POR LA SUBSECRETARÍA DE GESTIÓN FINANCIERA.</t>
  </si>
  <si>
    <t>https://community.secop.gov.co/Public/Tendering/OpportunityDetail/Index?noticeUID=CO1.NTC.6435089&amp;isFromPublicArea=True&amp;isModal=true&amp;asPopupView=true</t>
  </si>
  <si>
    <t>1162-2024</t>
  </si>
  <si>
    <t>PRESTAR SERVICIOS PROFESIONALES PARA EL APOYO Y ACOMPAÑAMIENTO EN LA IMPLEMENTACIÓN DE LOS PROCESOS DE GESTIÓN SOCIAL A LA COMUNIDAD EN LOS PROGRAMAS PARA LA PROMOCIÓN, GENERACIÓN Y ACCESO A SOLUCIONES HABITACIONALES A CARGO DE LA SUBSECRETARÍA DE GESTIÓN FINANCIERA.</t>
  </si>
  <si>
    <t>https://community.secop.gov.co/Public/Tendering/OpportunityDetail/Index?noticeUID=CO1.NTC.6435417&amp;isFromPublicArea=True&amp;isModal=true&amp;asPopupView=true</t>
  </si>
  <si>
    <t>1163-2024</t>
  </si>
  <si>
    <t>PRESTAR SERVICIOS PROFESIONALES PARA ELABORAR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</si>
  <si>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https://community.secop.gov.co/Public/Tendering/OpportunityDetail/Index?noticeUID=CO1.NTC.6435180&amp;isFromPublicArea=True&amp;isModal=true&amp;asPopupView=true</t>
  </si>
  <si>
    <t>1164-2024</t>
  </si>
  <si>
    <t>https://community.secop.gov.co/Public/Tendering/OpportunityDetail/Index?noticeUID=CO1.NTC.6436210&amp;isFromPublicArea=True&amp;isModal=true&amp;asPopupView=true</t>
  </si>
  <si>
    <t>1165-2024</t>
  </si>
  <si>
    <t>PRESTAR SERVICIOS PROFESIONALES PARA APOYAR EN LA ESTRUCTURACIÓN, SEGUIMIENTO Y GESTIÓN DE LOS PROYECTOS PRIORIZADOS A CARGO DE LA SUBDIRECCIÓN DE OPERACIONES</t>
  </si>
  <si>
    <t>https://community.secop.gov.co/Public/Tendering/OpportunityDetail/Index?noticeUID=CO1.NTC.6436703&amp;isFromPublicArea=True&amp;isModal=true&amp;asPopupView=true</t>
  </si>
  <si>
    <t>1166-2024</t>
  </si>
  <si>
    <t>PRESTAR SERVICIOS DE APOYO A LA GESTIÓN PARA REALIZAR EL ACOMPAÑAMIENTO TÉCNICO REQUERIDO EN LAS ETAPAS DE ESTRUCTURACIÓN, FORMULACIÓN Y EJECUCIÓN DE LAS INTERVENCIONES EN LOS PROYECTOS PRIORIZADOS DE LA SUBDIRECCION DE OPERACIONES</t>
  </si>
  <si>
    <t>https://community.secop.gov.co/Public/Tendering/OpportunityDetail/Index?noticeUID=CO1.NTC.6438559&amp;isFromPublicArea=True&amp;isModal=true&amp;asPopupView=true</t>
  </si>
  <si>
    <t>1167-2024</t>
  </si>
  <si>
    <t>PRESTAR SERVICIOS PROFESIONALES PARA APOYAR EN LA CONSOLIDACIÓN, RECOPILACIÓN Y ORGANIZACIÓN DE LOS DOCUMENTOS REQUERIDOS PARA LA ESTRUCTURACIÓN E IMPLEMENTACIÓN DE LAS INTERVENCIONES DE MEJORAMIENTO INTEGRAL RURAL Y DEMÁS PROYECTOS PRIORIZADOS POR LA SUBDIRECCIÓN DE OPERACIONES.</t>
  </si>
  <si>
    <t>https://community.secop.gov.co/Public/Tendering/OpportunityDetail/Index?noticeUID=CO1.NTC.6436848&amp;isFromPublicArea=True&amp;isModal=true&amp;asPopupView=true</t>
  </si>
  <si>
    <t>1168-2024</t>
  </si>
  <si>
    <t>PRESTAR SERVICIOS PROFESIONALES PARA ACOMPAÑAR A LOS ACUEDUCTOS COMUNITARIOS DEL DISTRITO CAPITAL EN LA MEJORA DE LA PRESTACIÓN SERVICIO PÚBLICO DE AGUA, A PARTIR DE LA OPERACIÓN DE LOS SISTEMAS DE ACUEDUCTO Y EN LAS INICIATIVAS DE TRATAMIENTO DE AGUAS RESIDUALES EN EL SUELO RURAL.</t>
  </si>
  <si>
    <t>https://community.secop.gov.co/Public/Tendering/OpportunityDetail/Index?noticeUID=CO1.NTC.6437133&amp;isFromPublicArea=True&amp;isModal=true&amp;asPopupView=true</t>
  </si>
  <si>
    <t>1169-2024</t>
  </si>
  <si>
    <t>PRESTAR SERVICIOS PROFESIONALES PARA ELABORAR, ANALIZAR Y CONSOLIDAR REPORTES DE SEGUIMIENTO A LOS PLANES DE ACCIÓN DE LAS POLÍTICAS PÚBLICAS POBLACIONALES DEL ORDEN DISTRITAL, CON ENFOQUE DE GÉNERO Y DIFERENCIAL DE POLÍTICAS PÚBLICAS A CARGO DE LA SDHT.</t>
  </si>
  <si>
    <t>https://community.secop.gov.co/Public/Tendering/OpportunityDetail/Index?noticeUID=CO1.NTC.6441337&amp;isFromPublicArea=True&amp;isModal=true&amp;asPopupView=true</t>
  </si>
  <si>
    <t>1170-2024</t>
  </si>
  <si>
    <t>PRESTAR SERVICIOS PROFESIONALES PARA REALIZAR ACTIVIDADES RELACIONADAS CON LA CONSOLIDACIÓN Y EL ANÁLISIS DE LA INFORMACIÓN POBLACIONAL Y ACOMPAÑAR LAS INSTANCIAS DE PARTICIPACIÓN POBLACIONALES DEL ORDEN DISTRITAL, EN EL MARCO DE LA POLÍTICA DE GESTIÓN INTEGRAL DEL HÁBITAT</t>
  </si>
  <si>
    <t>https://community.secop.gov.co/Public/Tendering/OpportunityDetail/Index?noticeUID=CO1.NTC.6438913&amp;isFromPublicArea=True&amp;isModal=true&amp;asPopupView=true</t>
  </si>
  <si>
    <t>1171-2024</t>
  </si>
  <si>
    <t>PRESTAR SERVICIOS PROFESIONALES PARA REALIZAR ACTIVIDADES RELACIONADAS CON LA GESTIÓN FINANCIERA Y EL SEGUIMIENTO DEL PLAN ANUAL DE CAJA - PAC DEL FONDO DE SOLIDARIDAD Y REDISTRIBUCIÓN DE INGRESOS - FSRI, OTORGAMIENTO DE BENEFICIOS ECONÓMICOS Y TARIFARIOS DEL ORDEN DISTRITAL EN MATERIA DE SERVICIOS PÚBLICOS DOMICILIARIOS.</t>
  </si>
  <si>
    <t>https://community.secop.gov.co/Public/Tendering/OpportunityDetail/Index?noticeUID=CO1.NTC.6467348&amp;isFromPublicArea=True&amp;isModal=False</t>
  </si>
  <si>
    <t>1172-2024</t>
  </si>
  <si>
    <t>PRESTAR SERVICIOS PROFESIONALES PARA APOYAR LAS ACTIVIDADES QUE REQUIERA LA SUBDIRECCIÓN DE APOYO A LA CONSTRUCCIÓN DEL TRÁMITE DE AUTORIZACIÓN DE INSTALACIÓN Y LOCALIZACIÓN DE ESTACIONES RADIOELÉCTRICAS Y LA PROMOCIÓN DE INICIACIÓN DE VIVIENDAS VIS Y VIP.</t>
  </si>
  <si>
    <t>https://community.secop.gov.co/Public/Tendering/OpportunityDetail/Index?noticeUID=CO1.NTC.6436301&amp;isFromPublicArea=True&amp;isModal=true&amp;asPopupView=true</t>
  </si>
  <si>
    <t>1173-2024</t>
  </si>
  <si>
    <t>PRESTAR SERVICIOS PROFESIONALES DE TIPO TÉCNICO Y TECNOLÓGICO EN LA SUBDIRECCIÓN DE PREVENCIÓN Y SEGUIMIENTO DE LA SECRETARIA DISTRITAL DEL HÁBITAT EN LAS ÁREAS SUSCEPTIBLES DE OCUPACIÓN ILEGAL O INFORMAL DE LA CIUDAD.</t>
  </si>
  <si>
    <t>https://community.secop.gov.co/Public/Tendering/OpportunityDetail/Index?noticeUID=CO1.NTC.6434858&amp;isFromPublicArea=True&amp;isModal=true&amp;asPopupView=true</t>
  </si>
  <si>
    <t>1174-2024</t>
  </si>
  <si>
    <t>https://community.secop.gov.co/Public/Tendering/OpportunityDetail/Index?noticeUID=CO1.NTC.6439820&amp;isFromPublicArea=True&amp;isModal=true&amp;asPopupView=true</t>
  </si>
  <si>
    <t>1175-2024</t>
  </si>
  <si>
    <t>PRESTAR SERVICIOS PROFESIONALES JURÍDICOS EN LA GESTIÓN CONTRACTUAL, QUE SE REQUIERA PARA LA FORMULACIÓN E IMPLEMENTACIÓN DE LOS PROYECTOS, CONTRATOS Y/O CONVENIOS QUE ADELANTE LA SUBDIRECCIÓN DE OPERACIONES</t>
  </si>
  <si>
    <t>https://community.secop.gov.co/Public/Tendering/OpportunityDetail/Index?noticeUID=CO1.NTC.6441659&amp;isFromPublicArea=True&amp;isModal=true&amp;asPopupView=true</t>
  </si>
  <si>
    <t>1176-2024</t>
  </si>
  <si>
    <t>PRESTAR SERVICIOS PROFESIONALES PARA APOYAR LA SUPERVISIÓN DE LAS INTERVENTORÍAS DE LOS CONTRATOS DE OBRA DESIGNADOS POR LA SUBDIRECCIÓN DE OPERACIONES EN EL MARCO DE LA FORMULACIÓN E IMPLEMENTACIÓN DE LA ESTRATEGIA INTEGRAL DE REVITALIZACIÓN.</t>
  </si>
  <si>
    <t>https://community.secop.gov.co/Public/Tendering/OpportunityDetail/Index?noticeUID=CO1.NTC.6439824&amp;isFromPublicArea=True&amp;isModal=true&amp;asPopupView=true</t>
  </si>
  <si>
    <t>1177-2024</t>
  </si>
  <si>
    <t>PRESTAR SERVICIOS PROFESIONALES PARA APOYAR EL DISEÑO E IMPLEMENTACIÓN DE LA ESTRATEGIA DE GESTIÓN SOCIAL Y DE PARTICIPACIÓN CIUDADANA EN EL MARCO DE LAS INTERVENCIONES DE LA SUBDIRECCIÓN DE OPERACIONES.</t>
  </si>
  <si>
    <t>https://community.secop.gov.co/Public/Tendering/OpportunityDetail/Index?noticeUID=CO1.NTC.6437193&amp;isFromPublicArea=True&amp;isModal=true&amp;asPopupView=true</t>
  </si>
  <si>
    <t>1178-2024</t>
  </si>
  <si>
    <t>PRESTAR SERVICIOS PROFESIONALES PARA APOYAR EL ANÁLISIS, ELABORACIÓN, REVISIÓN, VALIDACIÓN Y ESTRUCTURACIÓN DEL COMPONENTE ARQUITECTONICO Y URBANISTICO NECESARIO PARA LA FORMULACIÓN E IMPLEMENTACIÓN DE LAS INTERVENCIONES EN LOS PROYECTOS PRIORIZADOS POR LA SUBDIRECCIÓN DE OPERACIONES.</t>
  </si>
  <si>
    <t>https://community.secop.gov.co/Public/Tendering/OpportunityDetail/Index?noticeUID=CO1.NTC.6439545&amp;isFromPublicArea=True&amp;isModal=true&amp;asPopupView=true</t>
  </si>
  <si>
    <t>1179-2024</t>
  </si>
  <si>
    <t>PRESTAR SERVICIOS PROFESIONALES PARA EL SEGUIMIENTO DE LOS CONTRATOS A CARGO DE LA SUBDIRECCIÓN DE OPERACIONES Y GESTIÓN DE LOS DEMÁS PROYECTOS PRIORIZADOS</t>
  </si>
  <si>
    <t>https://community.secop.gov.co/Public/Tendering/OpportunityDetail/Index?noticeUID=CO1.NTC.6443000&amp;isFromPublicArea=True&amp;isModal=true&amp;asPopupView=true</t>
  </si>
  <si>
    <t>1180-2024</t>
  </si>
  <si>
    <t>PRESTAR SERVICIOS PROFESIONALES PARA LA ARTICULACIÓN, ESTRUCTURACIÓN Y GESTIÓN DE PROCESOS DE COOPERACIÓN EN EL MARCO DE LA IMPLEMENTACIÓN DE ALTERNATIVAS FINANCIERAS PARA LA GESTIÓN DEL HÁBITAT DE BOGOTÁ.</t>
  </si>
  <si>
    <t>https://community.secop.gov.co/Public/Tendering/OpportunityDetail/Index?noticeUID=CO1.NTC.6437714&amp;isFromPublicArea=True&amp;isModal=true&amp;asPopupView=true</t>
  </si>
  <si>
    <t>1181-2024</t>
  </si>
  <si>
    <t>https://community.secop.gov.co/Public/Tendering/OpportunityDetail/Index?noticeUID=CO1.NTC.6437781&amp;isFromPublicArea=True&amp;isModal=true&amp;asPopupView=true</t>
  </si>
  <si>
    <t>1182-2024</t>
  </si>
  <si>
    <t>JULIANA MARIA ARBELAEZ LOPEZ</t>
  </si>
  <si>
    <t>PRESTAR LOS SERVICIOS PROFESIONALES ESPECIALIZADOS PARA LA ELABORACIÓN DE LOS DOCUMENTOS TÉCNICOS RELACIONADOS CON EL ANÁLISIS DE LA INFRAESTRUCTURA FÍSICA Y MOBILIARIA CON QUE CUENTA LA SECRETARIA DISTRITAL DEL HÁBITAT</t>
  </si>
  <si>
    <t>https://community.secop.gov.co/Public/Tendering/OpportunityDetail/Index?noticeUID=CO1.NTC.6440665&amp;isFromPublicArea=True&amp;isModal=true&amp;asPopupView=true</t>
  </si>
  <si>
    <t>1183-2024</t>
  </si>
  <si>
    <t>https://community.secop.gov.co/Public/Tendering/OpportunityDetail/Index?noticeUID=CO1.NTC.6438476&amp;isFromPublicArea=True&amp;isModal=true&amp;asPopupView=true</t>
  </si>
  <si>
    <t>1184-2024</t>
  </si>
  <si>
    <t>PRESTAR SERVICIOS PROFESIONALES PARA REALIZAR ACTIVIDADES RELACIONADAS CON EL ACOMPAÑAMIENTO EN LOS ESPACIOS POBLACIONALES DISTRITALES, ASI COMO EL REALIZAR EL ANALISIS Y CONSOLIDACION DE LA INFORMACIÓN CON ENFOQUE DE GENERO Y DIFERENCIAL.</t>
  </si>
  <si>
    <t>https://community.secop.gov.co/Public/Tendering/OpportunityDetail/Index?noticeUID=CO1.NTC.6438426&amp;isFromPublicArea=True&amp;isModal=true&amp;asPopupView=true</t>
  </si>
  <si>
    <t>1185-2024</t>
  </si>
  <si>
    <t>PRESTAR SERVICIOS PROFESIONALES PARA REALIZAR LAS ACTIVIDADES DE IMPLEMENTACIÓN, MENTENIMIENTO Y MONITOREO DE LOS SISTEMAS DE GESTIÓN DE LA SDHT, BAJO LOS ESTÁNDARES DEL MODELO INTEGRADO DE PLANEACIÓN Y GESTIÓN.</t>
  </si>
  <si>
    <t>https://community.secop.gov.co/Public/Tendering/OpportunityDetail/Index?noticeUID=CO1.NTC.6437188&amp;isFromPublicArea=True&amp;isModal=true&amp;asPopupView=true</t>
  </si>
  <si>
    <t>1186-2024</t>
  </si>
  <si>
    <t>https://community.secop.gov.co/Public/Tendering/OpportunityDetail/Index?noticeUID=CO1.NTC.6437879&amp;isFromPublicArea=True&amp;isModal=true&amp;asPopupView=true</t>
  </si>
  <si>
    <t>1187-2024</t>
  </si>
  <si>
    <t>https://community.secop.gov.co/Public/Tendering/OpportunityDetail/Index?noticeUID=CO1.NTC.6437371&amp;isFromPublicArea=True&amp;isModal=true&amp;asPopupView=true</t>
  </si>
  <si>
    <t>1188-2024</t>
  </si>
  <si>
    <t>PRESTAR SERVICIOS PROFESIONALES PARA REALIZAR EL ANÁLISIS GEOESPACIAL Y PROCESAMIENTO CARTOGRÁFICO, VERIFICACIONES CATASTRALES, PREDIALES Y ALFANUMERICAS PARA LA ESTRUCTURACIÓN E IMPLEMENTACIÓN DE TODAS LAS INTERVENCIONES DE MEJORAMIENTO DE VIVIENDA RURAL Y LOS DEMÁS PROYECTOS PRIORIZADOS POR LA SUBDIRECCIÓN DE OPERACIONES.</t>
  </si>
  <si>
    <t>https://community.secop.gov.co/Public/Tendering/OpportunityDetail/Index?noticeUID=CO1.NTC.6439428&amp;isFromPublicArea=True&amp;isModal=true&amp;asPopupView=true</t>
  </si>
  <si>
    <t>1189-2024</t>
  </si>
  <si>
    <t>PRESTAR SERVICIOS PROFESIONALES PARA APOYAR EL DIAGNÓSTICO Y LA CARACTERIZACIÓN DE LOS USOS DEL SUELO URBANO, LA ELABORACIÓN DE LOS ANALISIS GEOESPACIALES, PROCESAMIENTO DE INFORMACIÓN CATASTRAL Y ALFANUMÉRICA PARA LA FORMULACIÓN E IMPLEMENTACIÓN DE LAS ACCIONES DE LOS PROYECTOS PRIORIZADOS POR LA SUBDIRECCIÓN DE OPERACIONES.</t>
  </si>
  <si>
    <t>https://community.secop.gov.co/Public/Tendering/OpportunityDetail/Index?noticeUID=CO1.NTC.6439576&amp;isFromPublicArea=True&amp;isModal=true&amp;asPopupView=true</t>
  </si>
  <si>
    <t>1190-2024</t>
  </si>
  <si>
    <t>PRESTAR SERVICIOS PROFESIONALES PARA ACOMPAÑAR A LA COMISIÓN DE VEEDURÍA DE LAS CURADURÍAS URBANAS DE BOGOTA EN EL ANÁLISIS Y SEGUIMIENTO DE LOS CASOS QUE LE SEAN ASIGNADOS EN LOS ASPECTOS TECNICOS Y/O ARQUITECTÓNICOS.</t>
  </si>
  <si>
    <t>https://community.secop.gov.co/Public/Tendering/OpportunityDetail/Index?noticeUID=CO1.NTC.6440204&amp;isFromPublicArea=True&amp;isModal=true&amp;asPopupView=true</t>
  </si>
  <si>
    <t>1191-2024</t>
  </si>
  <si>
    <t>PRESTAR SERVICIOS PROFESIONALES PARA ACOMPAÑAR DESDE EL ASPECTO FINANCIERO Y CONTABLE LOS PROCESOS DE INTERVENCIÓN QUE SE ADELANTAN CON OCASIÓN DE LA INSPECCIÓN, VIGILANCIA Y CONTROL DE VIVIENDA.</t>
  </si>
  <si>
    <t>https://community.secop.gov.co/Public/Tendering/OpportunityDetail/Index?noticeUID=CO1.NTC.6446618&amp;isFromPublicArea=True&amp;isModal=true&amp;asPopupView=true</t>
  </si>
  <si>
    <t>1192-2024</t>
  </si>
  <si>
    <t>PRESTAR SERVICIOS PROFESIONALES PARA ACOMPAÑAR JURÍDICAMENTE EL SEGUIMIENTO A LOS PROCESOS DE INTERVENCIÓN Y TOMA DE POSESIÓN QUE SE ADELANTAN CON OCASIÓN DE LA INSPECCIÓN, VIGILANCIA Y CONTROL.</t>
  </si>
  <si>
    <t>https://community.secop.gov.co/Public/Tendering/OpportunityDetail/Index?noticeUID=CO1.NTC.6444406&amp;isFromPublicArea=True&amp;isModal=true&amp;asPopupView=true</t>
  </si>
  <si>
    <t>1193-2024</t>
  </si>
  <si>
    <t>https://community.secop.gov.co/Public/Tendering/OpportunityDetail/Index?noticeUID=CO1.NTC.6441542&amp;isFromPublicArea=True&amp;isModal=true&amp;asPopupView=true</t>
  </si>
  <si>
    <t>1194-2024</t>
  </si>
  <si>
    <t>https://community.secop.gov.co/Public/Tendering/OpportunityDetail/Index?noticeUID=CO1.NTC.6453061&amp;isFromPublicArea=True&amp;isModal=true&amp;asPopupView=true</t>
  </si>
  <si>
    <t>1195-2024</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</si>
  <si>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ÁREAS SUSCEPTIBLES DE OCUPACIÓN ILEGAL.</t>
  </si>
  <si>
    <t>https://community.secop.gov.co/Public/Tendering/OpportunityDetail/Index?noticeUID=CO1.NTC.6445982&amp;isFromPublicArea=True&amp;isModal=true&amp;asPopupView=true</t>
  </si>
  <si>
    <t>1197-2024</t>
  </si>
  <si>
    <t>PRESTAR SERVICIOS PROFESIONALES PARA APOYAR EN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</si>
  <si>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https://community.secop.gov.co/Public/Tendering/OpportunityDetail/Index?noticeUID=CO1.NTC.6441363&amp;isFromPublicArea=True&amp;isModal=true&amp;asPopupView=true</t>
  </si>
  <si>
    <t>1198-2024</t>
  </si>
  <si>
    <t>PRESTAR SERVICIOS PROFESIONALES PARA APOYAR LA LABOR DE GEORREFERENCIACIÓN DE INFORMACIÓN CARTOGRÁFICA DE SOLUCIONES HABITACIONALES EN EL MARCO DE LA INICIACIÓN DE VIVIENDAS.</t>
  </si>
  <si>
    <t>https://community.secop.gov.co/Public/Tendering/OpportunityDetail/Index?noticeUID=CO1.NTC.6441470&amp;isFromPublicArea=True&amp;isModal=true&amp;asPopupView=true</t>
  </si>
  <si>
    <t>1199-2024</t>
  </si>
  <si>
    <t>DIANA MILENA AVENDAÑO RIVERA</t>
  </si>
  <si>
    <t>PRESTAR LOS SERVICIOS PROFESIONALES PARA REALIZAR E IMPLEMENTAR ACTIVIDADES DE PROMOCIÓN, EJECUCIÓN Y DIVULGACIÓN DE LAS ACTIVIDADES DE PARTICIPACIÓN Y RELACIONAMIENTO CON LA CIUDADANIA</t>
  </si>
  <si>
    <t>https://community.secop.gov.co/Public/Tendering/OpportunityDetail/Index?noticeUID=CO1.NTC.6440940&amp;isFromPublicArea=True&amp;isModal=true&amp;asPopupView=true</t>
  </si>
  <si>
    <t>1200-2024</t>
  </si>
  <si>
    <t>https://community.secop.gov.co/Public/Tendering/OpportunityDetail/Index?noticeUID=CO1.NTC.6441490&amp;isFromPublicArea=True&amp;isModal=true&amp;asPopupView=true</t>
  </si>
  <si>
    <t>1201-2024</t>
  </si>
  <si>
    <t>PRESTAR SERVICIOS PROFESIONALES ESPECIALIZADOS EN LA ORIENTACIÓN, ESTRUCTURACIÓN Y MODIFICACIÓN DE LOS MARCOS NORMATIVOS DE LA CADENA DE URBANISMO Y CONSTRUCCIÓN, ASÍ COMO AQUELLOS ASOCIADOS AL PLAN DE ORDENAMIENTO TERRITORIAL, POLÍTICA PÚBLICA INTEGRAL DE GESTIÓN DE HÁBITAT, EL PLAN MAESTRO DE HÁBITAT.</t>
  </si>
  <si>
    <t>https://community.secop.gov.co/Public/Tendering/OpportunityDetail/Index?noticeUID=CO1.NTC.6441478&amp;isFromPublicArea=True&amp;isModal=true&amp;asPopupView=true</t>
  </si>
  <si>
    <t>1202-2024</t>
  </si>
  <si>
    <t>PRESTAR SERVICIOS PROFESIONALES PARA APOYAR LA ELABORACIÓN TÉCNICA DE LOS ESTUDIOS URBANÍSTICOS Y AMBIENTALES DE LOS PROYECTOS DE LA SUBDIRECCIÓN DE OPERACIONES.</t>
  </si>
  <si>
    <t>https://community.secop.gov.co/Public/Tendering/OpportunityDetail/Index?noticeUID=CO1.NTC.6440061&amp;isFromPublicArea=True&amp;isModal=true&amp;asPopupView=true</t>
  </si>
  <si>
    <t>1203-2024</t>
  </si>
  <si>
    <t>PRESTAR SERVICIOS PROFESIONALES PARA APOYAR EN LA FORMULACIÓN, REVISIÓN Y EVALUACIÓN RELACIONADOS CON LOS CRITERIOS ECONÓMICOS Y FINANCIEROS PARA EL DISEÑO E IMPLEMENTACIÓN DE LOS PROYECTOS PRIORIZADOS POR LA SUBDIRECCIÓN DE OPERACIONES.</t>
  </si>
  <si>
    <t>https://community.secop.gov.co/Public/Tendering/OpportunityDetail/Index?noticeUID=CO1.NTC.6440193&amp;isFromPublicArea=True&amp;isModal=true&amp;asPopupView=true</t>
  </si>
  <si>
    <t>1204-2024</t>
  </si>
  <si>
    <t>PRESTAR SERVICIOS PROFESIONALES DE SOPORTE, ADMINISTRACIÓN Y AFINAMIENTO AL SISTEMA DE INFORMACIÓN DE CORRESPONDENCIA Y GESTIÓN DOCUMENTAL SIGA DE LA SUBSECRETARÍA DE GESTIÓN CORPORATIVA.</t>
  </si>
  <si>
    <t>https://community.secop.gov.co/Public/Tendering/OpportunityDetail/Index?noticeUID=CO1.NTC.6440077&amp;isFromPublicArea=True&amp;isModal=true&amp;asPopupView=true</t>
  </si>
  <si>
    <t>1205-2024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</si>
  <si>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</si>
  <si>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https://community.secop.gov.co/Public/Tendering/OpportunityDetail/Index?noticeUID=CO1.NTC.6440349&amp;isFromPublicArea=True&amp;isModal=true&amp;asPopupView=true</t>
  </si>
  <si>
    <t>1206-2024</t>
  </si>
  <si>
    <t>PRESTAR SERVICIOS DE APOYO A LA GESTIÓN EN EL CONTROL Y SEGUIMIENTO PARA EL CUMPLIMIENTO DE INDICADORES Y POLÍTICAS DE GESTIÓN DOCUMENTAL DE LA SUBSECRETARÍA DE GESTIÓN FINANCIERA.</t>
  </si>
  <si>
    <t>https://community.secop.gov.co/Public/Tendering/OpportunityDetail/Index?noticeUID=CO1.NTC.6440904&amp;isFromPublicArea=True&amp;isModal=true&amp;asPopupView=true</t>
  </si>
  <si>
    <t>1207-2024</t>
  </si>
  <si>
    <t>PRESTAR SERVICIOS PROFESIONALES DE GESTIÓN Y ASESORÍA JURÍDICA PARA LA ATENCIÓN Y RESPUESTA A PETICIONES REQUERIDAS EN EL MARCO DE LOS PROGRAMAS DE VIVIENDA DEFINIDOS POR LA SUBSECRETARÍA DE GESTIÓN FINANCIERA.</t>
  </si>
  <si>
    <t>https://community.secop.gov.co/Public/Tendering/OpportunityDetail/Index?noticeUID=CO1.NTC.6440190&amp;isFromPublicArea=True&amp;isModal=true&amp;asPopupView=true</t>
  </si>
  <si>
    <t>1208-2024</t>
  </si>
  <si>
    <t>PRESTAR SERVICIOS PROFESIONALES PARA APOYAR LAS ACTIVIDADES DEL COMPONENTE TÉCNICO CATASTRAL Y JURIDICO NECESARIAS PARA LA FORMALIZACIÓN URBANÍSTICA EN SU ETAPA DE GESTIÓN Y ESTUDIOS PRELIMINARES EN EL ÁMBITO DE LAS INTERVENCIONES INTEGRALES DE LA SECRETARÍA DISTRITAL DEL HÁBITAT.</t>
  </si>
  <si>
    <t>https://community.secop.gov.co/Public/Tendering/OpportunityDetail/Index?noticeUID=CO1.NTC.6440502&amp;isFromPublicArea=True&amp;isModal=true&amp;asPopupView=true</t>
  </si>
  <si>
    <t>1209-2024</t>
  </si>
  <si>
    <t>PRESTAR LOS SERVICIOS PROFESIONALES PARA DESARROLLAR ACTIVIDADES DE COMUNICACIONES EN LOS PROCESOS DE LA SUBSECRETARIA DE GESTIÓN CORPORATIVA DE LA SDTH.</t>
  </si>
  <si>
    <t>https://community.secop.gov.co/Public/Tendering/OpportunityDetail/Index?noticeUID=CO1.NTC.6443598&amp;isFromPublicArea=True&amp;isModal=true&amp;asPopupView=true</t>
  </si>
  <si>
    <t>1210-2024</t>
  </si>
  <si>
    <t>PRESTAR SERVICIOS PROFESIONALES RELACIONADAS CON LA PLANIFICACIÓN, IMPLEMENTACIÓN Y SEGUIMIENTO DEL PLAN INSTITUCIONAL DE GESTIÓN AMBIENTAL- PIGA Y DEL SISTEMA DE GESTIÓN AMBIENTAL.</t>
  </si>
  <si>
    <t>https://community.secop.gov.co/Public/Tendering/OpportunityDetail/Index?noticeUID=CO1.NTC.6440625&amp;isFromPublicArea=True&amp;isModal=true&amp;asPopupView=true</t>
  </si>
  <si>
    <t>1211-2024</t>
  </si>
  <si>
    <t>ALICIA VIOLETA VALENCIA VILLAMIZAR</t>
  </si>
  <si>
    <t>PRESTAR SERVICIOS PROFESIONALES EN EL DESARROLLO DE LAS ETAPAS Y ACTUACIONES JURÍDICAS EN LOS PROCESOS ADMINISTRATIVOS QUE ADELANTE LA SUBSECRETARIA JURIDICA.</t>
  </si>
  <si>
    <t>https://community.secop.gov.co/Public/Tendering/OpportunityDetail/Index?noticeUID=CO1.NTC.6439195&amp;isFromPublicArea=True&amp;isModal=true&amp;asPopupView=true</t>
  </si>
  <si>
    <t>1212-2024</t>
  </si>
  <si>
    <t>PRESTAR SERVICIOS TÉCNICOS PARA APOYAR LAS ACTIVIDADES DE IMPLEMENTACIÓN , MANTENIMIENTO Y MONITOREO DE LOS SISTEMAS DE GESTIÓN DE LA SDHT, BAJO LOS ESTÁNDARES DEL MODELO INTEGRADO DE PLANEACIÓN Y GESTIÓN.</t>
  </si>
  <si>
    <t>https://community.secop.gov.co/Public/Tendering/OpportunityDetail/Index?noticeUID=CO1.NTC.6440927&amp;isFromPublicArea=True&amp;isModal=true&amp;asPopupView=true</t>
  </si>
  <si>
    <t>1213-2024</t>
  </si>
  <si>
    <t>https://community.secop.gov.co/Public/Tendering/OpportunityDetail/Index?noticeUID=CO1.NTC.6441305&amp;isFromPublicArea=True&amp;isModal=true&amp;asPopupView=true</t>
  </si>
  <si>
    <t>1214-2024</t>
  </si>
  <si>
    <t>PRESTAR SERVICIOS PROFESIONALES RELACIONADOS CON EL DESARROLLO DEL PLAN DE PROVISIÓN DE EMPLEOS Y PLAN DE VACANTES DE LA SDHT EN EL MARCO DE LA MODERNIZACIÓN INSTITUCIONAL.</t>
  </si>
  <si>
    <t>https://community.secop.gov.co/Public/Tendering/OpportunityDetail/Index?noticeUID=CO1.NTC.6441154&amp;isFromPublicArea=True&amp;isModal=true&amp;asPopupView=true</t>
  </si>
  <si>
    <t>1215-2024</t>
  </si>
  <si>
    <t>PRESTAR SERVICIOS PROFESIONALES PARA ACOMPAÑAR EL TRÁMITE DE AUTORIZACIÓN DE INSTALACIÓN Y LOCALIZACIÓN DE ESTACIONES RADIOELÉCTRICAS Y LA PROMOCIÓN DE INICIACIÓN DE VIVIENDAS VIS Y VIP.</t>
  </si>
  <si>
    <t>https://community.secop.gov.co/Public/Tendering/OpportunityDetail/Index?noticeUID=CO1.NTC.6441299&amp;isFromPublicArea=True&amp;isModal=true&amp;asPopupView=true</t>
  </si>
  <si>
    <t>1216-2024</t>
  </si>
  <si>
    <t>https://community.secop.gov.co/Public/Tendering/OpportunityDetail/Index?noticeUID=CO1.NTC.6442684&amp;isFromPublicArea=True&amp;isModal=true&amp;asPopupView=true</t>
  </si>
  <si>
    <t>1217-2024</t>
  </si>
  <si>
    <t>PRESTAR SERVICIOS PROFESIONALES PARA APOYAR TÉCNICAMENTE EN LA FORMULACIÓN, SEGUIMIENTO Y GESTIÓN DE LOS PROYECTOS A CARGO DE LA SUBDIRECCIÓN DE OPERACIONES Y LOS DEMÁS PROYECTOS PRIORIZADOS</t>
  </si>
  <si>
    <t>https://community.secop.gov.co/Public/Tendering/OpportunityDetail/Index?noticeUID=CO1.NTC.6443118&amp;isFromPublicArea=True&amp;isModal=true&amp;asPopupView=true</t>
  </si>
  <si>
    <t>1218-2024</t>
  </si>
  <si>
    <t>PRESTAR SERVICIOS PROFESIONALES PARA LA FORMULACIÓN Y EJECUCIÓN DE LA ESTRATEGIA DE GESTIÓN SOCIAL REQUERIDA PARA LA ESTRUCTURACIÓN E IMPLEMENTACIÓN DE LAS INTERVENCIONES Y PROYECTOS PRIORIZADOS POR LA SUBDIRECCIÓN DE OPERACIONES.</t>
  </si>
  <si>
    <t>https://community.secop.gov.co/Public/Tendering/OpportunityDetail/Index?noticeUID=CO1.NTC.6443420&amp;isFromPublicArea=True&amp;isModal=true&amp;asPopupView=true</t>
  </si>
  <si>
    <t>1219-2024</t>
  </si>
  <si>
    <t>PRESTAR SERVICIOS PROFESIONALES PARA LA ELABORACIÓN DE INFORMES TÉCNICOS Y DEMÁS ACTIVIDADES RELACIONADAS CON LOS TRÁMITES QUE ADELANTAN EN LA SUBDIRECCIÓN DE INVESTIGACIONES Y CONTROL DE VIVIENDA.</t>
  </si>
  <si>
    <t>https://community.secop.gov.co/Public/Tendering/OpportunityDetail/Index?noticeUID=CO1.NTC.6443015&amp;isFromPublicArea=True&amp;isModal=true&amp;asPopupView=true</t>
  </si>
  <si>
    <t>1220-2024</t>
  </si>
  <si>
    <t>https://community.secop.gov.co/Public/Tendering/OpportunityDetail/Index?noticeUID=CO1.NTC.6443022&amp;isFromPublicArea=True&amp;isModal=true&amp;asPopupView=true</t>
  </si>
  <si>
    <t>1221-2024</t>
  </si>
  <si>
    <t>https://community.secop.gov.co/Public/Tendering/OpportunityDetail/Index?noticeUID=CO1.NTC.6445243&amp;isFromPublicArea=True&amp;isModal=true&amp;asPopupView=true</t>
  </si>
  <si>
    <t>1222-2024</t>
  </si>
  <si>
    <t>PRESTAR SERVICIOS PROFESIONALES PARA BRINDAR APOYO ADMINISTRATIVO EN LO RELACIONADO CON LOS TRÁMITES E INFORMES DE SEGUIMIENTO Y EN LA IMPLEMENTACIÓN DEL SIG EN LA SUBDIRECCIÓN DE PREVENCIÓN Y SEGUIMIENTO.</t>
  </si>
  <si>
    <t>https://community.secop.gov.co/Public/Tendering/OpportunityDetail/Index?noticeUID=CO1.NTC.6442995&amp;isFromPublicArea=True&amp;isModal=true&amp;asPopupView=true</t>
  </si>
  <si>
    <t>1223-2024</t>
  </si>
  <si>
    <t>PRESTAR SERVICIOS PROFESIONALES PARA APOYAR LA EJECUCIÓN Y SUPERVISIÓN TÉCNICA, ADMINISTRATIVA Y FINANCIERA DE LAS INTERVENTORÍAS DE LOS CONTRATOS DE OBRA DESIGNADOS POR LA SUBDIRECCIÓN DE OPERACIONES EN EL MARCO DE LA FORMULACIÓN E IMPLEMENTACIÓN DE LA ESTRATEGIA INTEGRAL DE REVITALIZACIÓN.</t>
  </si>
  <si>
    <t>https://community.secop.gov.co/Public/Tendering/OpportunityDetail/Index?noticeUID=CO1.NTC.6444288&amp;isFromPublicArea=True&amp;isModal=true&amp;asPopupView=true</t>
  </si>
  <si>
    <t>1224-2024</t>
  </si>
  <si>
    <t>PRESTAR SERVICIOS PROFESIONALES PARA APOYAR LA SUPERVISIÓN DE LA INTERVENTORÍA DE LOS CONTRATOS DE OBRA DE PROYECTOS PRIORIZADOS POR LA SUBDIRECCIÓN DE OPERACIONES.</t>
  </si>
  <si>
    <t>https://community.secop.gov.co/Public/Tendering/OpportunityDetail/Index?noticeUID=CO1.NTC.6444934&amp;isFromPublicArea=True&amp;isModal=true&amp;asPopupView=true</t>
  </si>
  <si>
    <t>1225-2024</t>
  </si>
  <si>
    <t>PRESTAR SERVICIOS PROFESIONALES PARA APOYAR EN LA ESTRUCTURACIÓN, SEGUIMIENTO Y GESTIÓN ADMINISTRATIVA DE LOS PROCESOS Y PROYECTOS PRIORIZADOS A CARGO DE LA SUBDIRECCIÓN DE OPERACIONES.</t>
  </si>
  <si>
    <t>https://community.secop.gov.co/Public/Tendering/OpportunityDetail/Index?noticeUID=CO1.NTC.6453405&amp;isFromPublicArea=True&amp;isModal=true&amp;asPopupView=true</t>
  </si>
  <si>
    <t>1226-2024</t>
  </si>
  <si>
    <t>PRESTAR SERVICIOS PARA EL APOYO DE ACTIVIDADES ADMINISTRATIVAS, OPERATIVAS Y DOCUMENTAL QUE SEAN REQUERIDAS EN LA SUBSECRETARÍA DE GESTIÓN FINANCIERA DE LA SECRETARÍA DISTRITAL DEL HÁBITAT.</t>
  </si>
  <si>
    <t>https://community.secop.gov.co/Public/Tendering/OpportunityDetail/Index?noticeUID=CO1.NTC.6444676&amp;isFromPublicArea=True&amp;isModal=true&amp;asPopupView=true</t>
  </si>
  <si>
    <t>1227-2024</t>
  </si>
  <si>
    <t>https://community.secop.gov.co/Public/Tendering/OpportunityDetail/Index?noticeUID=CO1.NTC.6444815&amp;isFromPublicArea=True&amp;isModal=true&amp;asPopupView=true</t>
  </si>
  <si>
    <t>1228-2024</t>
  </si>
  <si>
    <t>PRESTAR SERVICIOS DE APOYO A LA GESTIÓN EN ACTIVIDADES ADMINISTRATIVAS, DE GESTIÓN DOCUMENTAL Y PROCESAMIENTO DE INFORMACIÓN DE LA SUBSECRETARÍA DE GESTIÓN FINANCIERA.</t>
  </si>
  <si>
    <t>https://community.secop.gov.co/Public/Tendering/OpportunityDetail/Index?noticeUID=CO1.NTC.6447411&amp;isFromPublicArea=True&amp;isModal=true&amp;asPopupView=true</t>
  </si>
  <si>
    <t>1229-2024</t>
  </si>
  <si>
    <t>https://community.secop.gov.co/Public/Tendering/OpportunityDetail/Index?noticeUID=CO1.NTC.6447707&amp;isFromPublicArea=True&amp;isModal=true&amp;asPopupView=true</t>
  </si>
  <si>
    <t>1231-2024</t>
  </si>
  <si>
    <t>PRESTAR SERVICIOS PROFESIONALES FINANCIEROS PARA EL SEGUIMIENTO, CONTROL Y LEGALIZACIÓN DE LOS RECURSOS ASIGNADOS A PROGRAMAS DE SUBSIDIOS DE VIVIENDA, ASÍ COMO APOYAR LAS ACTIVIDADES ADMINISTRATIVAS DE LA SUBSECRETARÍA DE GESTIÓN FINANCIERA.</t>
  </si>
  <si>
    <t>https://community.secop.gov.co/Public/Tendering/OpportunityDetail/Index?noticeUID=CO1.NTC.6447407&amp;isFromPublicArea=True&amp;isModal=true&amp;asPopupView=true</t>
  </si>
  <si>
    <t>1232-2024</t>
  </si>
  <si>
    <t>PRESTAR SERVICIOS PROFESIONALES ESPECIALIZADOS EN EL SEGUIMIENTO Y ACOMPAÑAMIENTO EN LA IMPLEMENTACIÓN DE LOS PLANES, ESTRATEGIAS, PROGRAMAS, PROYECTOS DE LA SUBSECRETARIA DE GESTIÓN FINANCIERA Y POLÍTICAS PÚBLICAS DE VIVIENDA A CARGO DE LA SECRETARÍA DISTRITAL DEL HÁBITAT.</t>
  </si>
  <si>
    <t>https://community.secop.gov.co/Public/Tendering/OpportunityDetail/Index?noticeUID=CO1.NTC.6445294&amp;isFromPublicArea=True&amp;isModal=true&amp;asPopupView=true</t>
  </si>
  <si>
    <t>1233-2024</t>
  </si>
  <si>
    <t>MANUEL ORLANDO PEÑA USCATEGUI</t>
  </si>
  <si>
    <t>PRESTAR SERVICIOS PROFESIONALES RELACIONADOS CON EL DESARROLLO DEL PLAN DE BIENESTAR E INCENTIVOS, CLIMA Y CULTURA ORGANIZACIONAL Y APOYO ACTIVIDADES DE SEGURIDAD Y SALUD EN EL TRABAJO.</t>
  </si>
  <si>
    <t>https://community.secop.gov.co/Public/Tendering/OpportunityDetail/Index?noticeUID=CO1.NTC.6445223&amp;isFromPublicArea=True&amp;isModal=true&amp;asPopupView=true</t>
  </si>
  <si>
    <t>1234-2024</t>
  </si>
  <si>
    <t>https://community.secop.gov.co/Public/Tendering/OpportunityDetail/Index?noticeUID=CO1.NTC.6446434&amp;isFromPublicArea=True&amp;isModal=true&amp;asPopupView=true</t>
  </si>
  <si>
    <t>1235-2024</t>
  </si>
  <si>
    <t>PRESTAR SERVICIOS PROFESIONALES PARA REALIZAR ACTIVIDADES RELACIONADAS CON LA IMPLEMENTACION DE METODOLOGÍAS CUALITATIVAS EN LAS EVALUACIONES DE LOS PROGRAMAS, ESTRATEGIAS Y POLÍTICAS PÚBLICAS DEL SECTOR HÁBITAT, ASÍ COMO LA GENERACION DE LOS DOCUMENTOS DE ANALISIS Y RESULTADO, EN EL MARCO DE LA INFORMACIÓN MISIONAL Y ESTRATÉGICA DE LA SDHT.</t>
  </si>
  <si>
    <t>https://community.secop.gov.co/Public/Tendering/OpportunityDetail/Index?noticeUID=CO1.NTC.6447041&amp;isFromPublicArea=True&amp;isModal=true&amp;asPopupView=true</t>
  </si>
  <si>
    <t>1236-2024</t>
  </si>
  <si>
    <t>PRESTAR SERVICIOS PROFESIONALES PARA REALIZAR ACTIVIDADES RELACIONADAS CON LA IMPLEMENTACION DEL CATASTRO UNIFICADO DE REDES Y USUARIOS, ASI COMO LA GESTION DE ESPACIOS DE COORDINACION INTERSECTORIAL Y LA ARTICULACION DE INICIATIVAS ORIENTADAS AL DESPLIEGUE DE TECNOLOGIA FNCER Y SERVICIOS TIC.</t>
  </si>
  <si>
    <t>https://community.secop.gov.co/Public/Tendering/OpportunityDetail/Index?noticeUID=CO1.NTC.6449542&amp;isFromPublicArea=True&amp;isModal=true&amp;asPopupView=true</t>
  </si>
  <si>
    <t>1237-2024</t>
  </si>
  <si>
    <t>PRESTAR SERVICIOS PROFESIONALES PARA REALIZAR ACTIVIDADES RELACIONADAS CON LA IMPLEMENTANTACION DE POLÍTICAS Y PLANES DE SERVICIOS PÚBLICOS, CON ÉNFASIS EN LA GESTIÓN Y CONSOLIDACIÓN DE ESTRATEGIAS CON ACTORES, DIRIGIDAS A LA IMPLEMENTACIÓN DE UN MODELO DE ECONOMÍA CIRCULAR PARTICIPATIVO.</t>
  </si>
  <si>
    <t>https://community.secop.gov.co/Public/Tendering/OpportunityDetail/Index?noticeUID=CO1.NTC.6452209&amp;isFromPublicArea=True&amp;isModal=true&amp;asPopupView=true</t>
  </si>
  <si>
    <t>1238-2024</t>
  </si>
  <si>
    <t>PRESTAR SERVICIOS PROFESIONALES DE APOYO JURÍDICO PARA SUSTANCIAR INVESTIGACIONES ADMINISTRATIVAS RELACIONADAS CON LA ENAJENACIÓN Y ARRENDAMIENTO DE VIVIENDA.</t>
  </si>
  <si>
    <t>https://community.secop.gov.co/Public/Tendering/OpportunityDetail/Index?noticeUID=CO1.NTC.6445487&amp;isFromPublicArea=True&amp;isModal=true&amp;asPopupView=true</t>
  </si>
  <si>
    <t>1239-2024</t>
  </si>
  <si>
    <t>https://community.secop.gov.co/Public/Tendering/OpportunityDetail/Index?noticeUID=CO1.NTC.6446198&amp;isFromPublicArea=True&amp;isModal=true&amp;asPopupView=true</t>
  </si>
  <si>
    <t>1240-2024</t>
  </si>
  <si>
    <t>PRESTAR SERVICIOS PROFESIONALES PARA ADELANTAR ACTIVIDADES OPERATIVAS Y LOGÍSTICAS EN LA IMPLEMENTACIÓN DE LAS ESTRATEGIAS DE PARTICIPACIÓN E INTERVENCIÓN DEL SECTOR HÁBITAT A NIVEL TERRITORIAL</t>
  </si>
  <si>
    <t>https://community.secop.gov.co/Public/Tendering/OpportunityDetail/Index?noticeUID=CO1.NTC.6447071&amp;isFromPublicArea=True&amp;isModal=true&amp;asPopupView=true</t>
  </si>
  <si>
    <t>1241-2024</t>
  </si>
  <si>
    <t>PRESTAR SERVICIOS PROFESIONALES PARA APOYAR LAS ACTIVIDADES DE RACIONALIZACIÓN Y/O SIMPLIFICACIÓN DE TRÁMITES Y SERVICIOS ASOCIADOS A LA CADENA DE URBANISMO Y CONSTRUCCIÓN Y LAS LABORES QUE DEMANDE LA SUBDIRECCIÓN DE APOYO A LA CONSTRUCCIÓN EN MATERIA DE SISTEMA INTEGRADO DE GESTIÓN Y MIPG.</t>
  </si>
  <si>
    <t>https://community.secop.gov.co/Public/Tendering/OpportunityDetail/Index?noticeUID=CO1.NTC.6462970&amp;isFromPublicArea=True&amp;isModal=False</t>
  </si>
  <si>
    <t>1242-2024</t>
  </si>
  <si>
    <t>https://community.secop.gov.co/Public/Tendering/OpportunityDetail/Index?noticeUID=CO1.NTC.6449927&amp;isFromPublicArea=True&amp;isModal=true&amp;asPopupView=true</t>
  </si>
  <si>
    <t>1243-2024</t>
  </si>
  <si>
    <t>https://community.secop.gov.co/Public/Tendering/OpportunityDetail/Index?noticeUID=CO1.NTC.6453812&amp;isFromPublicArea=True&amp;isModal=true&amp;asPopupView=true</t>
  </si>
  <si>
    <t>1244-2024</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</si>
  <si>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</si>
  <si>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https://community.secop.gov.co/Public/Tendering/OpportunityDetail/Index?noticeUID=CO1.NTC.6444208&amp;isFromPublicArea=True&amp;isModal=true&amp;asPopupView=true</t>
  </si>
  <si>
    <t>1245-2024</t>
  </si>
  <si>
    <t>MARTHA ALVAREZ ESCOBAR</t>
  </si>
  <si>
    <t>PRESTAR SERVICIOS PROFESIONALES ESPECIALIZADOS EN DERECHO PARA REALIZAR ACTIVIDADES RELACIONADAS CON LAS NOTIFICACIONES DE ACTOS ADMINISTRATIVOS Y DEMAS ACTUACIONES CARGO DE LA SUBSECRETARÍA JURÍDICA.</t>
  </si>
  <si>
    <t>https://community.secop.gov.co/Public/Tendering/OpportunityDetail/Index?noticeUID=CO1.NTC.6445504&amp;isFromPublicArea=True&amp;isModal=true&amp;asPopupView=true</t>
  </si>
  <si>
    <t>1246-2024</t>
  </si>
  <si>
    <t>PRESTAR SERVICIOS PROFESIONALES EN DERECHO PARA REPRESENTAR JUDICIAL Y EXTRAJUDICIAL A LA ENTIDAD Y ADELANTAR LAS ACTUACIONES JURÍDICAS EN LOS PROCESOS ADMINISTRATIVOS DE LA SUBSECRETARIA JURIDICA.</t>
  </si>
  <si>
    <t>https://community.secop.gov.co/Public/Tendering/OpportunityDetail/Index?noticeUID=CO1.NTC.6446401&amp;isFromPublicArea=True&amp;isModal=true&amp;asPopupView=true</t>
  </si>
  <si>
    <t>1247-2024</t>
  </si>
  <si>
    <t>https://community.secop.gov.co/Public/Tendering/OpportunityDetail/Index?noticeUID=CO1.NTC.6447161&amp;isFromPublicArea=True&amp;isModal=true&amp;asPopupView=true</t>
  </si>
  <si>
    <t>1248-2024</t>
  </si>
  <si>
    <t>PRESTAR SERVICIOS PROFESIONALES PARA ADELANTAR LAS ACTIVIDADES DE SEGUIMIENTO, CONSOLIDACIÓN, REVISIÓN, ANALISIS FINANCIERO Y PRESUPUESTAL, ASI COMO EN LOS AJUSTES REQUERIDOS EN LOS PROCESOS Y PROCEDIMIENTOS A CARGO DE LA SUBDIRECCIÓN FINANCIERA.</t>
  </si>
  <si>
    <t>https://community.secop.gov.co/Public/Tendering/OpportunityDetail/Index?noticeUID=CO1.NTC.6447087&amp;isFromPublicArea=True&amp;isModal=true&amp;asPopupView=true</t>
  </si>
  <si>
    <t>1249-2024</t>
  </si>
  <si>
    <t>PRESTAR SERVICIOS PROFESIONALES EN LA SUBDIRECCION FINANCIERA PARA ASISTIR EL PROCESO DE LIQUIDACIÓN DE CUENTAS DE COBRO, ASI COMO SU RESPECTIVO CARGUE A LA PLATAFORMA BOGDATA.</t>
  </si>
  <si>
    <t>https://community.secop.gov.co/Public/Tendering/OpportunityDetail/Index?noticeUID=CO1.NTC.6447739&amp;isFromPublicArea=True&amp;isModal=true&amp;asPopupView=true</t>
  </si>
  <si>
    <t>1250-2024</t>
  </si>
  <si>
    <t>PRESTAR SERVICIOS PROFESIONALES DE CARÁCTER FINANCIERO Y CONTABLE A LA SUBDIRECCIÓN DE PREVENCIÓN Y SEGUIMIENTO DE LASECRETARÍA DISTRITAL DEL HABITAT RELACIONADOS CON EL REGISTRO DE ENAJENADORES DE VIVIENDA Y MATRÍCULA DE ARRENDADORES, LAS AUTORIZACIONES PARA LA ENAJENACIÓN DE VIVIENDA, ORIENTACIÓN AL CIUDADANO Y DEMÁS ASPECTOS QUE SE REQUIERAN</t>
  </si>
  <si>
    <t>https://community.secop.gov.co/Public/Tendering/OpportunityDetail/Index?noticeUID=CO1.NTC.6450185&amp;isFromPublicArea=True&amp;isModal=true&amp;asPopupView=true</t>
  </si>
  <si>
    <t>1251-2024</t>
  </si>
  <si>
    <t>PRESTAR SERVICIOS PROFESIONALES PARA DESARROLLAR LAS ACTIVIDADES QUE REQUIERA LOS TRÁMITES Y SERVICIOS DE LA CADENA DE URBANISMO Y CONSTRUCCIÓN DEL ESQUEMA DE MESA DE SOLUCIONES.</t>
  </si>
  <si>
    <t>https://community.secop.gov.co/Public/Tendering/OpportunityDetail/Index?noticeUID=CO1.NTC.6446936&amp;isFromPublicArea=True&amp;isModal=true&amp;asPopupView=true</t>
  </si>
  <si>
    <t>1252-2024</t>
  </si>
  <si>
    <t>PRESTAR SERVICIOS PROFESIONALES PARA EL DESARROLLO Y LA EJECUCIÓN DE ACTIVIDADES QUE SE REQUIERAN DESDE EL COMPONENTE SOCIAL PARA EL DESARROLLO DE LOS PROGRAMAS DE SUBSIDIO DE ACCESO A SOLUCIONES HABITACIONALES DE LA SUBSECRETARÍA DE GESTIÓN FINANCIERA.</t>
  </si>
  <si>
    <t>https://community.secop.gov.co/Public/Tendering/OpportunityDetail/Index?noticeUID=CO1.NTC.6451645&amp;isFromPublicArea=True&amp;isModal=true&amp;asPopupView=true</t>
  </si>
  <si>
    <t>1253-2024</t>
  </si>
  <si>
    <t>https://community.secop.gov.co/Public/Tendering/OpportunityDetail/Index?noticeUID=CO1.NTC.6448106&amp;isFromPublicArea=True&amp;isModal=true&amp;asPopupView=true</t>
  </si>
  <si>
    <t>1254-2024</t>
  </si>
  <si>
    <t>PRESTAR SERVICIOS DE APOYO A LA GESTIÓN PARA REALIZAR ACTIVIDADES DE GESTIÓN DOCUMENTAL, ACTUALIZACIÓN DE INVENTARIOS Y DEMÁS PROCESOS DE INFORMACIÓN PARA CUMPLIR CON LOS INDICADORES Y LINEAMIENTOS QUE ESTABLEZCA LA SECRETARÍA DISTRITAL DEL HÁBITAT.</t>
  </si>
  <si>
    <t>https://community.secop.gov.co/Public/Tendering/OpportunityDetail/Index?noticeUID=CO1.NTC.6452897&amp;isFromPublicArea=True&amp;isModal=true&amp;asPopupView=true</t>
  </si>
  <si>
    <t>1255-2024</t>
  </si>
  <si>
    <t>https://community.secop.gov.co/Public/Tendering/OpportunityDetail/Index?noticeUID=CO1.NTC.6448735&amp;isFromPublicArea=True&amp;isModal=true&amp;asPopupView=true</t>
  </si>
  <si>
    <t>1257-2024</t>
  </si>
  <si>
    <t>PRESTAR SERVICIOS PROFESIONALES PARA REALIZAR MODELACIONES ARQUITECTÓNICAS DE LOS PROYECTOS URBANÍSTICOS PRIORIZADOS POR LA SUBDIRECCIÓN DE OPERACIONES.</t>
  </si>
  <si>
    <t>https://community.secop.gov.co/Public/Tendering/OpportunityDetail/Index?noticeUID=CO1.NTC.6448642&amp;isFromPublicArea=True&amp;isModal=true&amp;asPopupView=true</t>
  </si>
  <si>
    <t>1258-2024</t>
  </si>
  <si>
    <t>https://community.secop.gov.co/Public/Tendering/OpportunityDetail/Index?noticeUID=CO1.NTC.6449064&amp;isFromPublicArea=True&amp;isModal=true&amp;asPopupView=true</t>
  </si>
  <si>
    <t>1259-2024</t>
  </si>
  <si>
    <t>PRESTACIÓN DE SERVICIOS DE APOYO A LA GESTIÓN PARA LA ATENCIÓN Y ORIENTACIÓN DE LOS DIFERENTES SERVICIOS Y TRÁMITES DIRIGIDOS A LA CIUDADANÍA Y GRUPOS DE INTERÉS DE LA SECRETARÍA DISTRITAL DEL HÁBITAT.</t>
  </si>
  <si>
    <t>https://community.secop.gov.co/Public/Tendering/OpportunityDetail/Index?noticeUID=CO1.NTC.6449379&amp;isFromPublicArea=True&amp;isModal=true&amp;asPopupView=true</t>
  </si>
  <si>
    <t>1260-2024</t>
  </si>
  <si>
    <t>https://community.secop.gov.co/Public/Tendering/OpportunityDetail/Index?noticeUID=CO1.NTC.6450521&amp;isFromPublicArea=True&amp;isModal=true&amp;asPopupView=true</t>
  </si>
  <si>
    <t>1261-2024</t>
  </si>
  <si>
    <t>PRESTACIÓN DE SERVICIOS DE APOYO A LA GESTIÓN PARA LA ATENCION Y ORIENTACIÓN DE LOS DIFERENTES SERVICIOS Y TRAMITES DIRIGIDOS A LA CIUDADANIA Y GRUPOS DE INTERÉS DE LA SECRETARÍA DISTRITAL DEL HÁBITAT.</t>
  </si>
  <si>
    <t>https://community.secop.gov.co/Public/Tendering/OpportunityDetail/Index?noticeUID=CO1.NTC.6451246&amp;isFromPublicArea=True&amp;isModal=true&amp;asPopupView=true</t>
  </si>
  <si>
    <t>1262-2024</t>
  </si>
  <si>
    <t>PRESTAR SERVICIOS PROFESIONALES PARA APOYAR LA EJECUCIÓN Y SEGUIMIENTO DE LAS ACTIVIDADES DESARROLLADAS EN EL AREA DE CORRESPONDENCIA, EN EL MARCO DEL PROCESO DE GESTIÓN DOCUMENTAL.</t>
  </si>
  <si>
    <t>https://community.secop.gov.co/Public/Tendering/OpportunityDetail/Index?noticeUID=CO1.NTC.6452194&amp;isFromPublicArea=True&amp;isModal=true&amp;asPopupView=true</t>
  </si>
  <si>
    <t>1263-2024</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</si>
  <si>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</si>
  <si>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https://community.secop.gov.co/Public/Tendering/OpportunityDetail/Index?noticeUID=CO1.NTC.6453570&amp;isFromPublicArea=True&amp;isModal=true&amp;asPopupView=true</t>
  </si>
  <si>
    <t>1264-2024</t>
  </si>
  <si>
    <t>PRESTAR SERVICIOS PROFESIONALES PARA REALIZAR ACTIVIDADES RELACIONADAS CON LA PROMOCIÓN, DIVULGACIÓN Y ADMINISTRACIÓN DE LOS CONTENIDOS Y ESTRATEGIAS PEDAGÓGICAS PARA LOS ESPACIOS DE INTERCAMBIO DE CONOCIMIENTO DE LA ESCUELA VIRTUAL DEL HÁBITAT</t>
  </si>
  <si>
    <t>https://community.secop.gov.co/Public/Tendering/OpportunityDetail/Index?noticeUID=CO1.NTC.6450210&amp;isFromPublicArea=True&amp;isModal=true&amp;asPopupView=true</t>
  </si>
  <si>
    <t>1265-2024</t>
  </si>
  <si>
    <t>PRESTAR SERVICIOS PROFESIONALES PARA CONSOLIDAR INFORMACION, DESARROLLAR INDICADORES Y ELABORAR DOCUMENTOS E INVESTIGACIONES DESDE EL COMPONENTE SOCIOECONOMICO QUE PERMITAN EL ANALISIS DE INFORMACIÓN DEL SECTOR, PARA LA TOMA DE DECISIONES Y EL SEGUIMIENTO DE LAS POLITICAS PUBLICAS DEL SECTOR.</t>
  </si>
  <si>
    <t>https://community.secop.gov.co/Public/Tendering/OpportunityDetail/Index?noticeUID=CO1.NTC.6454293&amp;isFromPublicArea=True&amp;isModal=true&amp;asPopupView=true</t>
  </si>
  <si>
    <t>1267-2024</t>
  </si>
  <si>
    <t>https://community.secop.gov.co/Public/Tendering/OpportunityDetail/Index?noticeUID=CO1.NTC.6454841&amp;isFromPublicArea=True&amp;isModal=true&amp;asPopupView=true</t>
  </si>
  <si>
    <t>1268-2024</t>
  </si>
  <si>
    <t>https://community.secop.gov.co/Public/Tendering/OpportunityDetail/Index?noticeUID=CO1.NTC.6457864&amp;isFromPublicArea=True&amp;isModal=true&amp;asPopupView=true</t>
  </si>
  <si>
    <t>1269-2024</t>
  </si>
  <si>
    <t>PRESTAR SERVICIOS PROFESIONALES PARA REALIZAR ACTIVIDADES RELACIONADAS CON EL ACOMPAÑAMIENTO, PREVENCIÓN, SEGUIMIENTO Y EVALUACIÓN DE LAS POLÍTICAS, PLANES, PROGRAMAS, PROYECTOS, PROCEDIMIENTOS Y LINEAMIENTOS DE LA ENTIDAD, DE CONFORMIDAD CON EL MODELO INTEGRADO DE PLANEACIÓN Y GESTIÓN Y EL PLAN ANUAL DE AUDITORÍA 2024.</t>
  </si>
  <si>
    <t>https://community.secop.gov.co/Public/Tendering/OpportunityDetail/Index?noticeUID=CO1.NTC.6466664&amp;isFromPublicArea=True&amp;isModal=False</t>
  </si>
  <si>
    <t>1270-2024</t>
  </si>
  <si>
    <t>PRESTACIÓN DE SERVICIOS PROFESIONALES PARA LA ACTUALIZACION, IMPLEMENTACION Y SEGUIMIENTO DE LOS INSTRUMENTOS ARCHIVÍSTICOS EN EL MARCO DEL SISTEMA DE GESTIÓN DE DOCUMENTAL DE LA SDHT</t>
  </si>
  <si>
    <t>https://community.secop.gov.co/Public/Tendering/OpportunityDetail/Index?noticeUID=CO1.NTC.6450068&amp;isFromPublicArea=True&amp;isModal=true&amp;asPopupView=true</t>
  </si>
  <si>
    <t>1271-2024</t>
  </si>
  <si>
    <t>PRESTAR SERVICIOS DE APOYO A LA GESTIÓN EN EL PROCESO DE ARCHIVO Y GESTIÓN DOCUMENTAL DE LA SUBSECRETARÍA DE GESTIÓN FINANCIERA</t>
  </si>
  <si>
    <t>https://community.secop.gov.co/Public/Tendering/OpportunityDetail/Index?noticeUID=CO1.NTC.6453334&amp;isFromPublicArea=True&amp;isModal=true&amp;asPopupView=true</t>
  </si>
  <si>
    <t>1272-2024</t>
  </si>
  <si>
    <t>PRESTACIÓN DE SERVICIOS PROFESIONALES DESDE EL ÁMBITO FINANCIERO PARA LLEVAR A CABO EL ANÁLISIS, REVISIÓN, SEGUIMIENTO Y LEGALIZACIÓN DE LOS PROGRAMAS DE ACCESO A SOLUCIONES HABITACIONALES GESTIONADOS POR LA SUBSECRETARÍA DE GESTIÓN FINANCIERA.</t>
  </si>
  <si>
    <t>https://community.secop.gov.co/Public/Tendering/OpportunityDetail/Index?noticeUID=CO1.NTC.6453417&amp;isFromPublicArea=True&amp;isModal=true&amp;asPopupView=true</t>
  </si>
  <si>
    <t>1273-2024</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</si>
  <si>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</si>
  <si>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https://community.secop.gov.co/Public/Tendering/OpportunityDetail/Index?noticeUID=CO1.NTC.6451001&amp;isFromPublicArea=True&amp;isModal=true&amp;asPopupView=true</t>
  </si>
  <si>
    <t>1274-2024</t>
  </si>
  <si>
    <t>PRESTAR SERVICIOS PROFESIONALES PARA LA IMPLEMENTACIÓN, EJECUCIÓN Y SEGUIMIENTO DE LOS PROGRAMAS Y PROYECTOS DE ACCESO A LA VIVIENDA GESTIONADOS POR LA SUBSECRETARIA DE GESTION FINANCIERA</t>
  </si>
  <si>
    <t>https://community.secop.gov.co/Public/Tendering/OpportunityDetail/Index?noticeUID=CO1.NTC.6453433&amp;isFromPublicArea=True&amp;isModal=true&amp;asPopupView=true</t>
  </si>
  <si>
    <t>1275-2024</t>
  </si>
  <si>
    <t>PRESTAR SERVICIOS PROFESIONALES EN LA ELABORACIÓN,SEGUIMIENTO Y CONTROL A LOS PLANES DE MEJORAMIENTO, Y REVISION, AJUSTE DE LOS PROCESOS Y PROCEDIMIENTOS EN EL MARCO DE LA POLITICAS DE MIPG CARGO DE LA SUBSECRETARÍA DE GESTIÓN CORPORATIVA.</t>
  </si>
  <si>
    <t>https://community.secop.gov.co/Public/Tendering/OpportunityDetail/Index?noticeUID=CO1.NTC.6454041&amp;isFromPublicArea=True&amp;isModal=true&amp;asPopupView=true</t>
  </si>
  <si>
    <t>1277-2024</t>
  </si>
  <si>
    <t>https://community.secop.gov.co/Public/Tendering/OpportunityDetail/Index?noticeUID=CO1.NTC.6451551&amp;isFromPublicArea=True&amp;isModal=true&amp;asPopupView=true</t>
  </si>
  <si>
    <t>1278-2024</t>
  </si>
  <si>
    <t>https://community.secop.gov.co/Public/Tendering/OpportunityDetail/Index?noticeUID=CO1.NTC.6452001&amp;isFromPublicArea=True&amp;isModal=true&amp;asPopupView=true</t>
  </si>
  <si>
    <t>1279-2024</t>
  </si>
  <si>
    <t>PRESTAR SERVICIOS JURÍDICOS ESPECIALIZADOS PARA ASESORAR Y ORIENTAR A LA SECRETARÍA DISTRITAL DEL HÁBITAT EN LOS ASUNTOS DE "ESPECIAL COMPLEJIDAD" QUE SE SUSCITEN EN LA ENTIDAD.</t>
  </si>
  <si>
    <t>https://community.secop.gov.co/Public/Tendering/OpportunityDetail/Index?noticeUID=CO1.NTC.6451609&amp;isFromPublicArea=True&amp;isModal=true&amp;asPopupView=true</t>
  </si>
  <si>
    <t>1280-2024</t>
  </si>
  <si>
    <t>PRESTAR SERVICIOS PROFESIONALES PARA REALIZAR LAS ACTIVIDADES RELACIONADAS CON LA IMPLEMENTACIÓN, MANTENIMIENTO Y MONITOREO DE LOS SISTEMAS DE GESTIÓN DE LA SDHT Y LA RENDICIÓN DE CUENTAS, BAJO LOS ESTÁNDARES DEL MODELO INTEGRADO DE PLANEACIÓN Y GESTIÓN.</t>
  </si>
  <si>
    <t>https://community.secop.gov.co/Public/Tendering/OpportunityDetail/Index?noticeUID=CO1.NTC.6452399&amp;isFromPublicArea=True&amp;isModal=true&amp;asPopupView=true</t>
  </si>
  <si>
    <t>1281-2024</t>
  </si>
  <si>
    <t>PRESTAR SERVICIOS PROFESIONALES COMO SEGUNDA LÍNEA DE DEFENSA ACTIVIDADES RELACIONADAS CON LA IDENTIFICACIÓN, FORMULACIÓN, ACTUALIZACIÓN, MONITOREO Y REPORTE DE LOS RIESGOS DE GESTIÓN Y CORRUPCIÓN DE LOS SISTEMAS DE GESTIÓN DE LA SDHT.</t>
  </si>
  <si>
    <t>https://community.secop.gov.co/Public/Tendering/OpportunityDetail/Index?noticeUID=CO1.NTC.6452816&amp;isFromPublicArea=True&amp;isModal=true&amp;asPopupView=true</t>
  </si>
  <si>
    <t>1282-2024</t>
  </si>
  <si>
    <t>PRESTAR SERVICIOS PROFESIONALES PARA GESTIONAR EL SISTEMA DE INFORMACIÓN, ASÍ COMO REALIZAR ANÁLISIS Y VERIFICACIÓN DE REQUISITOS DE LOS PROGRAMAS DE VIVIENDA, Y REALIZAR LA GEORREFERENCIACIÓN Y CONSOLIDACIÓN DE INFORMACIÓN FRENTE A LOS PROGRAMAS Y PROYECTOS DE VIVIENDA A CARGO DE LA SUBSECRETARÍA DE GESTIÓN FINANCIERA.</t>
  </si>
  <si>
    <t>https://community.secop.gov.co/Public/Tendering/OpportunityDetail/Index?noticeUID=CO1.NTC.6453087&amp;isFromPublicArea=True&amp;isModal=true&amp;asPopupView=true</t>
  </si>
  <si>
    <t>1283-2024</t>
  </si>
  <si>
    <t>https://community.secop.gov.co/Public/Tendering/OpportunityDetail/Index?noticeUID=CO1.NTC.6453604&amp;isFromPublicArea=True&amp;isModal=true&amp;asPopupView=true</t>
  </si>
  <si>
    <t>1284-2024</t>
  </si>
  <si>
    <t>PRESTAR SERVICIOS PROFESIONALES PARA LA ATENCIÓN DE REQUERIMIENTOS CIUDADANOS QUE INGRESAN A TRAVÉS LA PLATAFORMA "BOGOTÁ TE ESCUCHA".</t>
  </si>
  <si>
    <t>https://community.secop.gov.co/Public/Tendering/OpportunityDetail/Index?noticeUID=CO1.NTC.6457448&amp;isFromPublicArea=True&amp;isModal=true&amp;asPopupView=true</t>
  </si>
  <si>
    <t>1286-2024</t>
  </si>
  <si>
    <t>PRESTACIÓN DE SERVICIOS PROFESIONALES PARA LA EJECUCIÓN Y SEGUIMIENTO DE ACTIVIDADES CON ENFOQUE JURÍDICO EN EL MARCO DE LOS PROGRAMAS Y PROYECTOS DE ACCESO A LA VIVIENDA GESTIONADOS POR LA POR LA SUBSECRETARIA DE GESTIÓN FINANCIERA</t>
  </si>
  <si>
    <t>https://community.secop.gov.co/Public/Tendering/OpportunityDetail/Index?noticeUID=CO1.NTC.6454171&amp;isFromPublicArea=True&amp;isModal=true&amp;asPopupView=true</t>
  </si>
  <si>
    <t>1287-2024</t>
  </si>
  <si>
    <t>PRESTACIÓN DE SERVICIOS DE APOYO A LA GESTIÓN DOCUMENTAL Y DE ARCHIVO DE LA SUBSECRETARÍA DE GESTIÓN FINANCIERA</t>
  </si>
  <si>
    <t>https://community.secop.gov.co/Public/Tendering/OpportunityDetail/Index?noticeUID=CO1.NTC.6455611&amp;isFromPublicArea=True&amp;isModal=true&amp;asPopupView=true</t>
  </si>
  <si>
    <t>1288-2024</t>
  </si>
  <si>
    <t>PRESTAR SERVICIOS DE APOYO PARA REALIZAR ACTIVIDADES OPERATIVAS Y TÉCNICAS REQUERIDAS EN EL MARCO DE LOS PROGRAMAS Y PROYECTOS DE SOLUCIONES HABITACIONALES Y DE ACCESO A LA VIVIENDA GESTIONADOS POR LA SUBSECRETARÍA DE GESTIÓN FINANCIERA</t>
  </si>
  <si>
    <t>https://community.secop.gov.co/Public/Tendering/OpportunityDetail/Index?noticeUID=CO1.NTC.6456627&amp;isFromPublicArea=True&amp;isModal=true&amp;asPopupView=true</t>
  </si>
  <si>
    <t>1290-2024</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</si>
  <si>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t>
  </si>
  <si>
    <t>https://community.secop.gov.co/Public/Tendering/OpportunityDetail/Index?noticeUID=CO1.NTC.6464430&amp;isFromPublicArea=True&amp;isModal=False</t>
  </si>
  <si>
    <t>1291-2024</t>
  </si>
  <si>
    <t>PRESTAR SERVICIOS PROFESIONALES PARA REALIZAR LAS ACTIVIDADES RELACIONADAS CON LA IMPLEMENTACIÓN, MANTENIMIENTO Y MONITOREO DEL PLAN DE ACCIÓN CUATRIENAL AMBIENTAL Y LOS SISTEMAS DE GESTIÓN DE LA SDHT, BAJO LOS ESTÁNDARES DEL MODELO INTEGRADO DE PLANEACIÓN Y GESTIÓN.</t>
  </si>
  <si>
    <t>https://community.secop.gov.co/Public/Tendering/OpportunityDetail/Index?noticeUID=CO1.NTC.6454808&amp;isFromPublicArea=True&amp;isModal=true&amp;asPopupView=true</t>
  </si>
  <si>
    <t>1293-2024</t>
  </si>
  <si>
    <t>PRESTAR SERVICIOS PROFESIONALES PARA EL DESARROLLO DE ACCIONES ENCAMINADAS A FORTALECER LA GESTION SOCIAL, TERRITORIAL Y POBLACIONAL DEL SECTOR HÁBITAT EN LAS LOCALIDADES DEL DISTRITO CAPITAL.</t>
  </si>
  <si>
    <t>https://community.secop.gov.co/Public/Tendering/OpportunityDetail/Index?noticeUID=CO1.NTC.6459020&amp;isFromPublicArea=True&amp;isModal=true&amp;asPopupView=true</t>
  </si>
  <si>
    <t>1294-2024</t>
  </si>
  <si>
    <t>PRESTAR SERVICIOS PROFESIONALES PARA REALIZAR ACTIVIDADES RELACIONADAS CON LA GESTIÓN, EL DESARROLLO Y LA DIVULGACIÓN DE LAS ESTRATEGIAS PEDAGÓGICAS Y LOS ESPACIOS DE INTERCAMBIO DE CONOCIMIENTO DE LA ESCUELA VIRTUAL DEL HÁBITAT.</t>
  </si>
  <si>
    <t>https://community.secop.gov.co/Public/Tendering/OpportunityDetail/Index?noticeUID=CO1.NTC.6457974&amp;isFromPublicArea=True&amp;isModal=true&amp;asPopupView=true</t>
  </si>
  <si>
    <t>1295-2024</t>
  </si>
  <si>
    <t>PRESTAR SERVICIOS PROFESIONALES PARA EL MEJORAMIENTO DE LA INFRAESTRUCTURA DE LOS ACUEDUCTOS COMUNITARIOS DEL DISTRITO CAPITAL CON EL FIN OPTIMIZAR LA CALIDAD DEL SERVICIO PÚBLICO DE AGUA, A PARTIR DEL MODELO DE ECONOMÍA CIRCULAR</t>
  </si>
  <si>
    <t>https://community.secop.gov.co/Public/Tendering/OpportunityDetail/Index?noticeUID=CO1.NTC.6456917&amp;isFromPublicArea=True&amp;isModal=true&amp;asPopupView=true</t>
  </si>
  <si>
    <t>1296-2024</t>
  </si>
  <si>
    <t>PRESTAR SERVICIOS PROFESIONALES PARA REALIZAR ACTIVIDADES RELACIONADAS CON EL FORTALECIMIENTO Y SOSTENIBILIDAD DE LOS ACUEDUCTOS COMUNITARIOS, LA OPERACIÓN DEL FONDO DE SOLIDARIDAD Y REDISTRIBUCIÓN DE INGRESOS - FSRI Y FOMENTAR LOS ESPACIOS DE PARTICIPACIÓN CIUDADANA EN TERRITORIO URBANO Y RURAL DEL DISTRITO CAPITAL CON UN ENFOQUE DE ECONOMÍA CIRCULAR.</t>
  </si>
  <si>
    <t>https://community.secop.gov.co/Public/Tendering/OpportunityDetail/Index?noticeUID=CO1.NTC.6457961&amp;isFromPublicArea=True&amp;isModal=true&amp;asPopupView=true</t>
  </si>
  <si>
    <t>1298-2024</t>
  </si>
  <si>
    <t>https://community.secop.gov.co/Public/Tendering/OpportunityDetail/Index?noticeUID=CO1.NTC.6465411&amp;isFromPublicArea=True&amp;isModal=False</t>
  </si>
  <si>
    <t>1299-2024</t>
  </si>
  <si>
    <t xml:space="preserve">PRESTAR SERVICIOS PROFESIONALES PARA DESARROLLAR LAS ACTIVIDADES JURÍDICAS DERIVADAS DE LAS ETAPAS PRECONTRACTUAL, CONTRACTUAL Y POSTCONTRACTUAL DE LOS PROCESOS DE SELECCIÓN ADELANTADOS POR LA SECRETARÍA DISTRITAL DEL HÁBITAT.	</t>
  </si>
  <si>
    <t>https://community.secop.gov.co/Public/Tendering/OpportunityDetail/Index?noticeUID=CO1.NTC.6455520&amp;isFromPublicArea=True&amp;isModal=true&amp;asPopupView=true</t>
  </si>
  <si>
    <t>1300-2024</t>
  </si>
  <si>
    <t>PRESTACIÓN DE SERVICIOS PROFESIONALES PARA COMUNICAR Y DIFUNDIR EL PORTAFOLIO DE SERVICIOS DE LOS CANALES DE ATENCION DEL PROCESO DE GESTIÓN DE SERVICIO A LA CIUDADANÍA</t>
  </si>
  <si>
    <t>https://community.secop.gov.co/Public/Tendering/OpportunityDetail/Index?noticeUID=CO1.NTC.6458871&amp;isFromPublicArea=True&amp;isModal=true&amp;asPopupView=true</t>
  </si>
  <si>
    <t>1301-2024</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</si>
  <si>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</si>
  <si>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https://community.secop.gov.co/Public/Tendering/OpportunityDetail/Index?noticeUID=CO1.NTC.6456005&amp;isFromPublicArea=True&amp;isModal=true&amp;asPopupView=true</t>
  </si>
  <si>
    <t>1302-2024</t>
  </si>
  <si>
    <t>PRESTAR SERVICIOS PROFESIONALES PARA LA ADMINISTRACIÓN, DISEÑO Y DESARROLLO DE LA PÁGINA WEB Y DE LA INTRANET DE LA SDHT.</t>
  </si>
  <si>
    <t>https://community.secop.gov.co/Public/Tendering/OpportunityDetail/Index?noticeUID=CO1.NTC.6456134&amp;isFromPublicArea=True&amp;isModal=true&amp;asPopupView=true</t>
  </si>
  <si>
    <t>1303-2024</t>
  </si>
  <si>
    <t>https://community.secop.gov.co/Public/Tendering/OpportunityDetail/Index?noticeUID=CO1.NTC.6456736&amp;isFromPublicArea=True&amp;isModal=true&amp;asPopupView=true</t>
  </si>
  <si>
    <t>1304-2024</t>
  </si>
  <si>
    <t>PRESTAR SERVICIOS PROFESIONALES PARA REALIZAR ACTIVIDADES RELACIONADAS CON LA LOGÍSTICA Y EL CUBRIMIENTO DE EVENTOS, Y LA CREACIÓN DE CONTENIDOS DIGITALES DIRIGIDOS A LA CIUDADANIA PARA LA DIFUSION DE LOS PLANES, PROGRAMAS Y PROYECTOS DE LA SDHT.</t>
  </si>
  <si>
    <t>https://community.secop.gov.co/Public/Tendering/OpportunityDetail/Index?noticeUID=CO1.NTC.6457317&amp;isFromPublicArea=True&amp;isModal=true&amp;asPopupView=true</t>
  </si>
  <si>
    <t>1305-2024</t>
  </si>
  <si>
    <t>PRESTAR SERVICIOS PROFESIONALES PARA EL ANÁLISIS Y PROYECCIÓN DE DATOS SOCIOECONÓMICOS Y SEGUIMIENTO FINANCIERO EN LOS PROYECTOS PRIORIZADOS POR LA SUBDIRECCIÓN DE OPERACIONES.</t>
  </si>
  <si>
    <t>https://community.secop.gov.co/Public/Tendering/OpportunityDetail/Index?noticeUID=CO1.NTC.6456184&amp;isFromPublicArea=True&amp;isModal=true&amp;asPopupView=true</t>
  </si>
  <si>
    <t>1306-2024</t>
  </si>
  <si>
    <t>PRESTAR SERVICIOS PROFESIONALES EN LAS ACTIVIDADES DESDE EL COMPONENTE TÉCNICO TOPOGRÁFICO NECESARIO PARA LA FORMALIZACIÓN URBANÍSTICAS EN SU ETAPA DE GESTIÓN Y ESTUDIOS PRELIMINARES EN EL MARCO DE LAS INTERVENCIONES DEL MEJORAMIENTO INTEGRAL DE BARRIOS DE LA SECRETARÍA DISTRITAL DEL HÁBITAT.</t>
  </si>
  <si>
    <t>https://community.secop.gov.co/Public/Tendering/OpportunityDetail/Index?noticeUID=CO1.NTC.6456154&amp;isFromPublicArea=True&amp;isModal=true&amp;asPopupView=true</t>
  </si>
  <si>
    <t>1307-2024</t>
  </si>
  <si>
    <t>PRESTAR SERVICIOS PROFESIONALES PARA LA GENERACIÓN DE MAPAS TEMÁTICOS, OPTIMIZAR PROCESOS GEOESPACIALES Y GEOGRÁFICOS EN EL MARCO DE LA ESTRUCTURACIÓN PARA ASIGNACIÓN DE SUBSIDIOS DE MEJORAMIENTOS DE VIVIENDA - MODALIDAD HABITABILIDAD EN LOS TERRITORIOS PRIORIZADOS POR LA SECRETARÍA DISTRITAL DEL HÁBITAT.</t>
  </si>
  <si>
    <t>https://community.secop.gov.co/Public/Tendering/OpportunityDetail/Index?noticeUID=CO1.NTC.6456044&amp;isFromPublicArea=True&amp;isModal=true&amp;asPopupView=true</t>
  </si>
  <si>
    <t>1308-2024</t>
  </si>
  <si>
    <t>PRESTAR SERVICIOS PROFESIONALES EN LAS ACTIVIDADES DESDE EL COMPONENTE TÉCNICO TOPOGRÁFICO NECESARIO PARA LA LEGALIZACIÓN URBANÍSTICA EN SU ETAPA DE GESTIÓN Y ESTUDIOS PRELIMINARES EN EL MARCO DE LAS INTERVENCIONES DEL MEJORAMIENTO INTEGRAL DE BARRIOS DE LA SECRETARÍA DISTRITAL DEL HÁBITAT.</t>
  </si>
  <si>
    <t>https://community.secop.gov.co/Public/Tendering/OpportunityDetail/Index?noticeUID=CO1.NTC.6456050&amp;isFromPublicArea=True&amp;isModal=true&amp;asPopupView=true</t>
  </si>
  <si>
    <t>1309-2024</t>
  </si>
  <si>
    <t>https://community.secop.gov.co/Public/Tendering/OpportunityDetail/Index?noticeUID=CO1.NTC.6456188&amp;isFromPublicArea=True&amp;isModal=true&amp;asPopupView=true</t>
  </si>
  <si>
    <t>1310-2024</t>
  </si>
  <si>
    <t>PRESTAR SERVICIOS PROFESIONALES PARA REALIZAR LAS ACTIVIDADES DEL COMPONENTE TÉCNICO Y PRESUPUESTAL REQUERIDO PARA EL APOYO A LA SUPERVISIÓN DEL PROGRAMA DE MEJORAMIENTO DE VIVIENDA PROGRESIVO, ASÍ COMO PARA LOS DEMÁS PROYECTOS DE VIVIENDA DE LA SECRETARÍA DISTRITAL DEL HÁBITAT</t>
  </si>
  <si>
    <t>https://community.secop.gov.co/Public/Tendering/OpportunityDetail/Index?noticeUID=CO1.NTC.6456307&amp;isFromPublicArea=True&amp;isModal=true&amp;asPopupView=true</t>
  </si>
  <si>
    <t>1311-2024</t>
  </si>
  <si>
    <t>https://community.secop.gov.co/Public/Tendering/OpportunityDetail/Index?noticeUID=CO1.NTC.6456335&amp;isFromPublicArea=True&amp;isModal=true&amp;asPopupView=true</t>
  </si>
  <si>
    <t>1312-2024</t>
  </si>
  <si>
    <t>https://community.secop.gov.co/Public/Tendering/OpportunityDetail/Index?noticeUID=CO1.NTC.6458315&amp;isFromPublicArea=True&amp;isModal=true&amp;asPopupView=true</t>
  </si>
  <si>
    <t>1313-2024</t>
  </si>
  <si>
    <t>PRESTAR SERVICIOS PROFESIONALES PARA EL SEGUIMIENTO A LA EJECUCIÓN EN LOS ASPECTOS AMBIENTALES, DESDE EL COMPONENTE TÉCNICO DEL PROGRAMA DE MEJORAMIENTO DE VIVIENDAS EN CONDICIONES DE HABITABILIDAD EN LOS TERRITORIOS PRIORIZADOS DE SDHT.</t>
  </si>
  <si>
    <t>https://community.secop.gov.co/Public/Tendering/OpportunityDetail/Index?noticeUID=CO1.NTC.6458313&amp;isFromPublicArea=True&amp;isModal=true&amp;asPopupView=true</t>
  </si>
  <si>
    <t>1314-2024</t>
  </si>
  <si>
    <t>PRESTAR SERVICIOS PROFESIONALES PARA REALIZAR EL SEGUIMIENTO AL SISTEMA DE GESTIÓN DE SEGURIDAD Y SALUD EN EL TRABAJO Y ASPECTOS TÉCNICOS - AMBIENTALES DE LAS OBRAS DESARROLLADAS EN TERRITORIOS PRIORIZADOS POR LA SECRETARÍA DISTRITAL DEL HÁBITAT.</t>
  </si>
  <si>
    <t>https://community.secop.gov.co/Public/Tendering/OpportunityDetail/Index?noticeUID=CO1.NTC.6457995&amp;isFromPublicArea=True&amp;isModal=true&amp;asPopupView=true</t>
  </si>
  <si>
    <t>1315-2024</t>
  </si>
  <si>
    <t>PRESTAR SERVICIOS PROFESIONALES PARA LA ORGANIZACIÓN DE LOS PLANES DE INTERVENCIÓN DE LOS PROCESOS ADELANTADOS POR LA SUBDIRECCIÓN DE BARRIOS DE LA SECRETARÍA DISTRITAL DEL HÁBITAT.</t>
  </si>
  <si>
    <t>https://community.secop.gov.co/Public/Tendering/OpportunityDetail/Index?noticeUID=CO1.NTC.6458181&amp;isFromPublicArea=True&amp;isModal=true&amp;asPopupView=true</t>
  </si>
  <si>
    <t>1316-2024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</si>
  <si>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</si>
  <si>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https://community.secop.gov.co/Public/Tendering/OpportunityDetail/Index?noticeUID=CO1.NTC.6458509&amp;isFromPublicArea=True&amp;isModal=true&amp;asPopupView=true</t>
  </si>
  <si>
    <t>1317-2024</t>
  </si>
  <si>
    <t>PRESTAR SERVICIOS PROFESIONALES EN EL MARCO DE LA GESTIÓN COMUNITARIA Y SOCIAL PARA LA CONFORMACIÓN DE EXPEDIENTES DE ASIGNACIÓN DE SUBSIDIOS DE MEJORAMIENTO DE VIVIENDA - MODALIDAD HABITABILIDAD EN LOS TERRITORIOS PRIORIZADOS POR LA SECRETARÍA DISTRITAL DEL HÁBITAT.</t>
  </si>
  <si>
    <t>https://community.secop.gov.co/Public/Tendering/OpportunityDetail/Index?noticeUID=CO1.NTC.6458277&amp;isFromPublicArea=True&amp;isModal=true&amp;asPopupView=true</t>
  </si>
  <si>
    <t>1318-2024</t>
  </si>
  <si>
    <t>PRESTAR SERVICIOS PROFESIONALES PARA LA GESTIÓN Y SEGUIMIENTO DE LAS POLÍTICAS DE CALIDAD, SISTEMA INTEGRADO DE GESTIÓN, ASÍ COMO EL APOYO EN LA ATENCIÓN DE AUDITORÍAS Y DEMÁS PROCESOS MISIONALES A CARGO DE LA SUBSECRETARÍA DE GESTIÓN FINANCIERA.</t>
  </si>
  <si>
    <t>https://community.secop.gov.co/Public/Tendering/OpportunityDetail/Index?noticeUID=CO1.NTC.6458866&amp;isFromPublicArea=True&amp;isModal=true&amp;asPopupView=true</t>
  </si>
  <si>
    <t>1319-2024</t>
  </si>
  <si>
    <t>PRESTAR SERVICIOS PROFESIONALES PARA LA ELABORACIÓN DE DOCUMENTOS, ANÁLISIS, REVISIÓN Y SEGUIMIENTO A LOS DIFERENTES PROGRAMAS GESTIONADOS POR LA SUBSECRETARÍA DE GESTIÓN FINANCIERA.</t>
  </si>
  <si>
    <t>https://community.secop.gov.co/Public/Tendering/OpportunityDetail/Index?noticeUID=CO1.NTC.6458983&amp;isFromPublicArea=True&amp;isModal=true&amp;asPopupView=true</t>
  </si>
  <si>
    <t>1320-2024</t>
  </si>
  <si>
    <t>PRESTAR SERVICIOS PROFESIONALES PARA EL ACOMPAÑAMIENTO EN LA IMPLEMENTACIÓN Y EJECUCIÓN DE PLANES Y PROGRAMAS DE ACCESO A LA VIVIENDA QUE DEFINA LA SUBSECRETARÍA DE GESTIÓN FINANCIERA.</t>
  </si>
  <si>
    <t>https://community.secop.gov.co/Public/Tendering/OpportunityDetail/Index?noticeUID=CO1.NTC.6458881&amp;isFromPublicArea=True&amp;isModal=true&amp;asPopupView=true</t>
  </si>
  <si>
    <t>1321-2024</t>
  </si>
  <si>
    <t>PRESTACIÓN DE SERVICIOS PROFESIONALES PARA LA ADMINISTRACIÓN Y GESTIÓN DE LAS BASES DE DATOS, ASÍ COMO DEL SEGUIMIENTO FINANCIERO A LOS PROGRAMAS DE SUBSIDIO PARA EL ACCESO A SOLUCIONES HABITACIONALES GESTIONADOS POR LA SUBSECRETARÍA DE GESTIÓN FINANCIERA.</t>
  </si>
  <si>
    <t>https://community.secop.gov.co/Public/Tendering/OpportunityDetail/Index?noticeUID=CO1.NTC.6458995&amp;isFromPublicArea=True&amp;isModal=true&amp;asPopupView=true</t>
  </si>
  <si>
    <t>1322-2024</t>
  </si>
  <si>
    <t>https://community.secop.gov.co/Public/Tendering/OpportunityDetail/Index?noticeUID=CO1.NTC.6459036&amp;isFromPublicArea=True&amp;isModal=true&amp;asPopupView=true</t>
  </si>
  <si>
    <t>1323-2024</t>
  </si>
  <si>
    <t>https://community.secop.gov.co/Public/Tendering/OpportunityDetail/Index?noticeUID=CO1.NTC.6465308&amp;isFromPublicArea=True&amp;isModal=False</t>
  </si>
  <si>
    <t>1324-2024</t>
  </si>
  <si>
    <t>PRESTACIÓN DE SERVICIOS DE APOYO A LA GESTIÓN PARA LA ATENCIÓN Y ORIENTACIÓN DE LOS DIFERENTES SERVICIOS Y TRAMITES DIRIGIDOS A LA CIUDADANIA Y GRUPOS DE INTERÉS DE LA SECRETARÍA DISTRITAL DEL HÁBITAT.</t>
  </si>
  <si>
    <t>https://community.secop.gov.co/Public/Tendering/OpportunityDetail/Index?noticeUID=CO1.NTC.6462520&amp;isFromPublicArea=True&amp;isModal=False</t>
  </si>
  <si>
    <t>1325-2024</t>
  </si>
  <si>
    <t>PRESTACIÓN DE SERVICIOS DE APOYO A LA GESTIÓN EN LAS ACTIVIDADES ADMINISTRATIVAS DEL PROCESO DE GESTIÓN DE SERVICIO A LA CIUDADANÍA DE LA SDHT.</t>
  </si>
  <si>
    <t>https://community.secop.gov.co/Public/Tendering/OpportunityDetail/Index?noticeUID=CO1.NTC.6463161&amp;isFromPublicArea=True&amp;isModal=False</t>
  </si>
  <si>
    <t>1328-2024</t>
  </si>
  <si>
    <t>DANIEL FELIPE DUARTE HERNANDEZ</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</si>
  <si>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</si>
  <si>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https://community.secop.gov.co/Public/Tendering/OpportunityDetail/Index?noticeUID=CO1.NTC.6463462&amp;isFromPublicArea=True&amp;isModal=False</t>
  </si>
  <si>
    <t>1330-2024</t>
  </si>
  <si>
    <t>PRESTAR SERVICIOS PROFESIONALES COMO APOYO INTEGRAL A LA SUPERVISIÓN DE LOS CONTRATOS A CARGO DE LA SUBDIRECCIÓN DE OPERACIONES Y GESTIÓN DE LOS DEMÁS PROYECTOS PRIORIZADOS</t>
  </si>
  <si>
    <t>https://community.secop.gov.co/Public/Tendering/OpportunityDetail/Index?noticeUID=CO1.NTC.6465518&amp;isFromPublicArea=True&amp;isModal=False</t>
  </si>
  <si>
    <t>1331-2024</t>
  </si>
  <si>
    <t>RESTAR SERVICIOS PROFESIONALES PARA DESARROLLAR ACTIVIDADES DEL PROCESO DE PAGOS A CARGO DE LA SUBDIRECCIÓN FINANCIERA.</t>
  </si>
  <si>
    <t>https://community.secop.gov.co/Public/Tendering/OpportunityDetail/Index?noticeUID=CO1.NTC.6463302&amp;isFromPublicArea=True&amp;isModal=False</t>
  </si>
  <si>
    <t>1332-2024</t>
  </si>
  <si>
    <t>PRESTAR SERVICIOS PROFESIONALES PARA DESARROLLAR EL CONTROL Y SEGUIMIENTO, DE LOS TRÁMITES Y/O SERVICIOS DE LA CADENA DE URBANISMO Y CONSTRUCCIÓN DE LA TOTALIDAD DE LOS PROYECTOS INSCRITOS EN EL ESQUEMA DE MESA DE SOLUCIONES.</t>
  </si>
  <si>
    <t>https://community.secop.gov.co/Public/Tendering/OpportunityDetail/Index?noticeUID=CO1.NTC.6463786&amp;isFromPublicArea=True&amp;isModal=False</t>
  </si>
  <si>
    <t>1334-2024</t>
  </si>
  <si>
    <t>PRESTAR SERVICIOS PROFESIONALES EN LA GENERACIÓN DE CARTOGRAFIA TEMÁTICA Y REVISION GEOGRÁFICA REQUERIDAS EN LOS PLANES DE INTERVENCION PARA EL MEJORAMIENTO INTEGRAL DE LA SECRETARIA DISTRITAL DEL HABITAT.</t>
  </si>
  <si>
    <t>https://community.secop.gov.co/Public/Tendering/OpportunityDetail/Index?noticeUID=CO1.NTC.6463957&amp;isFromPublicArea=True&amp;isModal=False</t>
  </si>
  <si>
    <t>1336-2024</t>
  </si>
  <si>
    <t>MARIA CAMILA TRIANA MORENO</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</si>
  <si>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</si>
  <si>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https://community.secop.gov.co/Public/Tendering/OpportunityDetail/Index?noticeUID=CO1.NTC.6464991&amp;isFromPublicArea=True&amp;isModal=False</t>
  </si>
  <si>
    <t>1337-2024</t>
  </si>
  <si>
    <t>PRESTAR SERVICIOS PROFESIONALES EN EL MARCO DE LA GESTIÓN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</si>
  <si>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https://community.secop.gov.co/Public/Tendering/OpportunityDetail/Index?noticeUID=CO1.NTC.6465486&amp;isFromPublicArea=True&amp;isModal=False</t>
  </si>
  <si>
    <t>1341-2024</t>
  </si>
  <si>
    <t>https://community.secop.gov.co/Public/Tendering/OpportunityDetail/Index?noticeUID=CO1.NTC.6465455&amp;isFromPublicArea=True&amp;isModal=False</t>
  </si>
  <si>
    <t>1343-2024</t>
  </si>
  <si>
    <t>https://community.secop.gov.co/Public/Tendering/OpportunityDetail/Index?noticeUID=CO1.NTC.6465495&amp;isFromPublicArea=True&amp;isModal=False</t>
  </si>
  <si>
    <t>1344-2024</t>
  </si>
  <si>
    <t>https://community.secop.gov.co/Public/Tendering/OpportunityDetail/Index?noticeUID=CO1.NTC.6465813&amp;isFromPublicArea=True&amp;isModal=False</t>
  </si>
  <si>
    <t>1356-2024</t>
  </si>
  <si>
    <t>https://community.secop.gov.co/Public/Tendering/OpportunityDetail/Index?noticeUID=CO1.NTC.6466897&amp;isFromPublicArea=True&amp;isModal=False</t>
  </si>
  <si>
    <t>1361-2024</t>
  </si>
  <si>
    <t>https://community.secop.gov.co/Public/Tendering/OpportunityDetail/Index?noticeUID=CO1.NTC.6469361&amp;isFromPublicArea=True&amp;isModal=False</t>
  </si>
  <si>
    <t>LESLIE DIAHANN MARTINEZ LUQUE</t>
  </si>
  <si>
    <t>FERNANDO VELA AVELLA</t>
  </si>
  <si>
    <t>GIOVANNI SOTO CAGUA</t>
  </si>
  <si>
    <t>1065-2024</t>
  </si>
  <si>
    <t>SOLIUN S.A.S.</t>
  </si>
  <si>
    <t>Interventoría</t>
  </si>
  <si>
    <t>REALIZAR LA INTERVENTORÍA TÉCNICA, JURÍDICA, SOCIAL, AMBIENTAL, ADMINISTRATIVA Y FINANCIERA DE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</si>
  <si>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https://community.secop.gov.co/Public/Tendering/OpportunityDetail/Index?noticeUID=CO1.NTC.6124521&amp;isFromPublicArea=True&amp;isModal=true&amp;asPopupView=true</t>
  </si>
  <si>
    <t>LEIDY TATIANA RESTREPO IDARRAGA</t>
  </si>
  <si>
    <t>JUAN CARLOS SANDOVAL MESA</t>
  </si>
  <si>
    <t>MARIA CAMILA VELEZ GARCIA</t>
  </si>
  <si>
    <t>1196-2024</t>
  </si>
  <si>
    <t>DAISY KARINA GUTIERREZ ORTIZ</t>
  </si>
  <si>
    <t>https://community.secop.gov.co/Public/Tendering/OpportunityDetail/Index?noticeUID=CO1.NTC.6465242&amp;isFromPublicArea=True&amp;isModal=true&amp;asPopupView=true</t>
  </si>
  <si>
    <t>1230-2024</t>
  </si>
  <si>
    <t>PRESTAR SERVICIOS PROFESIONALES PARA ATENDER Y DAR RESPUESTA A LAS PETICIONES, SOLICITUDES Y REQUERIMIENTOS, ASÍ COMO BRINDAR APOYO JURÍDICO EN LA ELABORACIÓN DE ACTOS ADMINISTRATIVOS ASOCIADOS A LOS PROGRAMAS Y PROYECTOS DE LA SUBSECRETARÍA DE GESTIÓN FINANCIERA.</t>
  </si>
  <si>
    <t>https://community.secop.gov.co/Public/Tendering/OpportunityDetail/Index?noticeUID=CO1.NTC.6447118&amp;isFromPublicArea=True&amp;isModal=true&amp;asPopupView=true</t>
  </si>
  <si>
    <t>1266-2024</t>
  </si>
  <si>
    <t>CRISTIAN CAMILO MONTAÑEZ CAMACHO</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</si>
  <si>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</si>
  <si>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https://community.secop.gov.co/Public/Tendering/OpportunityDetail/Index?noticeUID=CO1.NTC.6469143&amp;isFromPublicArea=True&amp;isModal=False</t>
  </si>
  <si>
    <t>1285-2024</t>
  </si>
  <si>
    <t>PRESTAR SERVICIOS PROFESIONALES PARA APOYAR LOS LINEAMIENTOS Y REQUERIMIENTOS PARA LA IMPLEMENTACIÓN DEL SGDEA RELACIONADOS CON LOS DOCUMENTOS ELECTRONICOS DE LA SDHT.</t>
  </si>
  <si>
    <t>https://community.secop.gov.co/Public/Tendering/OpportunityDetail/Index?noticeUID=CO1.NTC.6471813&amp;isFromPublicArea=True&amp;isModal=true&amp;asPopupView=true</t>
  </si>
  <si>
    <t>1289-2024</t>
  </si>
  <si>
    <t>PRESTACIÓN DE SERVICIOS PROFESIONALES EN EL AMBITO FINANCIERO PARA PROGRAMAS DE SOLUCIONES HABITACIONALES GESTIONADOS.</t>
  </si>
  <si>
    <t>https://community.secop.gov.co/Public/Tendering/OpportunityDetail/Index?noticeUID=CO1.NTC.6465806&amp;isFromPublicArea=True&amp;isModal=true&amp;asPopupView=true</t>
  </si>
  <si>
    <t>1292-2024</t>
  </si>
  <si>
    <t>LINA MARCELA BERMUDEZ GRISALES</t>
  </si>
  <si>
    <t>https://community.secop.gov.co/Public/Tendering/OpportunityDetail/Index?noticeUID=CO1.NTC.6471168&amp;isFromPublicArea=True&amp;isModal=true&amp;asPopupView=true</t>
  </si>
  <si>
    <t>1297-2024</t>
  </si>
  <si>
    <t>PRESTAR SERVICIOS PROFESIONALES PARA OPTIMIZAR LA PRESTACIÓN DEL SERVICIO PÚBLICO DE AGUA, A PARTIR DE LA CORRECTA OPERACIÓN DE LOS SISTEMAS DE LOS ACUEDUCTOS COMUNITARIOS, DE CONFORMIDAD CON EL MODELO DE ECONOMÍA CIRCULAR</t>
  </si>
  <si>
    <t>https://community.secop.gov.co/Public/Tendering/OpportunityDetail/Index?noticeUID=CO1.NTC.6459401&amp;isFromPublicArea=True&amp;isModal=true&amp;asPopupView=true</t>
  </si>
  <si>
    <t>1326-2024</t>
  </si>
  <si>
    <t>TANIA ALEJANDRA MEDINA BONILLA</t>
  </si>
  <si>
    <t>PRESTAR SERVICIOS PROFESIONALES PARA REALIZAR SEGUIMIENTO DESDE EL COMPONENTE JURIDICO EN LAS ACTIVIDADES CONTRACTUALES Y ADMINISTRATIVAS DE LOS PROYECTOS PRIORIZADOS POR LA SUBDIRECCIÓN DE OPERACIONES</t>
  </si>
  <si>
    <t>https://community.secop.gov.co/Public/Tendering/OpportunityDetail/Index?noticeUID=CO1.NTC.6464052&amp;isFromPublicArea=True&amp;isModal=true&amp;asPopupView=true</t>
  </si>
  <si>
    <t>1327-2024</t>
  </si>
  <si>
    <t>PRESTAR SERVICIOS PROFESIONALES JURÍDICOS EN LA GESTIÓN PRE CONTRACTUAL, CONTRACTUAL Y POST CONTRACTUAL QUE SE REQUIERA PARA LA FORMULACIÓN E IMPLEMENTACIÓN DE LOS PROYECTOS, CONTRATOS Y/O CONVENIOS DE LOS PROCESOS PRIORIZADOS POR LA SUBDIRECCIÓN DE OPERACIONES</t>
  </si>
  <si>
    <t>https://community.secop.gov.co/Public/Tendering/OpportunityDetail/Index?noticeUID=CO1.NTC.6465295&amp;isFromPublicArea=True&amp;isModal=true&amp;asPopupView=true</t>
  </si>
  <si>
    <t>1329-2024</t>
  </si>
  <si>
    <t>FREDY LEONARDO OSTOS PAVA</t>
  </si>
  <si>
    <t>PRESTAR LOS SERVICIOS PROFESIONALES PARA APOYAR EN LA ESTRUCTURACION, ANÁLISIS DE LA NORMATIVIDAD APLICABLE VIGENTE, VIABILIDAD TÉCNICA, DISEÑOS ARQUITECTONICOS Y ELABORACIÓN DE PLANIMETRIAS Y MODELACIONES ARQUITECTONICAS, PARA LA IMPLEMENTACIÓN DE LOS PROYECTOS PRORIZADOS POR LA SUBDIRECCIÓN DE OPERACIONES.</t>
  </si>
  <si>
    <t>https://community.secop.gov.co/Public/Tendering/OpportunityDetail/Index?noticeUID=CO1.NTC.6465665&amp;isFromPublicArea=True&amp;isModal=true&amp;asPopupView=true</t>
  </si>
  <si>
    <t>1333-2024</t>
  </si>
  <si>
    <t>LAURA CATALINA MARTINEZ LOPEZ</t>
  </si>
  <si>
    <t>PRESTAR SERVICIOS PROFESIONALES RELACIONADOS AL DESARROLLO DE ACTIVIDADES DE GESTIÓN DEL CAMBIO, POLÍTICA DE INTEGRIDAD, ASÍ COMO TODO LO RELACIONADO CON EL SISTEMA DE EVALUACIÓN DEL DESEMPEÑO DE FUNCIONARIOS DE CARRERA.</t>
  </si>
  <si>
    <t>https://community.secop.gov.co/Public/Tendering/OpportunityDetail/Index?noticeUID=CO1.NTC.6463598&amp;isFromPublicArea=True&amp;isModal=False</t>
  </si>
  <si>
    <t>1335-2024</t>
  </si>
  <si>
    <t>PRESTAR SERVICIOS PROFESIONALES DESDE EL COMPONENTE AMBIENTAL PARA LA FORMULACIÓN INTEGRAL DE LOS PLANES DE INTERVENCIÓN DE MEJORAMIENTO DEL HÁBITAT EN LOS TERRITORIOS PRIORIZADOS Y DEMÁS PROCESOS ADELANTADOS POR LA SECRETARÍA DISTRITAL DEL HÁBITAT.</t>
  </si>
  <si>
    <t>https://community.secop.gov.co/Public/Tendering/OpportunityDetail/Index?noticeUID=CO1.NTC.6465214&amp;isFromPublicArea=True&amp;isModal=true&amp;asPopupView=true</t>
  </si>
  <si>
    <t>1338-2024</t>
  </si>
  <si>
    <t>JEISSON AVILA ROJAS</t>
  </si>
  <si>
    <t>PRESTAR SERVICIOS PROFESIONALES PARA EL SEGUIMIENTO DEL AVANCE DE LAS INTERVENCIONES DEFINIDAS EN LOS PLANES DE ACCIÓN DE MEJORAMIENTO INTEGRAL EN TERRITORIOS PRIORIZADOS POR LA SECRETARÍA DISTRITAL DEL HÁBITAT.</t>
  </si>
  <si>
    <t>https://community.secop.gov.co/Public/Tendering/OpportunityDetail/Index?noticeUID=CO1.NTC.6465905&amp;isFromPublicArea=True&amp;isModal=true&amp;asPopupView=true</t>
  </si>
  <si>
    <t>1345-2024</t>
  </si>
  <si>
    <t>https://community.secop.gov.co/Public/Tendering/OpportunityDetail/Index?noticeUID=CO1.NTC.6469490&amp;isFromPublicArea=True&amp;isModal=true&amp;asPopupView=true</t>
  </si>
  <si>
    <t>1346-2024</t>
  </si>
  <si>
    <t>PRESTACIÓN DE SERVICIOS DE APOYO A LA GESTIÓN PARA LA ATENCIÓN Y ORIENTACIÓN DE LOS DIFERENTES SERVICIOS Y TRAMITES DIRIGIDOS A LA CIUDADANÍA Y GRUPOS DE INTERÉS DE LA SECRETARÍA DISTRITAL DEL HÁBITAT.</t>
  </si>
  <si>
    <t>https://community.secop.gov.co/Public/Tendering/OpportunityDetail/Index?noticeUID=CO1.NTC.6470510&amp;isFromPublicArea=True&amp;isModal=true&amp;asPopupView=true</t>
  </si>
  <si>
    <t>1347-2024</t>
  </si>
  <si>
    <t>https://community.secop.gov.co/Public/Tendering/OpportunityDetail/Index?noticeUID=CO1.NTC.6471288&amp;isFromPublicArea=True&amp;isModal=true&amp;asPopupView=true</t>
  </si>
  <si>
    <t>1349-2024</t>
  </si>
  <si>
    <t>MARIA CAMILA CACERES MENDOZA</t>
  </si>
  <si>
    <t>PRESTAR SERVICIOS DE APOYO A LA GESTIÓN PARA REALIZAR ACTIVIDADES ASISTENCIALES Y OPERATIVAS REQUERIDAS EN EL MARCO DE LOS PROGRAMAS Y PROYECTOS PARA ADQUISICIÓN DE VIVIENDA GESTIONADOS POR LA SUBSECRETARIA DE GESTIÓN FINANCIERA.</t>
  </si>
  <si>
    <t>https://community.secop.gov.co/Public/Tendering/OpportunityDetail/Index?noticeUID=CO1.NTC.6466246&amp;isFromPublicArea=True&amp;isModal=true&amp;asPopupView=true</t>
  </si>
  <si>
    <t>1351-2024</t>
  </si>
  <si>
    <t>CESAR AUGUSTO POVEDA HERNANDEZ</t>
  </si>
  <si>
    <t>PRESTAR SERVICIOS PROFESIONALES JURÍDICOS PARA EL ANÁLISIS, SEGUIMIENTO Y DIRECCIONAMIENTO ESTRATÉGICO EN EL MARCO DE LOS PROGRAMAS DE VIVIENDA Y ESTRATEGIAS DIRIGIDAS POR LA SUBSECRETARÍA DE GESTIÓN FINANCIERA.</t>
  </si>
  <si>
    <t>https://community.secop.gov.co/Public/Tendering/OpportunityDetail/Index?noticeUID=CO1.NTC.6468259&amp;isFromPublicArea=True&amp;isModal=true&amp;asPopupView=true</t>
  </si>
  <si>
    <t>1352-2024</t>
  </si>
  <si>
    <t>PRESTAR SERVICIOS PROFESIONALES PARA LA GESTIÓN, ACOMPAÑAMIENTO Y SEGUIMIENTO DE LOS PROGRAMAS Y PROYECTOS GESTIONADOS POR LA SUBSECRETARÍA DE GESTIÓN FINANCIERA</t>
  </si>
  <si>
    <t>https://community.secop.gov.co/Public/Tendering/OpportunityDetail/Index?noticeUID=CO1.NTC.6466313&amp;isFromPublicArea=True&amp;isModal=true&amp;asPopupView=true</t>
  </si>
  <si>
    <t>1354-2024</t>
  </si>
  <si>
    <t>MAGDA ROSARIO MENDOZA GOMEZ</t>
  </si>
  <si>
    <t>PRESTAR SERVICIOS PROFESIONALES PARA EL ANÁLISIS, GESTIÓN Y SEGUIMIENTO TÉCNICO A LOS PROYECTOS DE VIVIENDA EN EL MARCO DE LOS PROGRAMAS ASOCIADOS A LOS SUBSIDIOS E INSTRUMENTOS DE FINANCIACIÓN DE VIVIENDA EJECUTADOS POR LA SECRETARÍA DISTRITAL DEL HÁBITAT.</t>
  </si>
  <si>
    <t>https://community.secop.gov.co/Public/Tendering/OpportunityDetail/Index?noticeUID=CO1.NTC.6465792&amp;isFromPublicArea=True&amp;isModal=true&amp;asPopupView=true</t>
  </si>
  <si>
    <t>1355-2024</t>
  </si>
  <si>
    <t>PRESTAR SERVICIOS PROFESIONALES DE CARÁCTER SOCIAL PARA EL ACOMPAÑAMIENTO Y SEGUIMIENTO A LA ASIGNACIÓN DE SUBSIDIOS Y ATENCIÓN A HOGARES EN EL MARCO DE LOS PROGRAMAS Y ESTRATEGIAS GESTIONADAS POR LA SUBSECRETARÍA DE GESTIÓN FINANCIERA.</t>
  </si>
  <si>
    <t>https://community.secop.gov.co/Public/Tendering/OpportunityDetail/Index?noticeUID=CO1.NTC.6466322&amp;isFromPublicArea=True&amp;isModal=true&amp;asPopupView=true</t>
  </si>
  <si>
    <t>1357-2024</t>
  </si>
  <si>
    <t>PRESTAR SERVICIOS PROFESIONALES PARA EL APOYO TÉCNICO EN LOS PROCESOS CONTRACTUALES E IMPLEMENTACIÓN DE LAS INTERVENCIONES DE LOS PROYECTOS PRIORIZADOS POR LA SUBDIRECCIÓN DE OPERACIONES.</t>
  </si>
  <si>
    <t>https://community.secop.gov.co/Public/Tendering/OpportunityDetail/Index?noticeUID=CO1.NTC.6470340&amp;isFromPublicArea=True&amp;isModal=true&amp;asPopupView=true</t>
  </si>
  <si>
    <t>1358-2024</t>
  </si>
  <si>
    <t>PRESTAR SERVICIOS DE APOYO A LA GESTIÓN PARA EL DESARROLLO DEL COMPONENTE SOCIAL EN LA EJECUCIÓN DE LAS INTERVENCIONES Y/O PROYECTOS PRIORIZADOS POR LA SUBDIRECCIÓN DE OPERACIONES.</t>
  </si>
  <si>
    <t>https://community.secop.gov.co/Public/Tendering/OpportunityDetail/Index?noticeUID=CO1.NTC.6469994&amp;isFromPublicArea=True&amp;isModal=true&amp;asPopupView=true</t>
  </si>
  <si>
    <t>1359-2024</t>
  </si>
  <si>
    <t>PRESTAR SERVICIOS DE APOYO EN LAS ACTIVIDADES DE GESTIÓN DOCUMENTAL Y DE ARCHIVO A CARGO DE LA SUBDIRECCIÓN DE OPERACIONES, DE ACUERDO CON LOS PROCEDIMIENTOS ESTABLECIDOS POR LA ENTIDAD Y LA NORMATIVIDAD VIGENTE.</t>
  </si>
  <si>
    <t>https://community.secop.gov.co/Public/Tendering/OpportunityDetail/Index?noticeUID=CO1.NTC.6468948&amp;isFromPublicArea=True&amp;isModal=true&amp;asPopupView=true</t>
  </si>
  <si>
    <t>1360-2024</t>
  </si>
  <si>
    <t>PRESTAR SERVICIOS PROFESIONALES PARA EL SEGUIMIENTO TÉCNICO EN LAS ETAPAS CONTRACTUALES DE GESTIÓN Y EJECUCIÓN DE LOS PROYECTOS PRIORIZADOS A CARGO DE LA SUBDIRECCIÓN DE OPERACIONES</t>
  </si>
  <si>
    <t>https://community.secop.gov.co/Public/Tendering/OpportunityDetail/Index?noticeUID=CO1.NTC.6469299&amp;isFromPublicArea=True&amp;isModal=true&amp;asPopupView=true</t>
  </si>
  <si>
    <t>1362-2024</t>
  </si>
  <si>
    <t>https://community.secop.gov.co/Public/Tendering/OpportunityDetail/Index?noticeUID=CO1.NTC.6470698&amp;isFromPublicArea=True&amp;isModal=true&amp;asPopupView=true</t>
  </si>
  <si>
    <t>1363-2024</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</si>
  <si>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</si>
  <si>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https://community.secop.gov.co/Public/Tendering/OpportunityDetail/Index?noticeUID=CO1.NTC.6469620&amp;isFromPublicArea=True&amp;isModal=true&amp;asPopupView=true</t>
  </si>
  <si>
    <t>1369-2024</t>
  </si>
  <si>
    <t>PRESTAR LOS SERVICIOS DE APOYO A LA GESTION EN LA RESOLUCIÓN DE INCIDENTES Y EN LA GESTIÓN DE LOS SERVICIOS TECNOLOGICOS DE LA ENTIDAD.</t>
  </si>
  <si>
    <t>https://community.secop.gov.co/Public/Tendering/OpportunityDetail/Index?noticeUID=CO1.NTC.6471123&amp;isFromPublicArea=True&amp;isModal=true&amp;asPopupView=true</t>
  </si>
  <si>
    <t>1370-2024</t>
  </si>
  <si>
    <t>PRESTAR SERVICIOS PROFESIONALES PARA LA GENERACIÓN DE CONTENIDOS Y TEXTOS DE ALTA CALIDAD, RELACIONADOS CON LOS PROGRAMAS, PLANES Y PROYECTOS DE LA SDHT, PARA PUBLICOS EXTERNOS Y MEDIOS DE COMUNICACIÓN.</t>
  </si>
  <si>
    <t>https://community.secop.gov.co/Public/Tendering/OpportunityDetail/Index?noticeUID=CO1.NTC.6471081&amp;isFromPublicArea=True&amp;isModal=true&amp;asPopupView=true</t>
  </si>
  <si>
    <t>1373-2024</t>
  </si>
  <si>
    <t>PRESTAR SERVICIOS DE APOYO A LA GESTIÓN PARA REALIZAR ACTIVIDADES OPERATIVAS, DE ARCHIVO Y DE GESTIÓN DOCUMENTAL EN EL MARCO DE LOS PROGRAMAS Y PROYECTOS A CARGO DE LA SUBSECRETARÍA DE GESTIÓN FINANCIERA</t>
  </si>
  <si>
    <t>https://community.secop.gov.co/Public/Tendering/OpportunityDetail/Index?noticeUID=CO1.NTC.6471533&amp;isFromPublicArea=True&amp;isModal=true&amp;asPopupView=true</t>
  </si>
  <si>
    <t>1379-2024</t>
  </si>
  <si>
    <t>PRESTAR SERVICIOS PROFESIONALES PARA REALIZAR ACTIVIDADES DE SEGUIMIENTO A LOS PROGRAMAS Y PROYECTOS, ASÍ COMO EL ACOMPAÑAMIENTO Y ORIENTACIÓN A LAS METAS DE LOS PROYECTOS DE INVERSIÓN A CARGO DE LA SUBSECRETARIA DE COORDINACIÓN OPERATIVA.</t>
  </si>
  <si>
    <t>https://community.secop.gov.co/Public/Tendering/OpportunityDetail/Index?noticeUID=CO1.NTC.6473452&amp;isFromPublicArea=True&amp;isModal=true&amp;asPopupView=true</t>
  </si>
  <si>
    <t>1381-2024</t>
  </si>
  <si>
    <t>PRESTAR SERVICIOS PROFESIONALES PARA EL DESARROLLO DE ACCIONES ENCAMINADAS A FORTALECER LA GESTIÓN SOCIAL, TERRITORIAL Y POBLACIONAL DE LOS PROYECTOS E INTERVENCIONES PRIORIZADOS POR LA SUBDIRECCIÓN DE OPERACIONES.</t>
  </si>
  <si>
    <t>https://community.secop.gov.co/Public/Tendering/OpportunityDetail/Index?noticeUID=CO1.NTC.6473934&amp;isFromPublicArea=True&amp;isModal=true&amp;asPopupView=true</t>
  </si>
  <si>
    <t>1382-2024</t>
  </si>
  <si>
    <t>PRESTAR SERVICIOS DE APOYO A LA GESTIÓN PARA EL SEGUIMIENTO TÉCNICO DE LOS CONTRATOS A CARGO DE LA SUBDIRECCIÓN DE OPERACIONES Y DEMÁS PROYECTOS PRIORIZADOS</t>
  </si>
  <si>
    <t>https://community.secop.gov.co/Public/Tendering/OpportunityDetail/Index?noticeUID=CO1.NTC.6477339&amp;isFromPublicArea=True&amp;isModal=true&amp;asPopupView=true</t>
  </si>
  <si>
    <t>1383-2024</t>
  </si>
  <si>
    <t>PRESTAR SERVICIOS DE APOYO A LA GESTIÓN COMO TÉCNICO PARA LOS PROCESOS ADMINISTRATIVOS Y DE GESTIÓN DOCUMENTAL DE LOS PROYECTOS PRIORIZADOS POR LA SUBDIRECCIÓN DE OPERACIONES.</t>
  </si>
  <si>
    <t>https://community.secop.gov.co/Public/Tendering/OpportunityDetail/Index?noticeUID=CO1.NTC.6477716&amp;isFromPublicArea=True&amp;isModal=true&amp;asPopupView=true</t>
  </si>
  <si>
    <t>1339-2024</t>
  </si>
  <si>
    <t>CONSORCIO ARQUITECTURA Y ESPACIO URBANO</t>
  </si>
  <si>
    <t>REALIZAR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</si>
  <si>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https://community.secop.gov.co/Public/Tendering/OpportunityDetail/Index?noticeUID=CO1.NTC.6029247&amp;isFromPublicArea=True&amp;isModal=true&amp;asPopupView=true</t>
  </si>
  <si>
    <t>INTERVENTORÍA EXTERNA - SOLIUN S.A.S. - Contrato 1065-2024</t>
  </si>
  <si>
    <t>1340-2024</t>
  </si>
  <si>
    <t>1342-2024</t>
  </si>
  <si>
    <t>DIEGO ALEJANDRO RIOS BARRERO</t>
  </si>
  <si>
    <t>PRESTAR SERVICIOS PROFESIONALES EN EL DESARROLLO DE LAS ETAPAS Y ACTUACIONES JURÍDICAS DE LOS PROCESOS ADMINISTRATIVOS Y MISIONALES QUE ADELANTA LA SUBSECRETARÍA JURÍDICA.</t>
  </si>
  <si>
    <t>https://community.secop.gov.co/Public/Tendering/OpportunityDetail/Index?noticeUID=CO1.NTC.6472805&amp;isFromPublicArea=True&amp;isModal=true&amp;asPopupView=true</t>
  </si>
  <si>
    <t>1348-2024</t>
  </si>
  <si>
    <t>https://community.secop.gov.co/Public/Tendering/OpportunityDetail/Index?noticeUID=CO1.NTC.6476943&amp;isFromPublicArea=True&amp;isModal=true&amp;asPopupView=true</t>
  </si>
  <si>
    <t>1350-2024</t>
  </si>
  <si>
    <t>MARIA ISABEL MEJIA LONDOÑO</t>
  </si>
  <si>
    <t>PRESTAR SERVICIOS PROFESIONALES PARA REALIZAR SEGUIMIENTO OPERATIVO A LOS INSTRUMENTOS DE FINANCIACIÓN DE VIVIENDA Y AL PLAN DE ACCIÓN EN EL MARCO DE LOS PROGRAMAS Y PROYECTOS DEL SUBSIDIO DISTRITAL VIVIENDA, ASÍ COMO APOYAR LAS ACTIVIDADES ADMINISTRATIVAS A CARGO DE LA SUBSECRETARÍA DE GESTIÓN FINANCIERA.</t>
  </si>
  <si>
    <t>https://community.secop.gov.co/Public/Tendering/OpportunityDetail/Index?noticeUID=CO1.NTC.6466318&amp;isFromPublicArea=True&amp;isModal=true&amp;asPopupView=true</t>
  </si>
  <si>
    <t>1364-2024</t>
  </si>
  <si>
    <t>PRESTAR LOS SERVICIOS PROFESIONALES DESDE EL COMPONENTE TECNICO PARA EL SEGUIMIENTO Y CONTROL DE LAS INTERVENCIONES A LA INFRAESTRUCTURA DE ESPACIO PUBLICO DE MEJORAMIENTO DE ENTORNO DEFINIDOS POR LA SECRETARÍA DISTRITAL DEL HÁBITAT</t>
  </si>
  <si>
    <t>https://community.secop.gov.co/Public/Tendering/OpportunityDetail/Index?noticeUID=CO1.NTC.6469999&amp;isFromPublicArea=True&amp;isModal=true&amp;asPopupView=true</t>
  </si>
  <si>
    <t>1365-2024</t>
  </si>
  <si>
    <t>https://community.secop.gov.co/Public/Tendering/OpportunityDetail/Index?noticeUID=CO1.NTC.6470876&amp;isFromPublicArea=True&amp;isModal=true&amp;asPopupView=true</t>
  </si>
  <si>
    <t>1366-2024</t>
  </si>
  <si>
    <t>https://community.secop.gov.co/Public/Tendering/OpportunityDetail/Index?noticeUID=CO1.NTC.6471373&amp;isFromPublicArea=True&amp;isModal=true&amp;asPopupView=true</t>
  </si>
  <si>
    <t>1367-2024</t>
  </si>
  <si>
    <t>JULIANA PINTO OMAÑA</t>
  </si>
  <si>
    <t>https://community.secop.gov.co/Public/Tendering/OpportunityDetail/Index?noticeUID=CO1.NTC.6472077&amp;isFromPublicArea=True&amp;isModal=true&amp;asPopupView=true</t>
  </si>
  <si>
    <t>1368-2024</t>
  </si>
  <si>
    <t>PRESTAR SERVICIOS PROFESIONALES A LA OFICINA ASESORA DE COMUNICACIONES PARA EL CUBRIMIENTO, PRODUCCIÓN Y DIVULGACIÓN DE CONTENIDOS DE LOS COMPONENTES DE COMUNICACIÓN DIGITAL Y COMUNITARIO DE LA SDHT.</t>
  </si>
  <si>
    <t>https://community.secop.gov.co/Public/Tendering/OpportunityDetail/Index?noticeUID=CO1.NTC.6472710&amp;isFromPublicArea=True&amp;isModal=true&amp;asPopupView=true</t>
  </si>
  <si>
    <t>1371-2024</t>
  </si>
  <si>
    <t>PRESTAR SERVICIOS PROFESIONALES PARA REALIZAR ACTIVIDADES RELACIONADAS CON EL ACOMPAÑAMIENTO, PREVENCIÓN SEGUIMIENTO Y EVALUACIÓN RELACIONADAS CON PLANES DE MEJORAMIENTO DE CONTROL FISCAL, VISITAS TÉCNICAS Y DE CAMPO E INSPECCIONES, DE CONFORMIDAD CON EL MODELO INTEGRADO DE PLANEACIÓN Y GESTIÓN Y EL PLAN ANUAL DE AUDITORÍA 2024.</t>
  </si>
  <si>
    <t>https://community.secop.gov.co/Public/Tendering/OpportunityDetail/Index?noticeUID=CO1.NTC.6481734&amp;isFromPublicArea=True&amp;isModal=true&amp;asPopupView=true</t>
  </si>
  <si>
    <t>1372-2024</t>
  </si>
  <si>
    <t>WILLIAM JAIR GIL JAIME</t>
  </si>
  <si>
    <t>PRESTAR SERVICIOS PROFESIONALES PARA REALIZAR PROCESOS DE GESTIÓN SOCIAL EN EL MARCO DE LOS INSTRUMENTOS DE PLANEACIÓN Y GESTIÓN DEL SUELO DEFINIDOS EN EL PLAN DE ORDENAMIENTO TERRITORIAL QUE SE ENCUENTREN A CARGO DE LA DEPENDENCIA.</t>
  </si>
  <si>
    <t>https://community.secop.gov.co/Public/Tendering/OpportunityDetail/Index?noticeUID=CO1.NTC.6476553&amp;isFromPublicArea=True&amp;isModal=true&amp;asPopupView=true</t>
  </si>
  <si>
    <t>1374-2024</t>
  </si>
  <si>
    <t>https://community.secop.gov.co/Public/Tendering/OpportunityDetail/Index?noticeUID=CO1.NTC.6476708&amp;isFromPublicArea=True&amp;isModal=true&amp;asPopupView=true</t>
  </si>
  <si>
    <t>1375-2024</t>
  </si>
  <si>
    <t>https://community.secop.gov.co/Public/Tendering/OpportunityDetail/Index?noticeUID=CO1.NTC.6478604&amp;isFromPublicArea=True&amp;isModal=true&amp;asPopupView=true</t>
  </si>
  <si>
    <t>1376-2024</t>
  </si>
  <si>
    <t>PRESTAR SERVICIOS PROFESIONALES PARA FORMULAR, IMPLEMENTAR Y REALIZAR SEGUIMIENTO A LOS INSTRUMENTOS DE PLANEACIÓN ESTRATÉGICA DEL PROCESO DE GESTIÓN DE SERVICIO A LA CIUDADANÍA.</t>
  </si>
  <si>
    <t>https://community.secop.gov.co/Public/Tendering/OpportunityDetail/Index?noticeUID=CO1.NTC.6489141&amp;isFromPublicArea=True&amp;isModal=true&amp;asPopupView=true</t>
  </si>
  <si>
    <t>1377-2024</t>
  </si>
  <si>
    <t>DANIEL DELGADO BRAVO</t>
  </si>
  <si>
    <t>https://community.secop.gov.co/Public/Tendering/OpportunityDetail/Index?noticeUID=CO1.NTC.6495373&amp;isFromPublicArea=True&amp;isModal=true&amp;asPopupView=true</t>
  </si>
  <si>
    <t>1378-2024</t>
  </si>
  <si>
    <t>https://community.secop.gov.co/Public/Tendering/OpportunityDetail/Index?noticeUID=CO1.NTC.6495184&amp;isFromPublicArea=True&amp;isModal=true&amp;asPopupView=true</t>
  </si>
  <si>
    <t>1380-2024</t>
  </si>
  <si>
    <t>https://community.secop.gov.co/Public/Tendering/OpportunityDetail/Index?noticeUID=CO1.NTC.6473772&amp;isFromPublicArea=True&amp;isModal=true&amp;asPopupView=true</t>
  </si>
  <si>
    <t>1384-2024</t>
  </si>
  <si>
    <t>PRESTAR SERVICIOS PROFESIONALES DESDE EL AMBITO SOCIAL EN EL MARCO DE LOS PROCESOS ADELANTADOS POR LA SECRETARIA DISTRITAL DEL HABITAT EN LOS TERRITORIOS PRIORIZADOS DE MEJORAMIENTO INTEGRAL DE BARRIOS.</t>
  </si>
  <si>
    <t>https://community.secop.gov.co/Public/Tendering/OpportunityDetail/Index?noticeUID=CO1.NTC.6476170&amp;isFromPublicArea=True&amp;isModal=true&amp;asPopupView=true</t>
  </si>
  <si>
    <t>1385-2024</t>
  </si>
  <si>
    <t>PRESTAR SERVICIOS PROFESIONALES PARA EL SEGUIMIENTO DE LOS PLANES DE INTERVENCIÓN DE MEJORAMIENTO INTEGRAL DEL HÁBITAT EN LOS TERRITORIOS PRIORIZADOS DE LA SECRETARÍA DISTRITAL DEL HÁBITAT.</t>
  </si>
  <si>
    <t>https://community.secop.gov.co/Public/Tendering/OpportunityDetail/Index?noticeUID=CO1.NTC.6476199&amp;isFromPublicArea=True&amp;isModal=true&amp;asPopupView=true</t>
  </si>
  <si>
    <t>1386-2024</t>
  </si>
  <si>
    <t>ADIBI JALIMA JALAFES MONTES</t>
  </si>
  <si>
    <t>PRESTAR SERVICIOS PROFESIONALES JURIDICOS EN EL DESARROLLO DE LOS PROCESOS DE SELECCIÓN ADELANTADOS EN EL MARCO DE LAS INTERVENCIONES INTEGRALES DE LOS TERRITORIOS PRIORIZADOS POR LA SECRETARÍA DEL HÁBITAT.</t>
  </si>
  <si>
    <t>https://community.secop.gov.co/Public/Tendering/OpportunityDetail/Index?noticeUID=CO1.NTC.6476590&amp;isFromPublicArea=True&amp;isModal=true&amp;asPopupView=true</t>
  </si>
  <si>
    <t>1387-2024</t>
  </si>
  <si>
    <t>PRESTAR SERVICIOS PROFESIONALES PARA ACOMPAÑAR LAS ACTIVIDADES DE ESTRUCTURACIÓN E IMPLEMENTACIÓN DE LAS INTERVENCIONES DE MEJORAMIENTO INTEGRAL RURAL, Y LOS DEMAS PROYECTOS PRIORIZADOS POR LA SUBDIRECCIÓN DE OPERACIONES.</t>
  </si>
  <si>
    <t>https://community.secop.gov.co/Public/Tendering/OpportunityDetail/Index?noticeUID=CO1.NTC.6482754&amp;isFromPublicArea=True&amp;isModal=true&amp;asPopupView=true</t>
  </si>
  <si>
    <t>1388-2024</t>
  </si>
  <si>
    <t>PRESTAR SERVICIOS DE APOYO A LA GESTIÓN PARA EL SEGUIMIENTO TÉCNICO DE LOS CONTRATOS Y/O CONVENIOS A CARGO DE LA SUBDIRECCIÓN DE OPERACIONES Y DEMÁS PROYECTOS PRIORIZADOS</t>
  </si>
  <si>
    <t>https://community.secop.gov.co/Public/Tendering/OpportunityDetail/Index?noticeUID=CO1.NTC.6491342&amp;isFromPublicArea=True&amp;isModal=true&amp;asPopupView=true</t>
  </si>
  <si>
    <t>1389-2024</t>
  </si>
  <si>
    <t>PRESTAR SERVICIOS DE APOYO A LA GESTIÓN COMO TÉCNICO EN LOS PROCESOS Y PROYECTOS CONTRACTUALES A CARGO DE LA SUBDIRECCIÓN DE OPERACIONES</t>
  </si>
  <si>
    <t>https://community.secop.gov.co/Public/Tendering/OpportunityDetail/Index?noticeUID=CO1.NTC.6491810&amp;isFromPublicArea=True&amp;isModal=true&amp;asPopupView=true</t>
  </si>
  <si>
    <t>1390-2024</t>
  </si>
  <si>
    <t>ENRIQUE ESCOBAR JIMENEZ</t>
  </si>
  <si>
    <t>PRESTAR SERVICIOS PROFESIONALES PARA LA GESTIÓN COMUNITARIA Y SOCIAL EN EL MARCO DE LA CONFORMACIÓN DE EXPEDIENTES PARA LA ASIGNACIÓN DE LOS SUBSIDIO DE MEJORAMIENTO DE VIVIENDA - MODALIDAD HABITABILIDAD EN LOS TERRITORIOS PRIORIZADOS POR LA SECRETARÍA DISTRITAL DEL HÁBITAT</t>
  </si>
  <si>
    <t>https://community.secop.gov.co/Public/Tendering/OpportunityDetail/Index?noticeUID=CO1.NTC.6483323&amp;isFromPublicArea=True&amp;isModal=true&amp;asPopupView=true</t>
  </si>
  <si>
    <t>1391-2024</t>
  </si>
  <si>
    <t>PRESTAR SERVICIOS PROFESIONALES PARA LA FORMULACIÓN DE LOS PROCESOS Y PROCEDIMIENTOS EN EL MARCO DEL PROYECTO DE MEJORAMIENTO DE VIVIENDA PRIORIZADOS POR LA SECRETARÍA DISTRITAL DEL HÁBITAT.</t>
  </si>
  <si>
    <t>https://community.secop.gov.co/Public/Tendering/OpportunityDetail/Index?noticeUID=CO1.NTC.6483467&amp;isFromPublicArea=True&amp;isModal=true&amp;asPopupView=true</t>
  </si>
  <si>
    <t>1393-2024</t>
  </si>
  <si>
    <t>PRESTAR SERVICIOS PROFESIONALES PARA DESARROLLAR LAS ACCIONES PROPIAS DE LA GESTIÓN PRECONTRACTUAL, CONTRACTUAL Y POSTCONTRACTUAL DE LAS ADQUISICONES DEL PROCESO DE BIENES, SERVICIOS E INFRAESTRUCTURA DE LA SECRETARÍA DISTRITAL DEL HÁBITAT</t>
  </si>
  <si>
    <t>https://community.secop.gov.co/Public/Tendering/OpportunityDetail/Index?noticeUID=CO1.NTC.6486531&amp;isFromPublicArea=True&amp;isModal=true&amp;asPopupView=true</t>
  </si>
  <si>
    <t>1394-2024</t>
  </si>
  <si>
    <t>https://community.secop.gov.co/Public/Tendering/OpportunityDetail/Index?noticeUID=CO1.NTC.6483481&amp;isFromPublicArea=True&amp;isModal=true&amp;asPopupView=true</t>
  </si>
  <si>
    <t>1395-2024</t>
  </si>
  <si>
    <t>GABRIELA PANESSO TIRADO</t>
  </si>
  <si>
    <t>https://community.secop.gov.co/Public/Tendering/OpportunityDetail/Index?noticeUID=CO1.NTC.6483680&amp;isFromPublicArea=True&amp;isModal=true&amp;asPopupView=true</t>
  </si>
  <si>
    <t>1396-2024</t>
  </si>
  <si>
    <t>LUZNEY SANCHEZ CARDONA</t>
  </si>
  <si>
    <t>PRESTAR SERVICIOS PROFESIONALES PARA LA REVISIÓN Y/O SUSTANCIACIÓN DE ACTOS ADMINISTRATIVOS Y DEMÁS ACTUACIONES PROCESALES QUE CORRESPONDAN A LOS PROCESOS ADMINISTRATIVOS SANCIONATORIOS.</t>
  </si>
  <si>
    <t>https://community.secop.gov.co/Public/Tendering/OpportunityDetail/Index?noticeUID=CO1.NTC.6484696&amp;isFromPublicArea=True&amp;isModal=true&amp;asPopupView=true</t>
  </si>
  <si>
    <t>1397-2024</t>
  </si>
  <si>
    <t>PRESTAR SERVICIOS DE APOYO A LA GESTIÓN EN LAS ACTIVIDADES ADMINISTRATIVAS, OPERATIVAS Y LOGÍSTICAS DE LA OFICINA ASESORA DE COMUNICACIONES DE LA SDHT</t>
  </si>
  <si>
    <t>https://community.secop.gov.co/Public/Tendering/OpportunityDetail/Index?noticeUID=CO1.NTC.6483829&amp;isFromPublicArea=True&amp;isModal=true&amp;asPopupView=true</t>
  </si>
  <si>
    <t>1398-2024</t>
  </si>
  <si>
    <t>PRESTAR SERVICIOS PROFESIONALES PARA REALIZAR ACTIVIDADES RELACIONADAS CON EL DESARROLLO DE LAS DIFERENTES ESTRATEGIAS DE LA ESCUELA VIRTUAL DEL HÁBITAT Y LA FORMULACIÓN DE PLANES QUE CONTRIBUYAN A LA DIFUSIÓN DEL CONOCIMIENTO Y PERMANENCIA DE LOS PARTICIPANTES EN EL MARCO DE LA GESTIÓN DEL CONOCIMIENTO DEL SECTOR HÁBITAT.</t>
  </si>
  <si>
    <t>https://community.secop.gov.co/Public/Tendering/OpportunityDetail/Index?noticeUID=CO1.NTC.6484708&amp;isFromPublicArea=True&amp;isModal=true&amp;asPopupView=true</t>
  </si>
  <si>
    <t>1399-2024</t>
  </si>
  <si>
    <t>PRESTAR SERVICIOS PROFESIONALES PARA EL DESARROLLO DE LAS ACTIVIDADES DE ACOMPAÑAMIENTO, PREVENCION Y SEGUIMIENTO RELACIONADAS CON EL CUMPLIMIENTO DEL COMPONENTE LEGAL Y NORMATIVO, COMPRAS, CONTRATACIÓN, DEFENSA JUDICIAL Y APOYO LEGAL PARA LA PRESENTACIÓN DE INFORMES, DE CONFORMIDAD CON EL MODELO INTEGRADO DE PLANEACIÓN Y GESTIÓN Y EL PLAN ANUAL DE AUDITORÍA 2024.</t>
  </si>
  <si>
    <t>https://community.secop.gov.co/Public/Tendering/OpportunityDetail/Index?noticeUID=CO1.NTC.6499225&amp;isFromPublicArea=True&amp;isModal=true&amp;asPopupView=true</t>
  </si>
  <si>
    <t>1400-2024</t>
  </si>
  <si>
    <t>https://community.secop.gov.co/Public/Tendering/OpportunityDetail/Index?noticeUID=CO1.NTC.6486962&amp;isFromPublicArea=True&amp;isModal=true&amp;asPopupView=true</t>
  </si>
  <si>
    <t>1401-2024</t>
  </si>
  <si>
    <t>PRESTAR SERVICIOS PROFESIONALES JURIDICOS DEL PROGRAMA DE MEJORAMIENTO DE VIVIENDA PROGRESIVA DE LA SECRETARÍA DISTRITAL DEL HÁBITAT</t>
  </si>
  <si>
    <t>https://community.secop.gov.co/Public/Tendering/OpportunityDetail/Index?noticeUID=CO1.NTC.6486948&amp;isFromPublicArea=True&amp;isModal=true&amp;asPopupView=true</t>
  </si>
  <si>
    <t>1402-2024</t>
  </si>
  <si>
    <t>PRESTAR SERVICIOS DE APOYO A LA GESTION EN EL MANEJO DE INFORMACIÓN DEL PROGRAMA DE MEJORAMIENTO DE VIVIENDA EN LA MODALIDAD DE HABITABILIDAD EN LOS TERRITORIOS PRIORIZADOS.</t>
  </si>
  <si>
    <t>https://community.secop.gov.co/Public/Tendering/OpportunityDetail/Index?noticeUID=CO1.NTC.6487016&amp;isFromPublicArea=True&amp;isModal=true&amp;asPopupView=true</t>
  </si>
  <si>
    <t>1403-2024</t>
  </si>
  <si>
    <t>PRESTAR SERVICIOS PROFESIONALES PARA EL SEGUIMIENTO EN LAS FASES DE LOS PLANES DE INTERVENCIÓN DE MEJORAMIENTO INTEGRAL DEL HÁBITAT EN LOS TERRITORIOS PRIORIZADOS POR LA SECRETARÍA DISTRITAL DEL HÁBITAT.</t>
  </si>
  <si>
    <t>https://community.secop.gov.co/Public/Tendering/OpportunityDetail/Index?noticeUID=CO1.NTC.6487338&amp;isFromPublicArea=True&amp;isModal=true&amp;asPopupView=true</t>
  </si>
  <si>
    <t>1404-2024</t>
  </si>
  <si>
    <t>PRESTAR SERVICIOS PROFESIONALES PARA ADELANTAR LA LABOR DE RACIONALIZACIÓN Y/O SIMPLIFICACIÓN DE TRÁMITES DE LA CADENA DE URBANISMO  Y CONSTRUCCIÓN.</t>
  </si>
  <si>
    <t>https://community.secop.gov.co/Public/Tendering/OpportunityDetail/Index?noticeUID=CO1.NTC.6487415&amp;isFromPublicArea=True&amp;isModal=true&amp;asPopupView=true</t>
  </si>
  <si>
    <t>1405-2024</t>
  </si>
  <si>
    <t>PRESTAR SERVICIOS PROFESIONALES DE ACOMPAÑAMIENTO TRANSVERSAL A LAS ACTIVIDADES DE RACIONALIZACIÓN Y/O SIMPLIFICACIÓN DE TRÁMITES Y SERVICIOS ASOCIADOS A LA CADENA DE URBANISMO Y CONSTRUCCIÓN Y ACOMPAÑAR LAS ACTIVIDADES DE SISTEMA INTEGRADO DE GESTIÓN DE CALIDAD.</t>
  </si>
  <si>
    <t>https://community.secop.gov.co/Public/Tendering/OpportunityDetail/Index?noticeUID=CO1.NTC.6519362&amp;isFromPublicArea=True&amp;isModal=true&amp;asPopupView=true</t>
  </si>
  <si>
    <t>1406-2024</t>
  </si>
  <si>
    <t>HECTOR MAURICIO GARCIA LOZADA</t>
  </si>
  <si>
    <t>https://community.secop.gov.co/Public/Tendering/OpportunityDetail/Index?noticeUID=CO1.NTC.6489622&amp;isFromPublicArea=True&amp;isModal=true&amp;asPopupView=true</t>
  </si>
  <si>
    <t>1407-2024</t>
  </si>
  <si>
    <t>DAVID ERNESTO GUERRERO SALCEDO</t>
  </si>
  <si>
    <t>https://community.secop.gov.co/Public/Tendering/OpportunityDetail/Index?noticeUID=CO1.NTC.6545364&amp;isFromPublicArea=True&amp;isModal=true&amp;asPopupView=true</t>
  </si>
  <si>
    <t>1408-2024</t>
  </si>
  <si>
    <t>https://community.secop.gov.co/Public/Tendering/OpportunityDetail/Index?noticeUID=CO1.NTC.6491692&amp;isFromPublicArea=True&amp;isModal=true&amp;asPopupView=true</t>
  </si>
  <si>
    <t>1411-2024</t>
  </si>
  <si>
    <t>MANUEL GIOVANNI QUEVEDO REY</t>
  </si>
  <si>
    <t>https://community.secop.gov.co/Public/Tendering/OpportunityDetail/Index?noticeUID=CO1.NTC.6489984&amp;isFromPublicArea=True&amp;isModal=true&amp;asPopupView=true</t>
  </si>
  <si>
    <t>1412-2024</t>
  </si>
  <si>
    <t>https://community.secop.gov.co/Public/Tendering/OpportunityDetail/Index?noticeUID=CO1.NTC.6491189&amp;isFromPublicArea=True&amp;isModal=true&amp;asPopupView=true</t>
  </si>
  <si>
    <t>1413-2024</t>
  </si>
  <si>
    <t>https://community.secop.gov.co/Public/Tendering/OpportunityDetail/Index?noticeUID=CO1.NTC.6491618&amp;isFromPublicArea=True&amp;isModal=true&amp;asPopupView=true</t>
  </si>
  <si>
    <t>1414-2024</t>
  </si>
  <si>
    <t>https://community.secop.gov.co/Public/Tendering/OpportunityDetail/Index?noticeUID=CO1.NTC.6492078&amp;isFromPublicArea=True&amp;isModal=true&amp;asPopupView=true</t>
  </si>
  <si>
    <t>1415-2024</t>
  </si>
  <si>
    <t>ADRIANA MONTEALEGRE RIAÑO</t>
  </si>
  <si>
    <t>PRESTAR SERVICIOS PROFESIONALES PARA REALIZAR GESTIÓN JURÍDICA Y SEGUIMIENTO A LOS PROGRAMAS Y PROYECTOS A CARGO DE LA SUBSECRETARÍA DE GESTIÓN FINANCIERA.</t>
  </si>
  <si>
    <t>https://community.secop.gov.co/Public/Tendering/OpportunityDetail/Index?noticeUID=CO1.NTC.6506565&amp;isFromPublicArea=True&amp;isModal=true&amp;asPopupView=true</t>
  </si>
  <si>
    <t>1416-2024</t>
  </si>
  <si>
    <t>https://community.secop.gov.co/Public/Tendering/OpportunityDetail/Index?noticeUID=CO1.NTC.6492596&amp;isFromPublicArea=True&amp;isModal=true&amp;asPopupView=true</t>
  </si>
  <si>
    <t>1417-2024</t>
  </si>
  <si>
    <t>ANA LUCIA PRIETO VASQUEZ</t>
  </si>
  <si>
    <t>https://community.secop.gov.co/Public/Tendering/OpportunityDetail/Index?noticeUID=CO1.NTC.6495120&amp;isFromPublicArea=True&amp;isModal=true&amp;asPopupView=true</t>
  </si>
  <si>
    <t>1418-2024</t>
  </si>
  <si>
    <t>VALENTINA BEJARANO FERNANDEZ</t>
  </si>
  <si>
    <t>PRESTAR SERVICIOS PROFESIONALES PARA APOYAR JURIDICAMENTE EL TRÁMITE DE NOTIFICACIÓN DE LOS ACTOS ADMINISTRATIVOS Y DEMÁS ACTUACIONES PROCESALES QUE CORRESPONDAN A LOS PROCESOS ADMINISTRATIVOS SANCIONATORIOS</t>
  </si>
  <si>
    <t>https://community.secop.gov.co/Public/Tendering/OpportunityDetail/Index?noticeUID=CO1.NTC.6515827&amp;isFromPublicArea=True&amp;isModal=true&amp;asPopupView=true</t>
  </si>
  <si>
    <t>1419-2024</t>
  </si>
  <si>
    <t>PRESTAR SERVICIOS PROFESIONALES EN LA ESTRUCTURACIÓN Y SEGUIMIENTO DE LA GESTIÓN CONTRACTUAL Y FINANCIERA DE LOS PROCESOS DE GESTIÓN TECNOLÓGICA DE LA SUBSECRETARIA DE GESTIÓN CORPORATIVA.</t>
  </si>
  <si>
    <t>https://community.secop.gov.co/Public/Tendering/OpportunityDetail/Index?noticeUID=CO1.NTC.6492455&amp;isFromPublicArea=True&amp;isModal=true&amp;asPopupView=true</t>
  </si>
  <si>
    <t>1420-2024</t>
  </si>
  <si>
    <t>https://community.secop.gov.co/Public/Tendering/OpportunityDetail/Index?noticeUID=CO1.NTC.6494168&amp;isFromPublicArea=True&amp;isModal=true&amp;asPopupView=true</t>
  </si>
  <si>
    <t>1421-2024</t>
  </si>
  <si>
    <t>https://community.secop.gov.co/Public/Tendering/OpportunityDetail/Index?noticeUID=CO1.NTC.6493819&amp;isFromPublicArea=True&amp;isModal=true&amp;asPopupView=true</t>
  </si>
  <si>
    <t>1422-2024</t>
  </si>
  <si>
    <t>https://community.secop.gov.co/Public/Tendering/OpportunityDetail/Index?noticeUID=CO1.NTC.6500463&amp;isFromPublicArea=True&amp;isModal=true&amp;asPopupView=true</t>
  </si>
  <si>
    <t>1423-2024</t>
  </si>
  <si>
    <t>PRESTAR SERVICIOS DE APOYO A LA GESTIÓN EN EL SOPORTE A LA INFRAESTRUCTURA TECNOLÓGICA DE LA SDHT ASÍ COMO EN LA PROMOCIÓN Y APROPIACIÓN EN EL USO DE LAS TICS DEL PROCESO DE GESTIÓN TECNOLÓGICA.</t>
  </si>
  <si>
    <t>https://community.secop.gov.co/Public/Tendering/OpportunityDetail/Index?noticeUID=CO1.NTC.6500283&amp;isFromPublicArea=True&amp;isModal=true&amp;asPopupView=true</t>
  </si>
  <si>
    <t>1424-2024</t>
  </si>
  <si>
    <t>PRESTAR SERVICIOS PROFESIONALES PARA REALIZAR EL SEGUIMIENTO DESDE EL COMPONENTE SOCIAL A LA EJECUCIÓN Y LIQUIDACIÓN EN PROYECTOS EN LOS TERRITORIOS PRIORIZADOS POR LA SDHT.</t>
  </si>
  <si>
    <t>https://community.secop.gov.co/Public/Tendering/OpportunityDetail/Index?noticeUID=CO1.NTC.6502012&amp;isFromPublicArea=True&amp;isModal=true&amp;asPopupView=true</t>
  </si>
  <si>
    <t>1425-2024</t>
  </si>
  <si>
    <t>PRESTAR SERVICIOS PROFESIONALES PARA LA REALIZACIÓN DE LAS ACTIVIDADES DEL COMPONENTE COMUNITARIO Y SOCIAL REQUERIDO PARA EL PROCESO DE MEJORAMIENTO DE VIVIENDA EN LA MODALIDAD PROGRESIVA DE LA SECRETARÍA DISTRITAL DEL HÁBITAT.</t>
  </si>
  <si>
    <t>https://community.secop.gov.co/Public/Tendering/OpportunityDetail/Index?noticeUID=CO1.NTC.6501995&amp;isFromPublicArea=True&amp;isModal=true&amp;asPopupView=true</t>
  </si>
  <si>
    <t>1427-2024</t>
  </si>
  <si>
    <t>JESUS SANTIAGO RIVILLAS GUAUQUE</t>
  </si>
  <si>
    <t>https://community.secop.gov.co/Public/Tendering/OpportunityDetail/Index?noticeUID=CO1.NTC.6500874&amp;isFromPublicArea=True&amp;isModal=true&amp;asPopupView=true</t>
  </si>
  <si>
    <t>1428-2024</t>
  </si>
  <si>
    <t>ASEGURADORA SOLIDARIA DE COLOMBIA ENTIDA D COOPERATIVA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</si>
  <si>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</si>
  <si>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https://community.secop.gov.co/Public/Tendering/OpportunityDetail/Index?noticeUID=CO1.NTC.6410126&amp;isFromPublicArea=True&amp;isModal=true&amp;asPopupView=true</t>
  </si>
  <si>
    <t>1429-2024</t>
  </si>
  <si>
    <t>ANA NICELY CASAS GERENA</t>
  </si>
  <si>
    <t>PRESTAR SERVICIOS PROFESIONALES EN LAS ACTIVIDADES DESDE EL COMPONENTE TÉCNICO TOPOGRÁFICO NECESARIO PARA LA FORMALIZACIÓN URBANÍSTICA EN SU ETAPA DE GESTIÓN Y ESTUDIOS PRELIMINARES EN EL MARCO DE LAS INTERVENCIONES DEL MEJORAMIENTO INTEGRAL DE BARRIOS DE LA SECRETARÍA DISTRITAL DEL HÁBITAT</t>
  </si>
  <si>
    <t>https://community.secop.gov.co/Public/Tendering/OpportunityDetail/Index?noticeUID=CO1.NTC.6503081&amp;isFromPublicArea=True&amp;isModal=true&amp;asPopupView=true</t>
  </si>
  <si>
    <t>1430-2024</t>
  </si>
  <si>
    <t>https://community.secop.gov.co/Public/Tendering/OpportunityDetail/Index?noticeUID=CO1.NTC.6508367&amp;isFromPublicArea=True&amp;isModal=true&amp;asPopupView=true</t>
  </si>
  <si>
    <t>1431-2024</t>
  </si>
  <si>
    <t>KATERINE SALAZAR RAMIREZ</t>
  </si>
  <si>
    <t>https://community.secop.gov.co/Public/Tendering/OpportunityDetail/Index?noticeUID=CO1.NTC.6516119&amp;isFromPublicArea=True&amp;isModal=true&amp;asPopupView=true</t>
  </si>
  <si>
    <t>Subsecretaría de Inspección, Vigilancia y Control de Vivienda</t>
  </si>
  <si>
    <t>MARÍA MERCEDES PEDROZA PARRA</t>
  </si>
  <si>
    <t>1432-2024</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</si>
  <si>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</si>
  <si>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https://community.secop.gov.co/Public/Tendering/OpportunityDetail/Index?noticeUID=CO1.NTC.6513549&amp;isFromPublicArea=True&amp;isModal=true&amp;asPopupView=true</t>
  </si>
  <si>
    <t>1433-2024</t>
  </si>
  <si>
    <t>DANIELLA JULIETH SOSA CRUZ</t>
  </si>
  <si>
    <t>https://community.secop.gov.co/Public/Tendering/OpportunityDetail/Index?noticeUID=CO1.NTC.6516104&amp;isFromPublicArea=True&amp;isModal=true&amp;asPopupView=true</t>
  </si>
  <si>
    <t>1434-2024</t>
  </si>
  <si>
    <t>https://community.secop.gov.co/Public/Tendering/OpportunityDetail/Index?noticeUID=CO1.NTC.6516518&amp;isFromPublicArea=True&amp;isModal=true&amp;asPopupView=true</t>
  </si>
  <si>
    <t>1435-2024</t>
  </si>
  <si>
    <t>https://community.secop.gov.co/Public/Tendering/OpportunityDetail/Index?noticeUID=CO1.NTC.6521659&amp;isFromPublicArea=True&amp;isModal=true&amp;asPopupView=true</t>
  </si>
  <si>
    <t>1436-2024</t>
  </si>
  <si>
    <t>https://community.secop.gov.co/Public/Tendering/OpportunityDetail/Index?noticeUID=CO1.NTC.6527255&amp;isFromPublicArea=True&amp;isModal=true&amp;asPopupView=true</t>
  </si>
  <si>
    <t>1438-2024</t>
  </si>
  <si>
    <t>https://community.secop.gov.co/Public/Tendering/OpportunityDetail/Index?noticeUID=CO1.NTC.6517471&amp;isFromPublicArea=True&amp;isModal=true&amp;asPopupView=true</t>
  </si>
  <si>
    <t>1439-2024</t>
  </si>
  <si>
    <t>TAMMY ROZENBOIM MATIZ</t>
  </si>
  <si>
    <t>https://community.secop.gov.co/Public/Tendering/OpportunityDetail/Index?noticeUID=CO1.NTC.6517671&amp;isFromPublicArea=True&amp;isModal=true&amp;asPopupView=true</t>
  </si>
  <si>
    <t>1440-2024</t>
  </si>
  <si>
    <t>ALEXANDER GUERRERO GUTIERREZ</t>
  </si>
  <si>
    <t>https://community.secop.gov.co/Public/Tendering/OpportunityDetail/Index?noticeUID=CO1.NTC.6517750&amp;isFromPublicArea=True&amp;isModal=true&amp;asPopupView=true</t>
  </si>
  <si>
    <t>1441-2024</t>
  </si>
  <si>
    <t>ALEJANDRO PINILLA CABRERA</t>
  </si>
  <si>
    <t>https://community.secop.gov.co/Public/Tendering/OpportunityDetail/Index?noticeUID=CO1.NTC.6517772&amp;isFromPublicArea=True&amp;isModal=true&amp;asPopupView=true</t>
  </si>
  <si>
    <t>1442-2024</t>
  </si>
  <si>
    <t>HORACIO VILLALBA GARZON</t>
  </si>
  <si>
    <t>PRESTAR SERVICIOS PROFESIONALES PARA REALIZAR ACTIVIDADES RELACIONADAS AL APOYO DE LA SUPERVISIÓN DEL OPERADOR LOGÍSTICO. ASÍ COMO ELABORAR Y REVISAR DOCUMENTOS JURÍDICOS EN EL MARCO DEL PROCESO DE BIENES SERVICIOS Y E INFRAESTRUCTURA</t>
  </si>
  <si>
    <t>https://community.secop.gov.co/Public/Tendering/OpportunityDetail/Index?noticeUID=CO1.NTC.6519331&amp;isFromPublicArea=True&amp;isModal=true&amp;asPopupView=true</t>
  </si>
  <si>
    <t>1443-2024</t>
  </si>
  <si>
    <t>PRESTAR SERVICIOS PROFESIONALES PARA APOYAR EL SEGUIMIENTO Y EVALUACIÓN DE LA CALIDAD DE LA PRESTACIÓN DEL SERVICIO EN LOS CANALES DE RELACIONAMIENTO CON LA CIUDADANÍA DISPUESTOS POR LA SDHT</t>
  </si>
  <si>
    <t>https://community.secop.gov.co/Public/Tendering/OpportunityDetail/Index?noticeUID=CO1.NTC.6518338&amp;isFromPublicArea=True&amp;isModal=true&amp;asPopupView=true</t>
  </si>
  <si>
    <t>1444-2024</t>
  </si>
  <si>
    <t>PRESTAR SERVICIOS DE APOYO A LA GESTIÓN PARA REALIZAR LA DISTRIBUCIÓN DE LA CORRESPONDENCIA Y LA GESTIÓN DOCUMENTAL DE LA DEPENDENCIA.</t>
  </si>
  <si>
    <t>https://community.secop.gov.co/Public/Tendering/OpportunityDetail/Index?noticeUID=CO1.NTC.6517025&amp;isFromPublicArea=True&amp;isModal=true&amp;asPopupView=true</t>
  </si>
  <si>
    <t>1445-2024</t>
  </si>
  <si>
    <t>PRESTAR SERVICIOS PROFESIONALES PARA LA ESTRUCTURACIÓN FINANCIERA DE PROYECTOS QUE HABILITEN SUELO PARA VIS Y VIP O USOS COMPLEMENTARIOS EN LA CIUDAD.</t>
  </si>
  <si>
    <t>https://community.secop.gov.co/Public/Tendering/OpportunityDetail/Index?noticeUID=CO1.NTC.6518317&amp;isFromPublicArea=True&amp;isModal=true&amp;asPopupView=true</t>
  </si>
  <si>
    <t>1446-2024</t>
  </si>
  <si>
    <t>WILMER ALVAREZ TIRADO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</si>
  <si>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</si>
  <si>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https://community.secop.gov.co/Public/Tendering/OpportunityDetail/Index?noticeUID=CO1.NTC.6518467&amp;isFromPublicArea=True&amp;isModal=true&amp;asPopupView=true</t>
  </si>
  <si>
    <t>1447-2024</t>
  </si>
  <si>
    <t>ANDREA DEL PILAR GUZMAN BOCANEGRA</t>
  </si>
  <si>
    <t>https://community.secop.gov.co/Public/Tendering/OpportunityDetail/Index?noticeUID=CO1.NTC.6519420&amp;isFromPublicArea=True&amp;isModal=true&amp;asPopupView=true</t>
  </si>
  <si>
    <t>1448-2024</t>
  </si>
  <si>
    <t>JULIAN DAVID CASTRO AGUDELO</t>
  </si>
  <si>
    <t>PRESTAR SERVICIOS PROFESIONALES ESPECIALIZADOS PARA REALIZAR LA GESTIÓN TÉCNICA Y ESTRATÉGICA EN LA FORMULACIÓN , IMPLEMENTACIÓN Y SEGUIMIENTO DE LAS POLÍTICAS Y PROGRAMAS SECTORIALES.</t>
  </si>
  <si>
    <t>https://community.secop.gov.co/Public/Tendering/OpportunityDetail/Index?noticeUID=CO1.NTC.6519352&amp;isFromPublicArea=True&amp;isModal=true&amp;asPopupView=true</t>
  </si>
  <si>
    <t>1449-2024</t>
  </si>
  <si>
    <t>https://community.secop.gov.co/Public/Tendering/OpportunityDetail/Index?noticeUID=CO1.NTC.6519896&amp;isFromPublicArea=True&amp;isModal=true&amp;asPopupView=true</t>
  </si>
  <si>
    <t>1450-2024</t>
  </si>
  <si>
    <t>https://community.secop.gov.co/Public/Tendering/OpportunityDetail/Index?noticeUID=CO1.NTC.6522917&amp;isFromPublicArea=True&amp;isModal=true&amp;asPopupView=true</t>
  </si>
  <si>
    <t>1451-2024</t>
  </si>
  <si>
    <t>https://community.secop.gov.co/Public/Tendering/OpportunityDetail/Index?noticeUID=CO1.NTC.6521627&amp;isFromPublicArea=True&amp;isModal=true&amp;asPopupView=true</t>
  </si>
  <si>
    <t>1452-2024</t>
  </si>
  <si>
    <t>JENIFER LORENA BELTRAN PENAGOS</t>
  </si>
  <si>
    <t>https://community.secop.gov.co/Public/Tendering/OpportunityDetail/Index?noticeUID=CO1.NTC.6521454&amp;isFromPublicArea=True&amp;isModal=true&amp;asPopupView=true</t>
  </si>
  <si>
    <t>1453-2024</t>
  </si>
  <si>
    <t>PRESTAR LOS SERVICIOS PROFESIONALES PARA APOYAR A LA SUPERVISIÓN DE LOS CONTRATOS EN ETAPA DE EJECUCION Y LIQUIDACION DEL PROGRAMA DE MEJORAMIENTO DE VIVIENDAS EN CONDICIONES DE HABITABILIDAD EN LOS TERRITORIOS PRIORIZADOS DE LA SECRETARIA DISTRITAL DEL HABITAT</t>
  </si>
  <si>
    <t>https://community.secop.gov.co/Public/Tendering/OpportunityDetail/Index?noticeUID=CO1.NTC.6521465&amp;isFromPublicArea=True&amp;isModal=true&amp;asPopupView=true</t>
  </si>
  <si>
    <t>1454-2024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</si>
  <si>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SECRETARIA DISTRITAL DEL HABITAT.</t>
  </si>
  <si>
    <t>https://community.secop.gov.co/Public/Tendering/OpportunityDetail/Index?noticeUID=CO1.NTC.6521356&amp;isFromPublicArea=True&amp;isModal=true&amp;asPopupView=true</t>
  </si>
  <si>
    <t>1455-2024</t>
  </si>
  <si>
    <t>PRESTAR SERVICIOS PROFESIONALES EN LA ADMINISTRACIÓN DE BASES DE DATOS Y EN LA DEFINICIÓN Y GESTIÓN DE LA ARQUITECTURA DE INFORMACIÓN PARA EL SISTEMA DE INFORMACIÓN DE LA ENTIDAD(SDHT).</t>
  </si>
  <si>
    <t>https://community.secop.gov.co/Public/Tendering/OpportunityDetail/Index?noticeUID=CO1.NTC.6534397&amp;isFromPublicArea=True&amp;isModal=true&amp;asPopupView=true</t>
  </si>
  <si>
    <t>1456-2024</t>
  </si>
  <si>
    <t>PRESTACIÓN DE SERVICIOS DE APOYO A LA GESTIÓN PARA LA ATENCION Y ORIENTACIÓN DE LOS DIFERENTES SERVICIOS Y TRAMITES DIRIGIDOS A LA CIUDADANIA Y GRUPOS DE INTERÉS DE LA SECRETARÍA DISTRITAL DEL HABITAT CON ENFOQUE DIFERENCIAL E INCLUYENTE.</t>
  </si>
  <si>
    <t>https://community.secop.gov.co/Public/Tendering/OpportunityDetail/Index?noticeUID=CO1.NTC.6552061&amp;isFromPublicArea=True&amp;isModal=true&amp;asPopupView=true</t>
  </si>
  <si>
    <t>1457-2024</t>
  </si>
  <si>
    <t>JULIAN NARANJO GARCIA</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</si>
  <si>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</si>
  <si>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https://community.secop.gov.co/Public/Tendering/OpportunityDetail/Index?noticeUID=CO1.NTC.6522133&amp;isFromPublicArea=True&amp;isModal=true&amp;asPopupView=true</t>
  </si>
  <si>
    <t>1458-2024</t>
  </si>
  <si>
    <t>https://community.secop.gov.co/Public/Tendering/OpportunityDetail/Index?noticeUID=CO1.NTC.6522346&amp;isFromPublicArea=True&amp;isModal=true&amp;asPopupView=true</t>
  </si>
  <si>
    <t>1459-2024</t>
  </si>
  <si>
    <t>https://community.secop.gov.co/Public/Tendering/OpportunityDetail/Index?noticeUID=CO1.NTC.6526704&amp;isFromPublicArea=True&amp;isModal=true&amp;asPopupView=true</t>
  </si>
  <si>
    <t>1460-2024</t>
  </si>
  <si>
    <t>PRESTAR SERVICIOS PROFESIONALES PARA LA DEFINICIÓN Y GESTIÓN DEL DESARROLLO DE SISTEMAS DE INFORMACIÓN Y ARQUITECTURA DE SOFTWARE DE LA ENTIDAD.</t>
  </si>
  <si>
    <t>https://community.secop.gov.co/Public/Tendering/OpportunityDetail/Index?noticeUID=CO1.NTC.6524096&amp;isFromPublicArea=True&amp;isModal=true&amp;asPopupView=true</t>
  </si>
  <si>
    <t>1461-2024</t>
  </si>
  <si>
    <t>PRESTAR SERVICIOS PROFESIONALES JURÍDICOS PARA LA ATENCIÓN A LAS DIFERENTES PETICIONES PRESENTADAS EN EL MARCO DE LOS PROGRAMAS Y PROYECTOS DESARROLLADOS POR LA SUBSECRETARÍA DE GESTIÓN FINANCIERA.</t>
  </si>
  <si>
    <t>https://community.secop.gov.co/Public/Tendering/OpportunityDetail/Index?noticeUID=CO1.NTC.6526836&amp;isFromPublicArea=True&amp;isModal=true&amp;asPopupView=true</t>
  </si>
  <si>
    <t>1462-2024</t>
  </si>
  <si>
    <t>PRESTAR SERVICIOS PROFESIONALES JURIDICOS PARA GESTION DE LOS PROGRAMAS Y PROYECTOS DE LA SUBSECRETARÍA DE GESTIÓN FINANCIERA Y EL APOYO EN LA ESTRUCTURACIÓN DE LOS DISTINTOS PROGRAMAS, PROYECTOS Y/O ESTRATEGIAS DE LA SECRETARÍA DISTRITAL DEL HÁBITAT.</t>
  </si>
  <si>
    <t>https://community.secop.gov.co/Public/Tendering/OpportunityDetail/Index?noticeUID=CO1.NTC.6527252&amp;isFromPublicArea=True&amp;isModal=true&amp;asPopupView=true</t>
  </si>
  <si>
    <t>1463-2024</t>
  </si>
  <si>
    <t>PRESTAR SERVICIOS PROFESIONALES PARA REALIZAR LA REVISIÓN, ESTRUCTURACIÓN, ACTUALIZACIÓN, CONTROL Y SOPORTE DE NUEVAS FUNCIONALIDADES DE LOS SISTEMAS DE INFORMACIÓN NECESARIOS PARA LA GESTIÓN DE PROGRAMAS Y PROYECTOS DE VIVIENDA DE LA SUBSECRETARÍA DE GESTIÓN FINANCIERA.</t>
  </si>
  <si>
    <t>https://community.secop.gov.co/Public/Tendering/OpportunityDetail/Index?noticeUID=CO1.NTC.6527788&amp;isFromPublicArea=True&amp;isModal=true&amp;asPopupView=true</t>
  </si>
  <si>
    <t>1464-2024</t>
  </si>
  <si>
    <t>BENJAMIN MALDONADO TORO</t>
  </si>
  <si>
    <t>https://community.secop.gov.co/Public/Tendering/OpportunityDetail/Index?noticeUID=CO1.NTC.6523109&amp;isFromPublicArea=True&amp;isModal=true&amp;asPopupView=true</t>
  </si>
  <si>
    <t>1465-2024</t>
  </si>
  <si>
    <t>https://community.secop.gov.co/Public/Tendering/OpportunityDetail/Index?noticeUID=CO1.NTC.6523407&amp;isFromPublicArea=True&amp;isModal=true&amp;asPopupView=true</t>
  </si>
  <si>
    <t>1466-2024</t>
  </si>
  <si>
    <t>PEDRO ANTONIO SOLARTE PORTILLA</t>
  </si>
  <si>
    <t>PRESTAR SERVICIOS PROFESIONALES JURIDICOS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</si>
  <si>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https://community.secop.gov.co/Public/Tendering/OpportunityDetail/Index?noticeUID=CO1.NTC.6523937&amp;isFromPublicArea=True&amp;isModal=False</t>
  </si>
  <si>
    <t>1467-2024</t>
  </si>
  <si>
    <t>https://community.secop.gov.co/Public/Tendering/OpportunityDetail/Index?noticeUID=CO1.NTC.6535145&amp;isFromPublicArea=True&amp;isModal=true&amp;asPopupView=true</t>
  </si>
  <si>
    <t>1468-2024</t>
  </si>
  <si>
    <t>https://community.secop.gov.co/Public/Tendering/OpportunityDetail/Index?noticeUID=CO1.NTC.6528326&amp;isFromPublicArea=True&amp;isModal=true&amp;asPopupView=true</t>
  </si>
  <si>
    <t>1469-2024</t>
  </si>
  <si>
    <t>https://community.secop.gov.co/Public/Tendering/OpportunityDetail/Index?noticeUID=CO1.NTC.6526516&amp;isFromPublicArea=True&amp;isModal=true&amp;asPopupView=true</t>
  </si>
  <si>
    <t>1470-2024</t>
  </si>
  <si>
    <t>PRESTAR SERVICIOS PROFESIONALES ESPECIALIZADOS PARA APOYAR JURÍDICAMENTE A LA SUBDIRECCIÓN DE INVESTIGACIONES Y CONTROL DE VIVIENDA EN LAS INVESTIGACIONES ADMINISTRATIVAS RELACIONADAS CON LA ENAJENACIÓN Y ARRENDAMIENTO DE VIVIENDA.</t>
  </si>
  <si>
    <t>https://community.secop.gov.co/Public/Tendering/OpportunityDetail/Index?noticeUID=CO1.NTC.6532285&amp;isFromPublicArea=True&amp;isModal=true&amp;asPopupView=true</t>
  </si>
  <si>
    <t>1471-2024</t>
  </si>
  <si>
    <t>JORGE IGNACIO PUERTA GUERRA</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</si>
  <si>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</si>
  <si>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https://community.secop.gov.co/Public/Tendering/OpportunityDetail/Index?noticeUID=CO1.NTC.6527752&amp;isFromPublicArea=True&amp;isModal=true&amp;asPopupView=true</t>
  </si>
  <si>
    <t>1472-2024</t>
  </si>
  <si>
    <t>YENI CONSTANZA VARGAS NUÑEZ</t>
  </si>
  <si>
    <t>https://community.secop.gov.co/Public/Tendering/OpportunityDetail/Index?noticeUID=CO1.NTC.6528255&amp;isFromPublicArea=True&amp;isModal=true&amp;asPopupView=true</t>
  </si>
  <si>
    <t>1473-2024</t>
  </si>
  <si>
    <t>https://community.secop.gov.co/Public/Tendering/OpportunityDetail/Index?noticeUID=CO1.NTC.6528275&amp;isFromPublicArea=True&amp;isModal=true&amp;asPopupView=true</t>
  </si>
  <si>
    <t>1474-2024</t>
  </si>
  <si>
    <t>JESSICA CAROLINA CORREDOR MONSALVE</t>
  </si>
  <si>
    <t>https://community.secop.gov.co/Public/Tendering/OpportunityDetail/Index?noticeUID=CO1.NTC.6532871&amp;isFromPublicArea=True&amp;isModal=true&amp;asPopupView=true</t>
  </si>
  <si>
    <t>1475-2024</t>
  </si>
  <si>
    <t>OLGA BEATRIZ GUTIERREZ TOBAR</t>
  </si>
  <si>
    <t>PRESTAR SERVICIOS PROFESIONALES PARA ARTICULAR, PROMOCIONAR, DIVULGAR Y REALIZAR LA GESTIÓN DEL CONOCIMIENTO A TRAVÉS DE LA ESCUELA DEL HÁBITAT DE LA SECRETARÍA DISTRITAL DEL HÁBITAT.</t>
  </si>
  <si>
    <t>https://community.secop.gov.co/Public/Tendering/OpportunityDetail/Index?noticeUID=CO1.NTC.6534460&amp;isFromPublicArea=True&amp;isModal=true&amp;asPopupView=true</t>
  </si>
  <si>
    <t>1476-2024</t>
  </si>
  <si>
    <t>https://community.secop.gov.co/Public/Tendering/OpportunityDetail/Index?noticeUID=CO1.NTC.6535013&amp;isFromPublicArea=True&amp;isModal=true&amp;asPopupView=true</t>
  </si>
  <si>
    <t>1477-2024</t>
  </si>
  <si>
    <t>KAREN VANNESSA VELEZ CARDOZO</t>
  </si>
  <si>
    <t>https://community.secop.gov.co/Public/Tendering/OpportunityDetail/Index?noticeUID=CO1.NTC.6535813&amp;isFromPublicArea=True&amp;isModal=true&amp;asPopupView=true</t>
  </si>
  <si>
    <t>1478-2024</t>
  </si>
  <si>
    <t>YENNY LIZETH HERRERA HERNANDEZ</t>
  </si>
  <si>
    <t>https://community.secop.gov.co/Public/Tendering/OpportunityDetail/Index?noticeUID=CO1.NTC.6537436&amp;isFromPublicArea=True&amp;isModal=true&amp;asPopupView=true</t>
  </si>
  <si>
    <t>1479-2024</t>
  </si>
  <si>
    <t>PRESTAR SERVICIOS PROFESIONALES ESPECIALIZADOS PARA REALIZAR LAS ACTIVIDADES ORIENTADAS A LA GESTIÓN JURÍDICA DEL AREA DE MONITOREO Y PREVENCIÓN DE DESARROLLOS ILEGALES EN LAS AREAS SUSCEPTIBLES DE OCUPACIÓN ILEGAL O INFORMAL DEL DISTRITO CAPITAL.</t>
  </si>
  <si>
    <t>https://community.secop.gov.co/Public/Tendering/OpportunityDetail/Index?noticeUID=CO1.NTC.6540608&amp;isFromPublicArea=True&amp;isModal=true&amp;asPopupView=true</t>
  </si>
  <si>
    <t>1480-2024</t>
  </si>
  <si>
    <t>https://community.secop.gov.co/Public/Tendering/OpportunityDetail/Index?noticeUID=CO1.NTC.6537514&amp;isFromPublicArea=True&amp;isModal=true&amp;asPopupView=true</t>
  </si>
  <si>
    <t>1481-2024</t>
  </si>
  <si>
    <t>PRESTAR SERVICIOS PROFESIONALES DESDE EL COMPONENTE SOCIAL Y COMUNITARIO REQUERIDO EN LAS ETAPAS PRELIMINARES DE LOS INSTRUMENTOS DE LEGALIZACIÓN URBANÍSTICA EN EL MARCO DE LAS INTERVENCIONES DEL MEJORAMIENTO INTEGRAL DE BARRIOS DE LA SECRETARÍA DISTRITAL DEL HÁBITAT.</t>
  </si>
  <si>
    <t>https://community.secop.gov.co/Public/Tendering/OpportunityDetail/Index?noticeUID=CO1.NTC.6537526&amp;isFromPublicArea=True&amp;isModal=False</t>
  </si>
  <si>
    <t>1482-2024</t>
  </si>
  <si>
    <t>NICOLAS GARZON CAMACHO</t>
  </si>
  <si>
    <t>PRESTAR SERVICIOS DE APOYO A LA GESTIÓN EN LOS COMPONENTES ADMINISTRATIVOS EN LA ETAPA DE GESTIÓN Y ESTUDIOS PRELIMINARES EN LOS TERRITORIOS SUSCEPTIBLES DE SER LEGALIZADOS O FORMALIZADOS.</t>
  </si>
  <si>
    <t>https://community.secop.gov.co/Public/Tendering/OpportunityDetail/Index?noticeUID=CO1.NTC.6537426&amp;isFromPublicArea=True&amp;isModal=true&amp;asPopupView=true</t>
  </si>
  <si>
    <t>1483-2024</t>
  </si>
  <si>
    <t>GLORIA VERONICA ZAMBRANO OCAMPO</t>
  </si>
  <si>
    <t>PRESTAR SERVICIOS PROFESIONALES PARA LLEVAR A CABO ACTIVIDADES RELACIONADAS CON LA IMPLEMENTACIÓN, MANTENIMIENTO, SOSTENIBILIDAD Y MEJORA CONTINUA DEL SISTEMA DE GESTIÓN DE LA SDHT EN EL MARCO DEL MODELO INTEGRADO DE PLANEACIÓN Y GESTIÓN MIPG</t>
  </si>
  <si>
    <t>https://community.secop.gov.co/Public/Tendering/OpportunityDetail/Index?noticeUID=CO1.NTC.6541187&amp;isFromPublicArea=True&amp;isModal=true&amp;asPopupView=true</t>
  </si>
  <si>
    <t>1484-2024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</si>
  <si>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SECRETARÍA DISTRITAL DEL HÁBITAT.</t>
  </si>
  <si>
    <t>https://community.secop.gov.co/Public/Tendering/OpportunityDetail/Index?noticeUID=CO1.NTC.6544311&amp;isFromPublicArea=True&amp;isModal=true&amp;asPopupView=true</t>
  </si>
  <si>
    <t>1485-2024</t>
  </si>
  <si>
    <t>MARIBEL  PADRON BERNAL</t>
  </si>
  <si>
    <t>PRESTAR SERVICIOS PROFESIONALES DESDE EL COMPONENTE TÉCNICO- AMBIENTAL Y SST PARA EL SEGUIMIENTO A LA EJECUCIÓN DE LOS PROYECTOS DE SOLUCIONES HABITACIONALES DE LA SECRETARÍA DISTRITAL DEL HÁBITAT.</t>
  </si>
  <si>
    <t>https://community.secop.gov.co/Public/Tendering/OpportunityDetail/Index?noticeUID=CO1.NTC.6544373&amp;isFromPublicArea=True&amp;isModal=true&amp;asPopupView=true</t>
  </si>
  <si>
    <t>1486-2024</t>
  </si>
  <si>
    <t>https://community.secop.gov.co/Public/Tendering/OpportunityDetail/Index?noticeUID=CO1.NTC.6545103&amp;isFromPublicArea=True&amp;isModal=true&amp;asPopupView=true</t>
  </si>
  <si>
    <t>1487-2024</t>
  </si>
  <si>
    <t>https://community.secop.gov.co/Public/Tendering/OpportunityDetail/Index?noticeUID=CO1.NTC.6545480&amp;isFromPublicArea=True&amp;isModal=true&amp;asPopupView=true</t>
  </si>
  <si>
    <t>1488-2024</t>
  </si>
  <si>
    <t>NORA VIVIANA ARCINIEGAS RODRIGUEZ</t>
  </si>
  <si>
    <t>PRESTAR SERVICIOS PROFESIONALES EN ACTIVIDADES RELACIONADAS CON LA CREACIÓN Y DIVULGACIÓN DE CONTENIDO PARA REDES SOCIALES DE LA SDHT</t>
  </si>
  <si>
    <t>https://community.secop.gov.co/Public/Tendering/OpportunityDetail/Index?noticeUID=CO1.NTC.6547152&amp;isFromPublicArea=True&amp;isModal=true&amp;asPopupView=true</t>
  </si>
  <si>
    <t>1489-2024</t>
  </si>
  <si>
    <t>PRESTAR SERVICIOS PROFESIONALES PARA ACOMPAÑAR A LA COMISIÓN DE VEEDURÍA DE LAS CURADURÍAS URBANAS DE BOGOTA EN EL ANÁLISIS Y SEGUIMIENTO DE LOS CASOS QUE LE SEAN ASIGNADOS EN LOS ASPECTOS TÉCNICOS Y/O ARQUITECTÓNICOS.</t>
  </si>
  <si>
    <t>https://community.secop.gov.co/Public/Tendering/OpportunityDetail/Index?noticeUID=CO1.NTC.6563101&amp;isFromPublicArea=True&amp;isModal=true&amp;asPopupView=true</t>
  </si>
  <si>
    <t>1490-2024</t>
  </si>
  <si>
    <t>https://community.secop.gov.co/Public/Tendering/OpportunityDetail/Index?noticeUID=CO1.NTC.6550653&amp;isFromPublicArea=True&amp;isModal=true&amp;asPopupView=true</t>
  </si>
  <si>
    <t>1491-2024</t>
  </si>
  <si>
    <t>DONALDO ALONSO BENITEZ SANTAMARIA</t>
  </si>
  <si>
    <t>https://community.secop.gov.co/Public/Tendering/OpportunityDetail/Index?noticeUID=CO1.NTC.6550991&amp;isFromPublicArea=True&amp;isModal=true&amp;asPopupView=true</t>
  </si>
  <si>
    <t>1492-2024</t>
  </si>
  <si>
    <t>PRESTAR SERVICIOS PROFESIONALES PARA EL DESARROLLO DE LAS ACTIVIDADES LOGÍSTICAS Y OPERATIVAS ENCAMINADAS A FORTALECER LA GESTION SOCIAL, TERRITORIAL Y POBLACIONAL DEL SECTOR HÁBITAT A NIVEL TERRITORIAL</t>
  </si>
  <si>
    <t>https://community.secop.gov.co/Public/Tendering/OpportunityDetail/Index?noticeUID=CO1.NTC.6551493&amp;isFromPublicArea=True&amp;isModal=true&amp;asPopupView=true</t>
  </si>
  <si>
    <t>1493-2024</t>
  </si>
  <si>
    <t>https://community.secop.gov.co/Public/Tendering/OpportunityDetail/Index?noticeUID=CO1.NTC.6558393&amp;isFromPublicArea=True&amp;isModal=true&amp;asPopupView=true</t>
  </si>
  <si>
    <t>1494-2024</t>
  </si>
  <si>
    <t>https://community.secop.gov.co/Public/Tendering/OpportunityDetail/Index?noticeUID=CO1.NTC.6553340&amp;isFromPublicArea=True&amp;isModal=true&amp;asPopupView=true</t>
  </si>
  <si>
    <t>1495-2024</t>
  </si>
  <si>
    <t>MONICA MARIA CABRA BAUTISTA</t>
  </si>
  <si>
    <t>PRESTAR SERVICIOS PROFESIONALES ESPECIALIZADOS PARA EJECUTAR LAS ACTIVIDADES JURÍDICAS PROPIAS DE LOS PROCESOS ASOCIADOS DE LA SUBSECRETARÍA DE GESTIÓN CORPORATIVA DE LA SDHT.</t>
  </si>
  <si>
    <t>https://community.secop.gov.co/Public/Tendering/OpportunityDetail/Index?noticeUID=CO1.NTC.6555477&amp;isFromPublicArea=True&amp;isModal=true&amp;asPopupView=true</t>
  </si>
  <si>
    <t>1496-2024</t>
  </si>
  <si>
    <t>DANIEL ALEJANDRO CANO OLMOS</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</si>
  <si>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</si>
  <si>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https://community.secop.gov.co/Public/Tendering/OpportunityDetail/Index?noticeUID=CO1.NTC.6560806&amp;isFromPublicArea=True&amp;isModal=true&amp;asPopupView=true</t>
  </si>
  <si>
    <t>1497-2024</t>
  </si>
  <si>
    <t>PRESTAR SERVICIOS PROFESIONALES PARA ADELANTAR LAS ACTIVIDADES DE SEGUIMIENTO, GENERACIÓN DE MEDICIONES Y ANÁLISIS DE LOS INSTRUMENTOS DE PLANEACIÓN A CARGO DE LA SUBSECRETARIA DE PLANEACIÓN Y POLÍTICA.</t>
  </si>
  <si>
    <t>https://community.secop.gov.co/Public/Tendering/OpportunityDetail/Index?noticeUID=CO1.NTC.6557312&amp;isFromPublicArea=True&amp;isModal=true&amp;asPopupView=true</t>
  </si>
  <si>
    <t>1498-2024</t>
  </si>
  <si>
    <t>JAVIER ANTONIO CICUAMIA SUAREZ</t>
  </si>
  <si>
    <t>https://community.secop.gov.co/Public/Tendering/OpportunityDetail/Index?noticeUID=CO1.NTC.6564151&amp;isFromPublicArea=True&amp;isModal=true&amp;asPopupView=true</t>
  </si>
  <si>
    <t>1499-2024</t>
  </si>
  <si>
    <t>PRESTAR SERVICIOS PROFESIONALES EN EL DESARROLLO DE ACTIVIDADES OPERATIVAS, ADMINISTRATIVAS Y DE SEGUIMIENTO DOCUMENTAL QUE SURJAN EN LAS ESTRATEGIAS DE PARTICIPACIÓN E INTERVENCIÓN DEL SECTOR HÁBITAT A NIVEL TERRITORIAL</t>
  </si>
  <si>
    <t>https://community.secop.gov.co/Public/Tendering/OpportunityDetail/Index?noticeUID=CO1.NTC.6564038&amp;isFromPublicArea=True&amp;isModal=true&amp;asPopupView=true</t>
  </si>
  <si>
    <t>1500-2024</t>
  </si>
  <si>
    <t>PRESTAR SERVICIOS DE APOYO A LA GESTIÓN PARA EL DESARROLLO DE ACTIVIDADES DE IDENTIFICACIÓN Y ORGANIZACIÓN DOCUMENTAL GENERADA EN EL PROCESO DE GESTIÓN CONTRACTUAL.</t>
  </si>
  <si>
    <t>https://community.secop.gov.co/Public/Tendering/OpportunityDetail/Index?noticeUID=CO1.NTC.6565018&amp;isFromPublicArea=True&amp;isModal=true&amp;asPopupView=true</t>
  </si>
  <si>
    <t>1501-2024</t>
  </si>
  <si>
    <t>PRESTAR SERVICIOS DE APOYO A LA GESTIÓN PARA LA ORGANIZACIÓN Y ADMINISTRACIÓN DEL ARCHIVO DE GESTIÓN A CARGO DEL GRUPO DE GESTION CONTRACTUAL.</t>
  </si>
  <si>
    <t>https://community.secop.gov.co/Public/Tendering/OpportunityDetail/Index?noticeUID=CO1.NTC.6565302&amp;isFromPublicArea=True&amp;isModal=true&amp;asPopupView=true</t>
  </si>
  <si>
    <t>1502-2024</t>
  </si>
  <si>
    <t>PRESTAR SERVICIOS PROFESIONALES EN EL DESARROLLO Y SEGUIMIENTO DE LOS REPORTES, PLANES DE ACCION Y DE MEJORA DERIVADOS DE LAS AUDITORIAS INTERNAS Y EXTERNAS EN EL MARCO DEL PROCESO DE GESTION DOCUMENTAL.</t>
  </si>
  <si>
    <t>https://community.secop.gov.co/Public/Tendering/OpportunityDetail/Index?noticeUID=CO1.NTC.6565361&amp;isFromPublicArea=True&amp;isModal=true&amp;asPopupView=true</t>
  </si>
  <si>
    <t>1503-2024</t>
  </si>
  <si>
    <t>JUAN SEBASTIAN ARCE DIAZ</t>
  </si>
  <si>
    <t>PRESTAR SERVICIOS PROFESIONALES EN LA GENERACIÓN DE CARTOGRAFIA , GEOREFERENCIACION Y FICHAS TEMATICAS DE LOS PLANES DE INTERVENCION PARA EL MEJORAMIENTO INTEGRAL DE LA SECRETARIA DISTRITAL DEL HABITAT.</t>
  </si>
  <si>
    <t>https://community.secop.gov.co/Public/Tendering/OpportunityDetail/Index?noticeUID=CO1.NTC.6567256&amp;isFromPublicArea=True&amp;isModal=true&amp;asPopupView=true</t>
  </si>
  <si>
    <t>1504-2024</t>
  </si>
  <si>
    <t>PRESTAR SERVICIOS PROFESIONALES PARA EL SEGUIMIENTO TÉCNICO EN LAS ACTIVIDADES RELACIONADAS CON LOS PROYECTOS DE MEJORAMIENTO DE VIVIENDA EN EL MARCO DEL PROGRAMA DE SOLUCIONES HABITACIONALES DE LA SECRETARÍA DISTRITAL DEL HÁBITAT.</t>
  </si>
  <si>
    <t>https://community.secop.gov.co/Public/Tendering/OpportunityDetail/Index?noticeUID=CO1.NTC.6567645&amp;isFromPublicArea=True&amp;isModal=true&amp;asPopupView=true</t>
  </si>
  <si>
    <t>1506-2024</t>
  </si>
  <si>
    <t>JESUS FERNANDO PORTACIO MARTINEZ</t>
  </si>
  <si>
    <t>https://community.secop.gov.co/Public/Tendering/OpportunityDetail/Index?noticeUID=CO1.NTC.6590598&amp;isFromPublicArea=True&amp;isModal=true&amp;asPopupView=true</t>
  </si>
  <si>
    <t>1507-2024</t>
  </si>
  <si>
    <t>SAMANDA RAIGOSO MORENO</t>
  </si>
  <si>
    <t>https://community.secop.gov.co/Public/Tendering/OpportunityDetail/Index?noticeUID=CO1.NTC.6580246&amp;isFromPublicArea=True&amp;isModal=true&amp;asPopupView=true</t>
  </si>
  <si>
    <t>1508-2024</t>
  </si>
  <si>
    <t>PRESTAR SERVICIOS DE APOYO A LA GESTIÓN DOCUMENTAL RELACIONADAS CON LA ORGANIZACIÓN DE ARCHIVO Y EXPEDIENTES A CARGO DE LA SUBDIRECCIÓN DE OPERACIONES</t>
  </si>
  <si>
    <t>https://community.secop.gov.co/Public/Tendering/OpportunityDetail/Index?noticeUID=CO1.NTC.6611352&amp;isFromPublicArea=True&amp;isModal=true&amp;asPopupView=true</t>
  </si>
  <si>
    <t>1509-2024</t>
  </si>
  <si>
    <t>PRESTAR SERVICIOS DE APOYO A LA GESTIÓN AL COMPONENTE DEL EQUIPO JURIDICO DE LA SUBDIRECCIÒN DE OPERACIONES.</t>
  </si>
  <si>
    <t>https://community.secop.gov.co/Public/Tendering/OpportunityDetail/Index?noticeUID=CO1.NTC.6583331&amp;isFromPublicArea=True&amp;isModal=true&amp;asPopupView=true</t>
  </si>
  <si>
    <t>1510-2024</t>
  </si>
  <si>
    <t>PRESTAR SERVICIOS DE APOYO A LA GESTIÓN PARA LA REALIZACIÓN DE LOS PROCESOS ADMINISTRATIVOS DERIVADOS DE LAS INTERVENCIONES DEL MEJORAMIENTO INTEGRAL DEL HÁBITAT.</t>
  </si>
  <si>
    <t>https://community.secop.gov.co/Public/Tendering/OpportunityDetail/Index?noticeUID=CO1.NTC.6586901&amp;isFromPublicArea=True&amp;isModal=true&amp;asPopupView=true</t>
  </si>
  <si>
    <t>1511-2024</t>
  </si>
  <si>
    <t>PRESTAR SERVICIOS PROFESIONALES PARA EL SEGUIMIENTO TÉCNICO EN LAS ACTIVIDADES RELACIONADAS CON LA INTERVENCIÓN EN ESPACIO PÚBLICO EJECUTADOS EN LOS TERRITORIOS PRIORIZADOS POR LA SECRETARÍA DISTRITAL DEL HÁBITAT.</t>
  </si>
  <si>
    <t>https://community.secop.gov.co/Public/Tendering/OpportunityDetail/Index?noticeUID=CO1.NTC.6572247&amp;isFromPublicArea=True&amp;isModal=False</t>
  </si>
  <si>
    <t>1512-2024</t>
  </si>
  <si>
    <t>https://community.secop.gov.co/Public/Tendering/OpportunityDetail/Index?noticeUID=CO1.NTC.6572167&amp;isFromPublicArea=True&amp;isModal=true&amp;asPopupView=true</t>
  </si>
  <si>
    <t>1513-2024</t>
  </si>
  <si>
    <t>PRESTAR SERVICIOS PROFESIONALES PARA GENERAR ESTRATÉGIAS E INSTRUMENTOS QUE PERMITEN LA MOVILIZACIÓN DE RECURSOS PARA LA FINANCIACIÓN DE LOS PROYECTOS Y PROGRAMAS A CARGO DE LA SUBSECRETARÍA DE GESTIÓN FINANCIERA.</t>
  </si>
  <si>
    <t>https://community.secop.gov.co/Public/Tendering/OpportunityDetail/Index?noticeUID=CO1.NTC.6581221&amp;isFromPublicArea=True&amp;isModal=true&amp;asPopupView=true</t>
  </si>
  <si>
    <t>1514-2024</t>
  </si>
  <si>
    <t>EDUARDO JULIAN RAMIREZ URIBE</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</si>
  <si>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</si>
  <si>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https://community.secop.gov.co/Public/Tendering/OpportunityDetail/Index?noticeUID=CO1.NTC.6582254&amp;isFromPublicArea=True&amp;isModal=true&amp;asPopupView=true</t>
  </si>
  <si>
    <t>1515-2024</t>
  </si>
  <si>
    <t>PRESTAR SERVICIOS PROFESIONALES PARA REALIZAR CONTENIDOS ESTRATÉGICOS, PRESENTACIONES, ANÁLISIS SECTORIALES Y CIFRAS DEL SECTOR HÁBITAT, ASÍ COMO LA ELABORACIÓN DE EVALUACIONES DE LAS POLÍTICAS, PROGRAMAS Y ESTRATEGIAS, EN EL MARCO DEL LABORATORIO DE INNOVACIÓN DE POLÍTICAS PÚBLICAS A CARGO DE LA ENTIDAD.</t>
  </si>
  <si>
    <t>https://community.secop.gov.co/Public/Tendering/OpportunityDetail/Index?noticeUID=CO1.NTC.6581316&amp;isFromPublicArea=True&amp;isModal=true&amp;asPopupView=true</t>
  </si>
  <si>
    <t>1516-2024</t>
  </si>
  <si>
    <t>PRESTAR SERVICIOS PROFESIONALES PARA LA GESTIÓN DEL DESARROLLO INTEGRAL DEL MODELO DE SEGURIDAD Y PRIVACIDAD DE LA INFORMACIÓN DE LA SDHT.</t>
  </si>
  <si>
    <t>https://community.secop.gov.co/Public/Tendering/OpportunityDetail/Index?noticeUID=CO1.NTC.6585174&amp;isFromPublicArea=True&amp;isModal=true&amp;asPopupView=true</t>
  </si>
  <si>
    <t>1518-2024</t>
  </si>
  <si>
    <t>PRESTAR SERVICIOS PROFESIONALES DESDE EL COMPONENTE SOCIAL EN LAS ACCIONES DE MEJORAMIENTO INTEGRAL DE BARRIOS EN LAS INTERVENCIONES DE ESPACIO PUBLICO EN TERRITORIOS PRIORIZADOS POR LA SECRETARÍA DISTRITAL DEL HÁBITAT</t>
  </si>
  <si>
    <t>https://community.secop.gov.co/Public/Tendering/OpportunityDetail/Index?noticeUID=CO1.NTC.6592806&amp;isFromPublicArea=True&amp;isModal=true&amp;asPopupView=true</t>
  </si>
  <si>
    <t>1519-2024</t>
  </si>
  <si>
    <t>PRESTAR SERVICIOS DE APOYO A LA GESTIÓN EN LOS PROCESOS ADMINISTRATIVOS RELACIONADOS CON LAS INTERVENCIONES DE MEJORAMIENTO INTEGRAL DEL HÁBITAT.</t>
  </si>
  <si>
    <t>https://community.secop.gov.co/Public/Tendering/OpportunityDetail/Index?noticeUID=CO1.NTC.6608066&amp;isFromPublicArea=True&amp;isModal=true&amp;asPopupView=true</t>
  </si>
  <si>
    <t>1520-2024</t>
  </si>
  <si>
    <t>PRESTAR SERVICIOS DE APOYO A LA GESTIÓN EN LA ORGANIZACIÓN, CONSERVACIÓN, ASEGURAMIENTO DE LA CALIDAD E INVENTARIO DE LA DOCUMENTACIÓN GENERADA EN DESARROLLO DE LOS PROCESOS MEJORAMIENTO DE VIVIENDA EN LOS TERRITORIOS PRIORIZADOS POR LA SECRETARÍA DISTRITAL DEL HÁBITAT.</t>
  </si>
  <si>
    <t>https://community.secop.gov.co/Public/Tendering/OpportunityDetail/Index?noticeUID=CO1.NTC.6592606&amp;isFromPublicArea=True&amp;isModal=true&amp;asPopupView=true</t>
  </si>
  <si>
    <t>1521-2024</t>
  </si>
  <si>
    <t>PRESTAR SERVICIOS PROFESIONALES ESPECIALIZADOS PARA REALIZAR EL ANÁLISIS JURÍDICO Y CONTRACTUAL DEL PROGRAMA DE VIVIENDA EN EL MARCO DEL PLAN DISTRITAL DE DESARROLLO, ASÍ COMO EL PROCESO CONTRACTUAL DE UN VEHÍCULO FIDUCIARIO QUE ADMINISTRE LOS RECURSOS DE DICHO PROGRAMA, EN EL MARCO DEL DISEÑO INSTITUCIONAL, NORMATIVO Y QUE PERMITA LA EJECUCIÓN DE LOS CONTRATOS DERIVADOS.</t>
  </si>
  <si>
    <t>https://community.secop.gov.co/Public/Tendering/OpportunityDetail/Index?noticeUID=CO1.NTC.6591896&amp;isFromPublicArea=True&amp;isModal=true&amp;asPopupView=true</t>
  </si>
  <si>
    <t>1522-2024</t>
  </si>
  <si>
    <t>JOSUE LUIS ELIAS MERCHAN CARDENAS</t>
  </si>
  <si>
    <t>https://community.secop.gov.co/Public/Tendering/OpportunityDetail/Index?noticeUID=CO1.NTC.6591862&amp;isFromPublicArea=True&amp;isModal=true&amp;asPopupView=true</t>
  </si>
  <si>
    <t>1523-2024</t>
  </si>
  <si>
    <t>CIRO LEONARDO MARTINEZ SANCHEZ</t>
  </si>
  <si>
    <t>PRESTAR SERVICIOS PROFESIONALES ESPECIALIZADOS PARA LA IMPLEMENTACIÓN Y DESARROLLO DE LOS PROCESOS DE PLANEACION PRESUPUESTAL Y SEGUIMIENTO FINANCIERO DE LOS PROGRAMAS Y PROYECTOS A CARGO DE LA SUBSECRETARÍA DE GESTIÓN FINANCIERA.</t>
  </si>
  <si>
    <t>https://community.secop.gov.co/Public/Tendering/OpportunityDetail/Index?noticeUID=CO1.NTC.6594517&amp;isFromPublicArea=True&amp;isModal=true&amp;asPopupView=true</t>
  </si>
  <si>
    <t>1526-2024</t>
  </si>
  <si>
    <t>PRESTAR SERVICIOS PROFESIONALES PARA APOYAR EL DESARROLLO DEL SISTEMA DE SEGURIDAD Y SALUD EN EL TRABAJO SG-SST, DE CONFORMIDAD CON LA ISO 45.001 Y REALIZAR LAS ACTIVIDADES RELACIONADAS A TEMAS AMBIENTALES QUE SE REQUIERAN PARA EL ADECUADO DESARROLLO DE LOS PROCESO A CARGO DE LA SUBDIRECCIÓN ADMINISTRATIVA</t>
  </si>
  <si>
    <t>https://community.secop.gov.co/Public/Tendering/OpportunityDetail/Index?noticeUID=CO1.NTC.6595563&amp;isFromPublicArea=True&amp;isModal=true&amp;asPopupView=true</t>
  </si>
  <si>
    <t>1527-2024</t>
  </si>
  <si>
    <t>PRESTAR SERVICIOS DE APOYO A LA GESTIÓN PARA ASISTIR AL COMPONENTE JURIDICO EN LAS ACTIVIDADES DERIVADAS DE LAS INTERVENCIONES DE MEJORAMIENTO INTEGRAL DEL HÁBITAT.</t>
  </si>
  <si>
    <t>https://community.secop.gov.co/Public/Tendering/OpportunityDetail/Index?noticeUID=CO1.NTC.6592474&amp;isFromPublicArea=True&amp;isModal=true&amp;asPopupView=true</t>
  </si>
  <si>
    <t>1528-2024</t>
  </si>
  <si>
    <t>PRESTAR SERVICIOS PROFESIONALES DESDE EL COMPONENTE TÉCNICO PARA LA ESTRUCTURACIÓN DE EXPEDIENTES EN LA ASIGNACIÓN DE SOLUCIONES HABITACIONALES EN LOS TERRITORIOS PRIORIZADOS POR LA SDHT.</t>
  </si>
  <si>
    <t>https://community.secop.gov.co/Public/Tendering/OpportunityDetail/Index?noticeUID=CO1.NTC.6592930&amp;isFromPublicArea=True&amp;isModal=true&amp;asPopupView=true</t>
  </si>
  <si>
    <t>1530-2024</t>
  </si>
  <si>
    <t xml:space="preserve">NATALY ANGEL NOVOA </t>
  </si>
  <si>
    <t>PRESTAR SERVICIOS PROFESIONALES JURIDICOS EN EL MARCO DE LOS PROGRAMAS DE SOLUCIONES HABITACIONALES EN LA MODALIDAD DE MEJORAMIENTO PROGRESIVO DE LA SECRETARÍA DISTRITAL DEL HÁBITAT.</t>
  </si>
  <si>
    <t>https://community.secop.gov.co/Public/Tendering/OpportunityDetail/Index?noticeUID=CO1.NTC.6593703&amp;isFromPublicArea=True&amp;isModal=true&amp;asPopupView=true</t>
  </si>
  <si>
    <t>1531-2024</t>
  </si>
  <si>
    <t>PRESTAR SERVICIOS PROFESIONALES PARA REALIZAR LA ARTICULACION DE LOS PLANES DE INTERVENCIÓN DE MEJORAMIENTO INTEGRAL DEL HÁBITAT EN LOS TERRITORIOS PRIORIZADOS DE LA SECRETARÍA DISTRITAL DEL HÁBITAT.</t>
  </si>
  <si>
    <t>https://community.secop.gov.co/Public/Tendering/OpportunityDetail/Index?noticeUID=CO1.NTC.6593589&amp;isFromPublicArea=True&amp;isModal=False</t>
  </si>
  <si>
    <t>1532-2024</t>
  </si>
  <si>
    <t>KAREN JULIETH MORENO NOVOA</t>
  </si>
  <si>
    <t>https://community.secop.gov.co/Public/Tendering/OpportunityDetail/Index?noticeUID=CO1.NTC.6597261&amp;isFromPublicArea=True&amp;isModal=true&amp;asPopupView=true</t>
  </si>
  <si>
    <t>1533-2024</t>
  </si>
  <si>
    <t>FRANCISCO JAVIER ROMERO QUINTERO</t>
  </si>
  <si>
    <t>PRESTAR SERVICIOS PROFESIONALES PARA EL DESARROLLO DE ACTIVIDADES RELACIONADAS CON ACOMPAÑAMIENTO, PREVENCIÓN, SEGUIMIENTO Y EVALUACIÓN RELACIONADAS CON LOS COMPONENTES DE GESTIÓN AMBIENTAL INTERNA, PLANES DE MEJORAMIENTO INSTITUCIONAL Y VISITAS TÉCNICAS DE CAMPO, DE CONFORMIDAD CON EL MODELO INTEGRADO DE PLANEACIÓN Y GESTIÓN Y EL PLAN ANUAL DE AUDITORÍA 2024.</t>
  </si>
  <si>
    <t>https://community.secop.gov.co/Public/Tendering/OpportunityDetail/Index?noticeUID=CO1.NTC.6599709&amp;isFromPublicArea=True&amp;isModal=true&amp;asPopupView=true</t>
  </si>
  <si>
    <t>1534-2024</t>
  </si>
  <si>
    <t>WILSON DAVID LOPEZ GRANADA</t>
  </si>
  <si>
    <t>PRESTAR SERVICIOS PROFESIONALES EN LA GENERACIÓN DE INFORMACION GEOGRAFICA Y ALFANUMERICA REQUERIDA EN EL MARCO DE LOS PLANES DE INTERVENCION PARA EL MEJORAMIENTO INTEGRAL DE LA SECRETARIA DISTRITAL DEL HABITAT.</t>
  </si>
  <si>
    <t>https://community.secop.gov.co/Public/Tendering/OpportunityDetail/Index?noticeUID=CO1.NTC.6603761&amp;isFromPublicArea=True&amp;isModal=False</t>
  </si>
  <si>
    <t>1535-2024</t>
  </si>
  <si>
    <t>LAURA VIVIANA SUAREZ MURCIA</t>
  </si>
  <si>
    <t>PRESTAR SERVICIOS PROFESIONALES PARA APOYAR JURÍDICAMENTE EL TRÁMITE DE NOTIFICACIÓN DE LOS ACTOS ADMINISTRATIVOS Y DEMÁS ACTUACIONES PROCESALES QUE CORRESPONDAN A LOS PROCESOS ADMINISTRATIVOS SANCIONATORIOS.</t>
  </si>
  <si>
    <t>https://community.secop.gov.co/Public/Tendering/OpportunityDetail/Index?noticeUID=CO1.NTC.6605046&amp;isFromPublicArea=True&amp;isModal=true&amp;asPopupView=true</t>
  </si>
  <si>
    <t>1536-2024</t>
  </si>
  <si>
    <t>PRESTAR LOS SERVICIOS PROFESIONALES DESDE EL ASPECTO TÉCNICO PARA EL SEGUIMIENTO Y CONTROL EN LAS INTERVENCIONES DE INFRAESTRUCTURA A ESPACIO PÚBLICO EN EL COMPONENTE DE MEJORAMIENTO INTEGRAL DEL HÁBITAT (PIMI-HÁBITAT) EN LOS TERRITORIOS PRIORIZADOS DE LA SECRETARÍA DISTRITAL DEL HÁBITAT.</t>
  </si>
  <si>
    <t>https://community.secop.gov.co/Public/Tendering/OpportunityDetail/Index?noticeUID=CO1.NTC.6617587&amp;isFromPublicArea=True&amp;isModal=False</t>
  </si>
  <si>
    <t>1538-2024</t>
  </si>
  <si>
    <t>PRESTAR SERVICIOS PROFESIONALES DESDE EL COMPONENTE JURIDICO EN LA ESTRUCTURACION PARA LA ASIGNACION DE SUBSIDIOS DE MEJORAMIENTOS DE VIVIENDA EN LA MODALIDAD HABITABILIDAD EN LOS TERRITORIOS PRIORIZADOS POR LA SECRETARIA DISTRITAL DEL HABITAT</t>
  </si>
  <si>
    <t>https://community.secop.gov.co/Public/Tendering/OpportunityDetail/Index?noticeUID=CO1.NTC.6611472&amp;isFromPublicArea=True&amp;isModal=true&amp;asPopupView=true</t>
  </si>
  <si>
    <t>1539-2024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</si>
  <si>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</si>
  <si>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https://community.secop.gov.co/Public/Tendering/OpportunityDetail/Index?noticeUID=CO1.NTC.6611760&amp;isFromPublicArea=True&amp;isModal=true&amp;asPopupView=true</t>
  </si>
  <si>
    <t>1540-2024</t>
  </si>
  <si>
    <t>https://community.secop.gov.co/Public/Tendering/OpportunityDetail/Index?noticeUID=CO1.NTC.6614930&amp;isFromPublicArea=True&amp;isModal=False</t>
  </si>
  <si>
    <t>1541-2024</t>
  </si>
  <si>
    <t>LUIS MIGUEL SAAVEDRA AVILA</t>
  </si>
  <si>
    <t>PRESTAR SERVICIOS PROFESIONALES PARA EL ANÁLISIS, REVISIÓN Y SEGUIMIENTO JURÍDICO DE LAS RESPUESTAS A LOS DERECHOS DE PETICIÓN EN EL MARCO DE LOS PROGRAMAS Y PROYECTOS DE LA SUBSECRETARÍA DE GESTIÓN FINANCIERA.</t>
  </si>
  <si>
    <t>https://community.secop.gov.co/Public/Tendering/OpportunityDetail/Index?noticeUID=CO1.NTC.6612849&amp;isFromPublicArea=True&amp;isModal=true&amp;asPopupView=true</t>
  </si>
  <si>
    <t>1542-2024</t>
  </si>
  <si>
    <t>PRESTAR SERVICIOS PROFESIONALES PARA REALIZAR ACOMPAÑAMIENTO JURÍDICO REQUERIDO EN LA IMPLEMENTACIÓN Y DESARROLLO DE LOS PROGRAMAS Y PROYECTOS DE SOLUCIONES HABITACIONALES Y ACCESO A LA VIVIENDA, GESTIONADOS POR LA SUBSECRETARIA DE GESTIÓN FINANCIERA.</t>
  </si>
  <si>
    <t>https://community.secop.gov.co/Public/Tendering/OpportunityDetail/Index?noticeUID=CO1.NTC.6618000&amp;isFromPublicArea=True&amp;isModal=False</t>
  </si>
  <si>
    <t>1543-2024</t>
  </si>
  <si>
    <t>PRESTAR SERVICIOS PROFESIONALES PARA LA ARTICULACIÓN Y SEGUIMIENTO DESDE EL COMPONENTE SOCIAL EN LOS CONTRATOS EN EJECUCION HASTA SU LIQUIDACION EN EL MARCO DEL PROGRAMA DE SOLUCIONES HABITACIONALES.</t>
  </si>
  <si>
    <t>https://community.secop.gov.co/Public/Tendering/OpportunityDetail/Index?noticeUID=CO1.NTC.6613737&amp;isFromPublicArea=True&amp;isModal=False</t>
  </si>
  <si>
    <t>1545-2024</t>
  </si>
  <si>
    <t>https://community.secop.gov.co/Public/Tendering/OpportunityDetail/Index?noticeUID=CO1.NTC.6616488&amp;isFromPublicArea=True&amp;isModal=true&amp;asPopupView=true</t>
  </si>
  <si>
    <t>1549-2024</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</si>
  <si>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</si>
  <si>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https://community.secop.gov.co/Public/Tendering/OpportunityDetail/Index?noticeUID=CO1.NTC.6623638&amp;isFromPublicArea=True&amp;isModal=False</t>
  </si>
  <si>
    <t>TIPO DE GASTO</t>
  </si>
  <si>
    <t>1426-2024</t>
  </si>
  <si>
    <t>1437-2024</t>
  </si>
  <si>
    <t>1505-2024</t>
  </si>
  <si>
    <t>1517-2024</t>
  </si>
  <si>
    <t>1529-2024</t>
  </si>
  <si>
    <t>1537-2024</t>
  </si>
  <si>
    <t>1544-2024</t>
  </si>
  <si>
    <t>1546-2024</t>
  </si>
  <si>
    <t>1547-2024</t>
  </si>
  <si>
    <t>1548-2024</t>
  </si>
  <si>
    <t>1550-2024</t>
  </si>
  <si>
    <t>1551-2024</t>
  </si>
  <si>
    <t>1552-2024</t>
  </si>
  <si>
    <t>1553-2024</t>
  </si>
  <si>
    <t>1554-2024</t>
  </si>
  <si>
    <t>1555-2024</t>
  </si>
  <si>
    <t>1556-2024</t>
  </si>
  <si>
    <t>1557-2024</t>
  </si>
  <si>
    <t>1558-2024</t>
  </si>
  <si>
    <t>1559-2024</t>
  </si>
  <si>
    <t>1560-2024</t>
  </si>
  <si>
    <t>1561-2024</t>
  </si>
  <si>
    <t>1562-2024</t>
  </si>
  <si>
    <t>1563-2024</t>
  </si>
  <si>
    <t>1564-2024</t>
  </si>
  <si>
    <t>1565-2024</t>
  </si>
  <si>
    <t>1566-2024</t>
  </si>
  <si>
    <t>1567-2024</t>
  </si>
  <si>
    <t>1568-2024</t>
  </si>
  <si>
    <t>1569-2024</t>
  </si>
  <si>
    <t>1570-2024</t>
  </si>
  <si>
    <t>1571-2024</t>
  </si>
  <si>
    <t>1572-2024</t>
  </si>
  <si>
    <t>1573-2024</t>
  </si>
  <si>
    <t>1574-2024</t>
  </si>
  <si>
    <t>1575-2024</t>
  </si>
  <si>
    <t>1576-2024</t>
  </si>
  <si>
    <t>1577-2024</t>
  </si>
  <si>
    <t>1578-2024</t>
  </si>
  <si>
    <t>1579-2024</t>
  </si>
  <si>
    <t>1580-2024</t>
  </si>
  <si>
    <t>1581-2024</t>
  </si>
  <si>
    <t>1582-2024</t>
  </si>
  <si>
    <t>1583-2024</t>
  </si>
  <si>
    <t>1584-2024</t>
  </si>
  <si>
    <t>1585-2024</t>
  </si>
  <si>
    <t>1586-2024</t>
  </si>
  <si>
    <t>1587-2024</t>
  </si>
  <si>
    <t>1588-2024</t>
  </si>
  <si>
    <t>1589-2024</t>
  </si>
  <si>
    <t>1590-2024</t>
  </si>
  <si>
    <t>1592-2024</t>
  </si>
  <si>
    <t>1593-2024</t>
  </si>
  <si>
    <t>1594-2024</t>
  </si>
  <si>
    <t>1595-2024</t>
  </si>
  <si>
    <t>1596-2024</t>
  </si>
  <si>
    <t>1597-2024</t>
  </si>
  <si>
    <t>1599-2024</t>
  </si>
  <si>
    <t>1600-2024</t>
  </si>
  <si>
    <t>1601-2024</t>
  </si>
  <si>
    <t>1602-2024</t>
  </si>
  <si>
    <t>1604-2024</t>
  </si>
  <si>
    <t>1605-2024</t>
  </si>
  <si>
    <t>1606-2024</t>
  </si>
  <si>
    <t>1607-2024</t>
  </si>
  <si>
    <t>134256-2024</t>
  </si>
  <si>
    <t>134257-2024</t>
  </si>
  <si>
    <t>134259-2024</t>
  </si>
  <si>
    <t>134261-2024</t>
  </si>
  <si>
    <t>1608-2024</t>
  </si>
  <si>
    <t>1609-2024</t>
  </si>
  <si>
    <t>1610-2024</t>
  </si>
  <si>
    <t>1611-2024</t>
  </si>
  <si>
    <t>1612-2024</t>
  </si>
  <si>
    <t>1614-2024</t>
  </si>
  <si>
    <t>1615-2024</t>
  </si>
  <si>
    <t>1616-2024</t>
  </si>
  <si>
    <t>1617-2024</t>
  </si>
  <si>
    <t>1618-2024</t>
  </si>
  <si>
    <t>1619-2024</t>
  </si>
  <si>
    <t>1620-2024</t>
  </si>
  <si>
    <t>1621-2024</t>
  </si>
  <si>
    <t>1622-2024</t>
  </si>
  <si>
    <t>1623-2024</t>
  </si>
  <si>
    <t>1624-2024</t>
  </si>
  <si>
    <t>1625-2024</t>
  </si>
  <si>
    <t>1626-2024</t>
  </si>
  <si>
    <t>1627-2024</t>
  </si>
  <si>
    <t>1628-2024</t>
  </si>
  <si>
    <t>1629-2024</t>
  </si>
  <si>
    <t>1630-2024</t>
  </si>
  <si>
    <t>1631-2024</t>
  </si>
  <si>
    <t>1632-2024</t>
  </si>
  <si>
    <t>1633-2024</t>
  </si>
  <si>
    <t>1634-2024</t>
  </si>
  <si>
    <t>1635-2024</t>
  </si>
  <si>
    <t>1636-2024</t>
  </si>
  <si>
    <t>1637-2024</t>
  </si>
  <si>
    <t>1638-2024</t>
  </si>
  <si>
    <t>1639-2024</t>
  </si>
  <si>
    <t>1640-2024</t>
  </si>
  <si>
    <t>1641-2024</t>
  </si>
  <si>
    <t>1642-2024</t>
  </si>
  <si>
    <t>1643-2024</t>
  </si>
  <si>
    <t>1644-2024</t>
  </si>
  <si>
    <t>1645-2024</t>
  </si>
  <si>
    <t>1646-2024</t>
  </si>
  <si>
    <t>1647-2024</t>
  </si>
  <si>
    <t>1649-2024</t>
  </si>
  <si>
    <t>ALEJANDRO SANCHEZ DIAZ</t>
  </si>
  <si>
    <t>HAMILTON BARRIOS ORDOÑEZ</t>
  </si>
  <si>
    <t>GIOVANNI RODRIGUEZ NAVA</t>
  </si>
  <si>
    <t>JOHNY CUELLAR PELAEZ</t>
  </si>
  <si>
    <t>YEISON DUARTE AGUILERA</t>
  </si>
  <si>
    <t>SANTIAGO GARCIA MONTAÑA</t>
  </si>
  <si>
    <t>GUSTAVO ROJAS SANCHEZ</t>
  </si>
  <si>
    <t>GUILLERMO OBREGON GONZALEZ</t>
  </si>
  <si>
    <t>JAVIER BUSTAMANTE CARO</t>
  </si>
  <si>
    <t>FERNANDO BARBOSA OSORIO</t>
  </si>
  <si>
    <t>SANTIAGO LINARES BASTO</t>
  </si>
  <si>
    <t>FELIPE IBANEZ CARDENAS</t>
  </si>
  <si>
    <t>SEBASTIAN HERRERA RAMOS</t>
  </si>
  <si>
    <t>ALEXANDER LOAIZA BARRETO</t>
  </si>
  <si>
    <t>JEFERSSON CIFUENTES GARCIA</t>
  </si>
  <si>
    <t>NICOLAS SANCHEZ CASTRO</t>
  </si>
  <si>
    <t>FABIO AUGUSTO BAUTISTA GODOY</t>
  </si>
  <si>
    <t>ANDRES MAURICIO BENAVIDES BONILLA</t>
  </si>
  <si>
    <t>LAURA PAMPLONA SALAZAR</t>
  </si>
  <si>
    <t>LEIDY TATIANA RAMÍREZ SUÁREZ</t>
  </si>
  <si>
    <t>WALTER DARLEY ARIAS PACHÓN</t>
  </si>
  <si>
    <t>LISSA MARIA RUIZ ORJUELA</t>
  </si>
  <si>
    <t>FRANCISCO JAVIER ROJAS GOMEZ</t>
  </si>
  <si>
    <t>GABINO HERNANDEZ BLANCO</t>
  </si>
  <si>
    <t>ASTRID JOHANNA ROJAS FRANCO</t>
  </si>
  <si>
    <t>JAVIER HERNANDO LOPEZ MEDINA</t>
  </si>
  <si>
    <t>EDISON ALFONSO DIAZ BARAJAS</t>
  </si>
  <si>
    <t>NURY FRANCY YATE RAMIREZ</t>
  </si>
  <si>
    <t>SEBASTIAN SAAD GIOVANNETTI</t>
  </si>
  <si>
    <t>NORMA LORENA RAMIREZ GARCIA</t>
  </si>
  <si>
    <t>CARMEN LUCIA VELEZ CARDENAS</t>
  </si>
  <si>
    <t>XIMENA BIBIANA QUIMBAYO GODOY</t>
  </si>
  <si>
    <t>LINA MARIA SAZIPA MORENO</t>
  </si>
  <si>
    <t>LISBETH PAOLA GUERRERO RAMIREZ</t>
  </si>
  <si>
    <t>GLORIA STELLA PAEZ MURCIA</t>
  </si>
  <si>
    <t>STEFANY CAMILA MORENO LATORRE</t>
  </si>
  <si>
    <t>MARIA ANGELICA SANCHEZ SIERRA</t>
  </si>
  <si>
    <t>RUTH ALEJANDRA GONZALEZ GORDILLO</t>
  </si>
  <si>
    <t>ANDRES MAURICIO HINCAPIE NIÑO</t>
  </si>
  <si>
    <t>OSCAR MAURICIO HERNANDEZ BELTRAN</t>
  </si>
  <si>
    <t>LUIS GONZALO LOPEZ CAMARGO</t>
  </si>
  <si>
    <t>CINDY JOHANA VALDERRAMA AMEZQUITA</t>
  </si>
  <si>
    <t>HIGH TECH SOFTWARE S.A.S</t>
  </si>
  <si>
    <t>SERVICIOS Y SISTEMAS DE ARCHIVO E IMAGEN ES SIA S A S</t>
  </si>
  <si>
    <t>FONDO NACIONAL DEL AHORRO S.A.</t>
  </si>
  <si>
    <t>GRUPO LOS LAGOS S.A.S</t>
  </si>
  <si>
    <t>LUZ DARY ALFONSO CASAS</t>
  </si>
  <si>
    <t>NIDIA ESPERANZA MURILLO BRICEÑO</t>
  </si>
  <si>
    <t>RUTH PADILLA ALMARIO</t>
  </si>
  <si>
    <t>JUAN CARLOS CALDERON PATARROYO</t>
  </si>
  <si>
    <t>JOSE JAIME JIMENEZ</t>
  </si>
  <si>
    <t>CARLOS GABRIEL GUTIERREZ PACHECO</t>
  </si>
  <si>
    <t>CAMERFIRMA COLOMBIA S.A.S</t>
  </si>
  <si>
    <t>DANIEL FELIPE GOMEZ PARRA</t>
  </si>
  <si>
    <t>JIMENA DACHIARDI CASTRO</t>
  </si>
  <si>
    <t>LUIS EDUARDO MONTENEGRO CHARRY</t>
  </si>
  <si>
    <t>JACOBO ALBERTO CAMPO ROBLEDO</t>
  </si>
  <si>
    <t>ALEXIS GIOVANNY RISCANEBO ARANDA</t>
  </si>
  <si>
    <t>GINA ALEJANDRA SUAREZ MEJIA</t>
  </si>
  <si>
    <t>JESUS SALVADOR RIOS RODRIGUEZ</t>
  </si>
  <si>
    <t>EMPRESA DE TELECOMUNICACIONES DE BOGOTA ETB SA ESP</t>
  </si>
  <si>
    <t>CLAUDIA PATRICIA MESA QUIROGA</t>
  </si>
  <si>
    <t>VIVIAN XIMENA FERNANDEZ PEREZ</t>
  </si>
  <si>
    <t>LILIBET DEL PILAR LEON BONILLA</t>
  </si>
  <si>
    <t>YODI TATIANA CONTRERAS MAYORGA</t>
  </si>
  <si>
    <t>SERGIO GEOVANNY TOCANCIPA ARIZA</t>
  </si>
  <si>
    <t>JHON DAVID ARROYO CHACON</t>
  </si>
  <si>
    <t>JORGE  RODRIGUEZ OVALLE</t>
  </si>
  <si>
    <t>LAURA KATHERIN LAMPREA MARTINEZ</t>
  </si>
  <si>
    <t>GLOBAL COLOMBIA CERTIFICACION S A S</t>
  </si>
  <si>
    <t>ALEXANDER  CORTES RAMIREZ</t>
  </si>
  <si>
    <t>DANIEL RICARDO CEPEDA HERNANDEZ</t>
  </si>
  <si>
    <t>JUAN MIGUEL VILLAMIL SANTAMARIA</t>
  </si>
  <si>
    <t>INTERNATIONAL TESTING INSPECTION &amp; CERTIFICATION COLOMBIA S A S</t>
  </si>
  <si>
    <t>COMERCIALIZADORA CAFE BOTERO SAS</t>
  </si>
  <si>
    <t>SANTIAGO HINCAPIE GARCIA</t>
  </si>
  <si>
    <t>ANDRES FERNANDO DIAZ GUZMAN</t>
  </si>
  <si>
    <t>AUTO INVERSIONES COLOMBIA S.A. AUTOINVER COL</t>
  </si>
  <si>
    <t>FUNDACION PINTUCO</t>
  </si>
  <si>
    <t>MARISOL ORTIZ RINCON</t>
  </si>
  <si>
    <t>SAMUEL EDUARDO MEZA MORENO</t>
  </si>
  <si>
    <t>LUZ DARY SANTANA GOMEZ</t>
  </si>
  <si>
    <t>DOLLY LILIANA RODRIGUEZ CARDONA</t>
  </si>
  <si>
    <t>KAROL VANESSA MARROQUIN TRIANA</t>
  </si>
  <si>
    <t>JOSE PABLO RUEDA SERRANO</t>
  </si>
  <si>
    <t>IBETH DALILA LOZANO PUENTES</t>
  </si>
  <si>
    <t>WILLIAM FABIAN HOLGUIN CANDIA</t>
  </si>
  <si>
    <t>MARIA DELCARMEN SANTANA SUAREZ</t>
  </si>
  <si>
    <t>CAROLINA  LOPEZ SANCHEZ</t>
  </si>
  <si>
    <t>YANERY  OSORIO CORTES</t>
  </si>
  <si>
    <t>GABRIEL ORLANDO ARDILA FUENTES</t>
  </si>
  <si>
    <t>CARLOS ANDRES MORENO VILLAMIZAR</t>
  </si>
  <si>
    <t>ALDEMAR  CASTILLO ARIZA</t>
  </si>
  <si>
    <t>RODRIGO  HIDALGO ISAZA</t>
  </si>
  <si>
    <t>ANDREA PAOLA CORTES CARVAJALINO</t>
  </si>
  <si>
    <t>JOSE MOISES CETINA TALADICHE</t>
  </si>
  <si>
    <t>NATALIA ANDREA CASTILLO MEJIA</t>
  </si>
  <si>
    <t>MARIA FERNANDA PIRABAN CAÑON</t>
  </si>
  <si>
    <t>PAULA VIVIANA MEDINA ALEJO</t>
  </si>
  <si>
    <t>OLGA LUCIA QUINTERO GALEANO</t>
  </si>
  <si>
    <t>FRAN CRISTIAN CARDONA JIMENEZ</t>
  </si>
  <si>
    <t>JAVIER EFRAIN NARVAEZ CARRASQUILLA</t>
  </si>
  <si>
    <t>MARISOL CORREDOR GARCIA</t>
  </si>
  <si>
    <t>FRANCY ANDREA ESPITIA ROJAS</t>
  </si>
  <si>
    <t>MAURICIO  GARCIA ESGUERRA</t>
  </si>
  <si>
    <t>LUIS EDUARDO LIZ GONZALEZ</t>
  </si>
  <si>
    <t>LAURA CONSTANZA GAMBOA MEDINA</t>
  </si>
  <si>
    <t>HASBLEYDY MEDINA ROJAS</t>
  </si>
  <si>
    <t>ANDRES  CARDENAS VILLAMIL</t>
  </si>
  <si>
    <t>ERNESTO EMILIANO ROJAS SALAMANCA</t>
  </si>
  <si>
    <t>ELIANA  MOSCOSO VARGAS</t>
  </si>
  <si>
    <t>DIANA CAROLINA MEDINA BARAJAS</t>
  </si>
  <si>
    <t>JAIRO ANDRES GRAJALES SALINAS</t>
  </si>
  <si>
    <t>DIANA JACKELINE RODRIGUEZ GONZALEZ</t>
  </si>
  <si>
    <t>PRESTAR SERVICIOS DE LOGÍSTICA PARA APOYAR LAS ACTIVIDADES DESARROLLADAS POR LA SECRETARÍA DISTRITAL DEL HÁBITAT</t>
  </si>
  <si>
    <t>PRESTAR SERVICIOS PROFESIONALES PARA EL SEGUIMIENTO A LOS LINEAMIENTOS TÉCNICOS DE INGENIERÍA EN EL PROCESO DE CULMINACIÓN DEL PROYECTO DE MEJORAMIENTO DE VIVIENDA PROGRESIVO</t>
  </si>
  <si>
    <t>PRESTAR SERVICIOS PROFESIONALES PARA LA ESTRUCTURACIÓN DESDE EL COMPONENTE TÉCNICO EN LA CONFORMACIÓN DE EXPEDIENTES PARA LA ASIGNACIÓN DE SUBSIDIOS DE MEJORAMIENTO DE VIVIENDA - MODALIDAD HABITABILIDAD EN EL MARCO DE LOS PROGRAMAS DE SOLUCIONES HABITACIONALES DE LA SECRETARIA DISTRITAL DEL HÁBITAT.</t>
  </si>
  <si>
    <t>PRESTAR SERVICIOS PROFESIONALES PARA REALIZAR ACTIVIDADES JURÍDICAS EN LAS ETAPAS PRECONTRACTUAL, CONTRACTUAL Y POSTCONTRACTUAL EN EL MARCO DEL MEJORAMIENTO INTEGRAL DE BARRIOS PRIORIZADOS POR LA SECRETARÍA DISTRITAL DEL HÁBITAT CON CARGO AL SISTEMA GENERAL DE REGALÍAS.</t>
  </si>
  <si>
    <t>PRESTAR SERVICIOS PROFESIONALES PARA DESARROLLAR LABORES DE GESTION ADMINISTRATIVA Y GESTION DOCUMENTAL MARCO DEL PROYECTO DE MEJORAMIENTO DE VIVIENDA PRIORIZADOS POR LA SECRETARÍA DISTRITAL DEL HÁBITAT</t>
  </si>
  <si>
    <t>PRESTAR SERVICIOS TÉCNICOS DE APOYO PARA EL DESARROLLO DE LAS ACTIVIDADES RELACIONADAS CON EL SEGUIMIENTO, REVISIÓN Y CONSOLIDACIÓN DE RESPUESTAS A REQUERIMIENTOS, ACOMPAÑAMIENTOS Y REGISTRO DE VISITAS ADMINISTRATIVAS DE LOS ÓRGANOS DE CONTROL.</t>
  </si>
  <si>
    <t>PRESTAR SERVICIOS PROFESIONALES EN EL SEGUIMIENTO AL SISTEMA DE GESTIÓN DE SEGURIDAD Y SALUD EN EL TRABAJO Y ASPECTOS TÉCNICOS - AMBIENTALES EN LAS OBRAS DESARROLLADAS EN TERRITORIOS PRIORIZADOS POR LA SECRETARÍA DISTRITAL DEL HÁBITAT.</t>
  </si>
  <si>
    <t>PRESTAR SERVICIOS PROFESIONALES EN DERECHO EN TEMAS RELACIONADOS CON LA DEFENSA JUDICIAL Y EXTRAJUDICIAL EN LOS PROCESOS CONSTITUCIONALES, A CARGO DE LA SECRETARÍA JURIDICA DEL HABITAT</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</si>
  <si>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</si>
  <si>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A LA SUBDIRECCIÓN DE PREVENCIÓN Y SEGUIMIENTO EN EL DESARROLLO DE ACTIVIDADES DE COORDINACIÓN ENTRE LAS ALCALDÍAS LOCALES Y LA SDHT, PARA PREVENIR DESARROLLOS Y OCUPACIONES ILEGALES EN EL DISTRITO CAPITAL.</t>
  </si>
  <si>
    <t>DESARROLLO DE LA FASE II DE EXPLOTACIÓN Y PRODUCCIÓN DEL SISTEMA DE INFORMACIÓN MISIONAL DEL HÁBITAT.</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</si>
  <si>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</si>
  <si>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AUNAR ESFUERZOS PARA INCENTIVAR LA ADQUISICIÓN DE VIVIENDA NUEVA Y USADA EN LA CIUDAD DE BOGOTÁ, A TRAVÉS DE LA PROMOCIÓN DE LOS PRODUCTOS DE AHORRO VOLUNTARIO CONTRACTUAL (AVC) Y CESANTÍAS PARA AFILIADOS AL FONDO NACIONAL DEL AHORRO S.A, EN ARTICULACIÓN CON LOS PROGRAMAS DEL SUBSIDIO DISTRITAL DE VIVIENDA DE LA SECRETARÍA DISTRITAL DEL HÁBITAT DE BOGOTÁ, CON ÉNFASIS EN EDUCACIÓN FINANCIERA.</t>
  </si>
  <si>
    <t>SUMINISTRAR ELEMENTOS DE PAPELERÍA Y OFICINA PARA LA SECRETARÍA DISTRITAL DEL HÁBITAT</t>
  </si>
  <si>
    <t>PRESTAR SERVICIOS DE APOYO A LA GESTIÓN EN LOS TRÁMITES FINANCIEROS, EN CUMPLIMIENTO DE LOS PROYECTOS DE INVERSIÓN A CARGO DE LA DEPENDENCIA</t>
  </si>
  <si>
    <t>PRESTAR SERVICIOS PROFESIONALES DESDE EL COMPONENTE SOCIAL REQUERIDO EN LAS ETAPAS PRELIMINARES DE LOS INSTRUMENTOS DE FORMALIZACION URBANÍSTICA EN EL MARCO DE LAS INTERVENCIONES DEL MEJORAMIENTO INTEGRAL DE BARRIOS DE LA SECRETARÍA DISTRITAL DEL HÁBITAT.</t>
  </si>
  <si>
    <t>PRESTAR SERVICIOS DE APOYO A LA GESTIÓN EN LOS PROCESOS ADMINISTRATIVOS DERIVADOS DE LAS INTERVENCIONES DE MEJORAMIENTO INTEGRAL DEL HÁBITAT.</t>
  </si>
  <si>
    <t>PRESTAR SERVICIOS DE APOYO A LA GESTIÓN EN LOS PROCESOS DERIVADOS DE LAS INTERVENCIONES MEJORAMIENTO INTEGRAL DEL HÁBITAT.</t>
  </si>
  <si>
    <t>PRESTAR SERVICIOS DE APOYO EN LA GESTIÓN DOCUMENTAL EN LA ORGANIZACION DE LOS EXPEDIENTES Y ARCHIVOS BAJO LOS PROCEDIMIENTOS ESTABLECIDOS POR LA SECRETARÍA DISTRITAL DEL HÁBITAT.</t>
  </si>
  <si>
    <t>PRESTAR SERVICIOS PROFESIONALES PARA LA GESTION ADMINISTRATIVA EN LA ASIGNACIÓN DE SOLUCIONES HABITACIONALES EN LOS TERRITORIOS PRIORIZADOS POR LA SECRETARÍA DISTRITAL DEL HÁBITAT.</t>
  </si>
  <si>
    <t>PRESTAR SERVICIOS PROFESIONALES PARA APOYAR FINANCIERAMENTE LAS ACTIVIDADES ORIENTADAS AL CONTROL DE PROYECTOS DE ENAJENACIÓN DE VIVIENDA Y MATRÍCULAS DE ARRENDAMIENTO DE VIVIENDA.</t>
  </si>
  <si>
    <t>PRESTAR SERVICIOS PROFESIONALES ESPECIALIZADOS PARA REALIZAR EL ACOMPAÑAMIENTO INTEGRAL DE LOS ASUNTOS DERIVADOS DEL PROCESO DE GESTIÓN TECNOLÓGICA DE LA SECRETARIA DISTRITAL DEL HÁBITAT SDHT</t>
  </si>
  <si>
    <t>PRESTAR SERVICIOS DE APOYO A LA GESTIÓN PARA REALIZAR LA ORGANIZACIÓN DE LA CORRESPONDENCIA Y GESTIÓN DOCUMENTAL EN EL MARCO DEL PROGRAMA DE MEJORAMIENTO INTEGRAL DEL HÁBITAT DE LA SECRETARÍA DISTRITAL DEL HÁBITAT</t>
  </si>
  <si>
    <t>CERTIFICADOS DE FIRMA DIGITAL PARA FUNCIONARIOS</t>
  </si>
  <si>
    <t>PRESTAR SERVICIOS PROFESIONALES PARA REALIZAR, REVISAR Y CONCEPTUALIZAR LOS CONTENIDOS GRÁFICOS DE LA SDHT.</t>
  </si>
  <si>
    <t>PRESTAR SERVICIOS PROFESIONALES PARA DESARROLLAR CONTENIDOS TÉCNICOS RELACIONADOS CON LOS INSTRUMENTOS DE PLANEACION Y REGLAMENTACIONES DERIVADOS DEL POT Y PDD, QUE PERMITAN FORTALECER OBSERVATORIO DE LA SDHT EN TEMAS DEL HÁBITAT Y LA REGIÓN.</t>
  </si>
  <si>
    <t>PRESTAR SERVICIOS PROFESIONALES PARA REALIZAR LA CONSOLIDACION DE LA INFORMACIÓN DEL SECTOR HABITAT Y LA REGION, EN PRESENTACIONES, BOLETINES, INDICADORES, ASI COMO, EN ANALISIS Y DOCUMENTOS DE INVESTIGACION, PARA LA TOMA DE DECISIONES Y EL SEGUIMIENTO DE LAS POLÍTICAS PUBLICAS DEL SECTOR, EN EL MARCO DEL LABORATORIO DE INNOVACIÓN Y POLÍTICAS A CARGO DE LA ENTIDAD.</t>
  </si>
  <si>
    <t>PRESTAR SERVICIOS DE APOYO A LA GESTIÓN PARA EL DESARROLLO DE LAS ACTIVIDADES DE DIVULGACIÓN Y SOCIALIZACIÓN REQUERIDAS A NIVEL TERRITORIAL EN LAS ESTRATEGIAS DE PARTICIPACIÓN E INTERVENCIÓN DEL SECTOR HABITAT</t>
  </si>
  <si>
    <t>PRESTAR SERVICIOS DE APOYO A LA GESTIÓN EN LA ARTICULACIÓN OPERATIVA DEL EQUIPO DE SOPORTE Y MESA DE SERVICIO, ASÍ COMO LA ATENCIÓN A LOS REQUERIMIENTOS ELEVADOS POR LOS USUARIOS DE LA SDHT.</t>
  </si>
  <si>
    <t>CONTRATAR LOS SERVICIOS DEL CENTRO DE CONTACTO LÍNEA 195 PARA PRESTAR LA ATENCIÓN A LA CIUDADANÍA DE LA SECRETARÍA DISTRITAL DEL HÁBITAT A TRAVÉS DEL CANAL TELEFÓNICO.</t>
  </si>
  <si>
    <t>PRESTAR SERVICIOS PROFESIONALES PARA BRINDAR ACOMPAÑAMIENTO TÉCNICO INTEGRAL AL PROGRAMA DE MEJORAMIENTO DE VIVIENDA EN LA MODALIDAD HABITABILIDAD DE LA SECRETARÍA DISTRITAL DEL HÁBITAT.</t>
  </si>
  <si>
    <t>PRESTAR SERVICIOS DE APOYO A LA GESTIÓN EN EL MANEJO ARCHIVÍSTICO DE LA DOCUMENTACIÓN PRODUCIDA POR EL COMPONENTE DE MEJORAMIENTO DE VIVIENDA DE LA DEPENDENCIA.</t>
  </si>
  <si>
    <t>PRESTAR SERVICIOS PROFESIONALES PARA LA ARTICULACIÓN Y SEGUIMIENTO DESDE EL COMPONENTE SOCIAL EN EL MARCO DEL COMPONENTE DE MEJORAMIENTO INTEGRAL DEL HÁBITAT (PIMI-HÁBITAT) EN LOS TERRITORIOS PRIORIZADOS DE LA SECRETARÍA DISTRITAL DEL HÁBITAT.</t>
  </si>
  <si>
    <t>PRESTAR LOS SERVICIOS PROFESIONALES EN LAS ACTIVIDADES DEL COMPONENTE TÉCNICO CATASTRAL Y JURIDICO PARA LA LEGALIZACIÓN URBANÍSTICA EN EL ÁMBITO DE LAS INTERVENCIONES INTEGRALES DE LA SECRETARIA DISTRITAL DEL HÁBITAT.</t>
  </si>
  <si>
    <t>PRESTAR SERVICIOS PROFESIONALES PARA LA ARTICULACIÓN Y SEGUIMIENTO DESDE EL COMPONENTE SOCIAL DE LAS INTERVENCIONES DEL PROGRAMA DE SOLUCIONES HABITACIONALES EN LOS TERRITORIOS PRIORIZADOS POR LA SECRETARÍA DISTRITAL DEL HÁBITAT.</t>
  </si>
  <si>
    <t>PRESTAR SERVICIOS PROFESIONALES EN TEMAS RELACIONADOS CON EL SEGUIMIENTO A LA CORRECTA EJECUCIÓN DE LOS CONTRATOS A CARGO DEL PROCESO DE BIENES, SERVICIOS E INFRAESTRUCTURA Y SEGUIMIENTO A INDICADORES DE SATISFACCIÓN.</t>
  </si>
  <si>
    <t>PRESTAR SERVICIOS DE APOYO A LA GESTIÓN DEL PROCESO DE BIENES Y SERVICIOS E INFRAESTRUCTURA,  EN LO RELACIONADO AL LEVANTAMIENTO DE INVENTARIO FISICO,  PLAN DE MANTENIMIENTO PREVENTIVO Y CORRECTIVO DE LA INFRAESTRUCTURA FISICA Y ADMINISTRACIÓN DE LAS MESAS DE AYUDA DEL PROCESO.</t>
  </si>
  <si>
    <t>PRESTAR SERVICIOS PROFESIONALES JURIDICOS EN EL MARCO DE LA EJECUCION DEL PROGRAMA DE MEJORAMIENTO DE VIVIENDA EN LA MODALIDAD HABITABILIDAD EN LOS TERRITORIOS PRIORIZADOS POR LA SECRETARIA DISTRITAL DEL HABITAT</t>
  </si>
  <si>
    <t>PRESTAR SERVICIOS DE APOYO A LA GESTIÓN PARA LA ATENCIÓN Y ORIENTACIÓN DE LOS DIFERENTES SERVICIOS Y TRAMITES DIRIGIDOS A LA CIUDADANÍA Y GRUPOS DE INTERÉS DE LA SECRETARÍA DISTRITAL DEL HÁBITAT.</t>
  </si>
  <si>
    <t>PRESTAR SERVICIOS PROFESIONALES DESDE EL COMPONENTE TÉCNICO PARA LAS ACCIONES DE ESTRUCTURACIÓN DE EXPEDIENTES EN EL MARCO DEL PROYECTO DE SOLUCIONES HABITACIONALES EN LOS TERRITORIOS PRIORIZADOS POR LA SDHT.</t>
  </si>
  <si>
    <t>PRESTAR SERVICIOS DE APOYO A LA GESTIÓN DESDE EL COMPONENTE ADMINISTRATIVO RESPECTO A LAS INTERVENCIONES DERIVADAS DEL MEJORAMIENTO INTEGRAL DEL HÁBITAT.</t>
  </si>
  <si>
    <t>PRESTAR LOS SERVICIOS PROFESIONALES EN LA SUBSECRETARÍA DE GESTIÓN CORPORATIVA EN EL DISEÑO, DESARROLLO Y MANTENIMIENTO DE TABLEROS DE CONTROL Y REPORTES EN LOS VISUALIZADORES DE DATOS Y SISTEMAS DE APOYO DE LA ENTIDAD</t>
  </si>
  <si>
    <t>PRESTAR SERVICIOS PROFESIONALES PARA EL DESARROLLO DE LAS ACTIVIDADES DE ACOMPAÑAMIENTO, PREVENCIÓN, SEGUIMIENTO Y EVALUACIÓN DEL CONTROL FISCAL INTERNO, CONTROL LEGAL Y ACTUACIONES ADMINISTRATIVAS DE LA ENTIDAD, DE CONFORMIDAD CON EL MODELO INTEGRADO DE PLANEACIÓN Y GESTIÓN Y EL PLAN ANUAL DE AUDITORÍA 2024.</t>
  </si>
  <si>
    <t>REALIZAR AUDITORIA EXTERNA DE SEGUIMIENTO NO. 1 A LA CERTIFICACIÓN DEL SISTEMA DE GESTIÓN DE CALIDAD DE LA SDHT EN LA NORMA ISO 9001:2015.</t>
  </si>
  <si>
    <t>PRESTAR SERVICIOS PROFESIONALES EN LA SUBDIRECCIÓN FINANCIERA PARA ASISTIR EL PROCESO PRESUPUESTAL EN EL REGISTRO, SEGUIMIENTO Y CONTROL DE LAS OPERACIONES PRESUPUESTALES, PLANIFICACIÓN FINANCIERA DEL FONDO DE SOLIDARIDAD Y REDISTRIBUCIÓN DEL INGRESO, ASI COMO EL CARGUE Y SEGUIMIENTO DEL PAC DE LA SDHT.</t>
  </si>
  <si>
    <t>PRESTAR SERVICIOS PROFESIONALES A LA SUBSECRETARIA JURIDICA PARA BRINDAR EL ACOMPAÑAMIENTO ADMINISTRATIVO EN EL CONTROL Y SEGUIMIENTO DE RESPUESTA A REQUERIMIENTOS Y SOLICITUDES DE LOS ORGANISMOS DE CONTROL ASIGNADOS A LA ENTIDAD EN VIRTUD DEL OBJETO CONTRACTUAL.</t>
  </si>
  <si>
    <t>PRESTAR SERVICIOS PROFESIONALES PARA ACOMPAÑAR LA ESTRUCTURACIÓN, SUPERVISIÓN TÉCNICA, ADMINISTRATIVA Y FINANCIERA REQUERIDA EN LA GESTIÓN E IMPLEMENTACIÓN DE LOS PROYECTOS PRIORIZADOS DE LA SUBDIRECCIÓN DE OPERACIONES.</t>
  </si>
  <si>
    <t>PRESTAR SERVICIOS PROFESIONALES PARA REALIZAR EL ANALISIS DE DATOS Y GENERACIÓN DE INFORMACIÓN NECESARIA PARA LA PLANIFICACIÓN Y ESTRUCTURACIÓN FINANCIERA DE PROYECTOS DE VIVIENDA PARA EL LOGRO DE LOS OBJETIVOS ESTRATEGICOS DEFINIDOS EN EL PLAN ESTRATEGICO INSTITUCIONAL EN EL MARCO DEL PLAN DE DESARROLLO DISTRITAL.</t>
  </si>
  <si>
    <t>REALIZAR AUDITORÍA EXTERNA DE SEGUIMIENTO A LA CERTIFICACIÓN DEL SISTEMA DE GESTIÓN AMBIENTAL DE LA SDHT EN LA NORMA ISO 14001:2015.</t>
  </si>
  <si>
    <t>PRESTAR SERVICIOS PROFESIONALES EN EL SEGUIMIENTO DEL AVANCE EN LAS INTERVENCIONES DEFINIDAS EN LOS PLANES DE ACCIÓN DE MEJORAMIENTO INTEGRAL EN TERRITORIOS PRIORIZADOS POR LA SECRETARÍA DISTRITAL DEL HÁBITAT.</t>
  </si>
  <si>
    <t>ADQUISICIÓN DE CHAQUETAS Y CAMISETAS POLO PARA VISIBILIZAR LA IMAGEN INSTITUCIONAL DE LA SECRETARÍA DISTRITAL DEL HÁBITAT.</t>
  </si>
  <si>
    <t>PRESTAR SERVICIOS PROFESIONALES PARA APOYAR EL DESARROLLO E IMPLEMENTACIÓN DE LA POLÍTICA DE SERVICIOS PUBLICOS, MEDIANTE LA GESTIÓN  AMBIENTAL, SOCIAL Y COMUNITARIA DE LAS ACTIVIDADES DESARROLLADAS POR LA SUBDIRECCIÓN DE SERVICIOS PÚBLICOS EN EL DISTRITO CAPITAL</t>
  </si>
  <si>
    <t>PRESTAR SERVICIOS PROFESIONALES PARA GESTIONAR EL PROCESO DE INTEGRACIÓN DE LA INFORMACIÓN DEL CATASTRO UNIFICADO DE REDES Y USUARIOS DE BOGOTA CON LA OFICINA DE TECNOLOGÍAS DE INFORMACIÓN DE LA SDHT Y APOYAR EL ANÁLISIS DE INFORMACIÓN GEOGRÁFICA Y ALFANUMÉRICA, EN EL MARCO DE LOS PLANES, PROGRAMAS Y PROYECTOS DEL SECTOR HÁBITAT</t>
  </si>
  <si>
    <t>PRESTAR EL SERVICIO DE MANTENIMIENTO PREVENTIVO Y CORRECTIVO CON SUMINISTRO DE REPUESTO Y MANOS DE OBRA PARA EL PARQUE AUTOMOTOR DE LA SECRETARIA DISTRITAL DEL HÁBITAT.</t>
  </si>
  <si>
    <t>PRESTAR EL SERVICIO DE MANTENIMIENTO PREVENTIVO Y CORRECTIVO CON SUMINISTRO DE REPUESTO Y MANOS DE OBRA PARA EL PARQUE AUTOMOTOR DE LA SECRETARIA DISTRITAL DEL HÁBITAT. 134257-2024</t>
  </si>
  <si>
    <t>Asociación</t>
  </si>
  <si>
    <t>AUNAR ESFUERZOS TÉCNICOS, ADMINISTRATIVOS, JURÍDICOS Y FINANCIEROS PARA FORTALECER LA PARTICIPACIÓN CIUDADANA, A TRAVÉS DE LA IMPLEMENTACIÓN DE UNA PROPUESTA DE INNOVACIÓN COLABORATIVA RELACIONADA CON TEMAS SECTOR HÁBITAT EN LA CIUDAD, MEDIANTE EL ACOMPAÑAMIENTO DE INICIATIVAS COMUNITARIAS RELACIONADAS CON SOLUCIONES CREATIVAS A LOS PROBLEMAS DEL ENTORNO.</t>
  </si>
  <si>
    <t>PRESTAR SERVICIOS PROFESIONALES PARA REALIZAR LAS ACTIVIDADES DE IMPLEMENTACIÓN, MANTENIMIENTO, SOSTENIBILIDAD Y MEJORA CONTINUA DEL MODELO INTEGRADO DE PLANEACIÓN Y GESTIÓN - MIPG DEL PROCESO DE DIRECCIONAMIENTO ESTRATÉGICO.</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</si>
  <si>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</si>
  <si>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PARA EL ANÁLISIS, REVISIÓN Y SEGUIMIENTO FINANCIERO DE LOS PROGRAMAS Y PROYECTOS GESTIONADOS POR LA SUBSECRETARÍA DE GESTIÓN FINANCIERA.</t>
  </si>
  <si>
    <t>PRESTAR SERVICIOS PROFESIONALES PARA EL DESARROLLO DE LAS ACTIVIDADES DE ACOMPAÑAMIENTO, PREVENCIÓN, SEGUIMIENTO, EVALUACIÓN Y REPORTE RELACIONADAS CON EL CUMPLIMIENTO DE PQRSD, PLAN ANUAL DE AUDITORÍA, INDICADORES Y PROGRAMA DE ASEGURAMIENTO Y MEJORA DE LA CALIDAD DE LA AUDITORIA, DE CONFORMIDAD CON EL MODELO INTEGRADO DE PLANEACIÓN Y GESTIÓN.</t>
  </si>
  <si>
    <t>PRESTAR SERVICIOS PROFESIONALES PARA EL DESARROLLO DE ACTIVIDADES DE ACOMPAÑAMIENTO, APOYO A LA GESTIÓN ADMINISTRATIVA, SEGUIMIENTO A LOS PLANES, PROGRAMAS Y PROYECTOS DE INVERSIÓN GESTIONADOS POR LA SUBSECRETARIA DE GESTIÓN FINANCIERA.</t>
  </si>
  <si>
    <t>PRESTAR SERVICIOS PROFESIONALES PARA EL ACOMPAÑAMIENTO Y GESTIÓN SOCIAL EN EL MARCO DE LOS PROGRAMAS Y PROYECTOS GESTIONADOS POR LA SUBSECRETARÍA DE GESTIÓN FINANCIERA</t>
  </si>
  <si>
    <t>PRESTAR SERVICIOS PROFESIONALES PARA LA GESTIÓN Y SEGUIMIENTO JURÍDICO A LOS PROYECTOS Y PROGRAMAS ASOCIADOS A LOS INSTRUMENTOS DE FINANCIACIÓN DE VIVIENDA EJECUTADOS POR LA SUBSECRETARIA DE GESTIÓN FINANCIERA.</t>
  </si>
  <si>
    <t>PRESTAR SERVICIOS TÉCNICOS Y ADMINISTRATIVOS PARA EL APOYO AL SEGUIMIENTO DE LOS PROYECTOS, CONTRATOS Y PROCESOS PRIORIZADOS POR LA SUBDIRECCIÓN DE OPERACIONES.</t>
  </si>
  <si>
    <t>PRESTAR SERVICIOS PROFESIONALES PARA REALIZAR ACTIVIDADES RELACIONADAS CON LA GESTIÓN DE RESIDUOS SÓLIDOS DE CARA A LA ADOPCIÓN DEL MODELO DE ECONOMÍA CIRCULAR EN EL DISTRITO CAPITAL DE ACUERDO CON LAS COMPETENCIAS DE LA SUBDIRECCIÓN DE SERVICIOS PÚBLICOS RELACIONADAS</t>
  </si>
  <si>
    <t>PRESTAR SERVICIOS PROFESIONALES JURÍDICOS PARA LA GESTIÓN PRECONTRACTUAL, CONTRACTUAL Y POST CONTRACTUAL REQUERIDA PARA LA FORMULACIÓN E IMPLEMENTACIÓN DE LOS PROYECTOS, CONTRATOS Y/O CONVENIOS DE LOS PROCESOS A CARGO DE LA SUBDIRECCIÓN DE OPERACIONES</t>
  </si>
  <si>
    <t>PRESTAR SERVICIOS PROFESIONALES PARA REALIZAR LA GESTIÓN JURÍDICA DE LOS INSTRUMENTOS Y FUENTES DE FINANCIACIÓN EN EL MARCO DE LOS PROGRAMAS Y PROYECTOS PARA LA ADQUISICIÓN DE VIVIENDA Y/O ACCESO A SOLUCIONES HABITACIONALES DEFINIDOS POR LA SUBSECRETARIA DE GESTIÓN FINANCIERA.</t>
  </si>
  <si>
    <t>PRESTAR SERVICIOS PROFESIONALES PARA APOYAR EL DESARROLLO DE LAS ACTIVIDADES DE ACOMPAÑAMIENTO, PREVENCIÓN, SEGUIMIENTO Y EVALUACIÓN DE LAS ACTUACIONES DISCIPLINARIAS, ATENCIÓN DE DERECHOS DE PETICIÓN Y COMUNICACIONES INTERNAS Y VISITAS ADMINISTRATIVAS, DE CONFORMIDAD CON EL MODELO INTEGRADO DE PLANEACIÓN Y GESTIÓN Y EL PLAN ANUAL DE AUDITORÍA 2024.</t>
  </si>
  <si>
    <t>PRESTAR LOS SERVICIOS PROFESIONALES EN LA IDENTIFICACIÓN, IMPLEMENTACIÓN Y REMEDIACIÓN DE CONTROLES PARA MITIGAR VULNERABILIDADES EN LOS SISTEMAS E INFRAESTRUCTURA TECNOLÓGICA DE LA ENTIDAD.</t>
  </si>
  <si>
    <t>PRESTAR SERVICIOS PROFESIONALES PARA APOYAR LA GESTIÓN ADMINISTRATIVA DE LOS PROYECTOS PRIORIZADOS POR LA SUBDIRECCIÓN DE OPERACIONES, INCLUYENDO LA ACTUALIZACIÓN, IMPLEMENTACIÓN Y SEGUIMIENTO DE LOS PROCESOS Y PROCEDIMIENTOS ASOCIADOS AL SISTEMA DE GESTIÓN DE CALIDAD Y MIPG DE LA SECRETARIA DISTRITAL DEL HÁBITAT</t>
  </si>
  <si>
    <t>PRESTAR SERVICIO DE APOYO EN LA REVISIÓN, SEGUIMIENTO Y VALIDACIÓN TÉCNICA DE LOS VEHÍCULOS DEL PARQUE AUTOMOTOR DE LA SDHT.</t>
  </si>
  <si>
    <t>PRESTAR SERVICIOS PROFESIONALES A LA SUBDIRECCIÓN DE BARRIOS, PARA REALIZAR EL SEGUIMIENTO Y GESTIÓN A LAS ACTUACIONES ADMINISTRATIVAS, FINANCIERAS Y CONTABLES DE LOS PROYECTOS, CONVENIOS Y/O CONTRATOS SUSCRITOS POR LA SECRETARIA DE HÁBITAT.</t>
  </si>
  <si>
    <t>PRESTAR LOS SERVICIOS DE APOYO A LA SUBSECRETARÍA DE GESTIÓN CORPORATIVA EN EL SOPORTE TÉCNICO, MANTENIMIENTO PREVENTIVO Y CORRECTIVO DE LOS RECURSOS TECNOLÓGICOS Y GESTIÓN DE REDES DE LA ENTIDAD</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</si>
  <si>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</si>
  <si>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EN DERECHO A LA SUBSECRETARIA JURIDICA PARA REALIZAR LAS ACTUACIONES JURÍDICAS EN LOS PROCESOS ADMINISTRATIVOS QUE SE REQUIERAN EN EL MARCO DEL OBJETO CONTRACTUAL</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</si>
  <si>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</si>
  <si>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ACOMPAÑAMIENTO A LA SUBSECRETARÍA DE COORDINACIÓN OPERATIVA EN LA IMPLEMENTACIÓN DE LOS LINEAMIENTOS DE INTERVENCIÓN Y POLÍTICAS DE ORDENAMIENTO TERRITORIAL, ASÍ COMO EL SEGUIMIENTO Y EJECUCIÓN DE LAS INTERVENCIONES PRIORIZADAS DE MEJORAMIENTO INTEGRAL DE LA SECRETARÍA DISTRITAL DEL HÁBITAT.</t>
  </si>
  <si>
    <t>PRESTAR SERVICIOS PROFESIONALES EN EL PROCESO DE GESTIÓN DOCUMENTAL, PARA EL SEGUIMIENTO Y CUMPLIMIENTO DE LAS TABLAS DE RETENCIÓN DOCUMENTAL Y LOS PROTOCOLOS DE ARCHIVOS DE DDHH.</t>
  </si>
  <si>
    <t>PROFESIONALES ESPECIALIZADOS PARA BRINDAR ACOMPAÑAMIENTO TECNICO,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</si>
  <si>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APOYAR JURÍDICAMENTE EN LA REVISIÓN Y/O SUSTANCIACIÓN DE LOS DOCUMENTOS QUE SEAN COMPETENCIA DE LA SUBDIRECCIÓN DE INVESTIGACIONES Y CONTROL DE VIVIENDA</t>
  </si>
  <si>
    <t>PRESTAR SERVICIOS DE APOYO A LA GESTIÓN DOCUMENTAL, DISTRIBUCIÓN DE LA CORRESPONDENCIA Y CONFORMACIÓN DE EXPEDIENTES, EN EL MARCO DEL MEJORAMIENTO INTEGRAL DE BARRIOS PRIORIZADOS POR LA SECRETARÍA DISTRITAL DE HÁBITAT CON CARGO AL SISTEMA GENERAL DE REGALÍAS.</t>
  </si>
  <si>
    <t>PRESTAR SERVICIO DE APOYO A LA GESTIÓN EN ACTIVIDADES OPERATIVAS Y DE CONTROL RELACIONADAS CON LA ADMINISTRACIÓN DE INVENTARIOS, TOMA FÍSICA DE BIENES, ACTUALIZACIÓN DE LA BASE DE DATOS EN EL SISTEMA Y ACTIVIDADES ASOCIADAS CON EL TRÁMITE Y GESTIÓN DOCUMENTAL PROCESO DE BIENES, SERVICIOS E INFRAESTRUCTURA.</t>
  </si>
  <si>
    <t>PRESTAR SERVICIOS PROFESIONALES PARA APOYAR LA CREACIÓN, DESARROLLO, MEJORA DE LAS INTERFACES Y DISEÑO DE LA EXPERIENCIA DEL USUARIO EN LA PLATAFORMA TECNOLÓGICA VUC, DESTINADA A LA GESTIÓN DE TRÁMITES Y HERRAMIENTAS ASOCIADAS.</t>
  </si>
  <si>
    <t>PRESTAR SERVICIOS PROFESIONALES PARA ASISTIR A LA SUBDIRECCIÓN DE APOYO A LA CONSTRUCCIÓN EN LA RECOPILACIÓN DE INFORMACIÓN REFERENTE A LOS DESARROLLOS Y PRUEBAS EN EL USO DE SISTEMAS DE SOFTWARE, PARA LAS TAREAS ESPECÍFICAS DE GESTIÓN QUE REQUIERE LA VENTANILLA ÚNICA DE LA CONSTRUCCIÓN (VUC).</t>
  </si>
  <si>
    <t>PRESTAR SERVICIOS PROFESIONALES PARA REALIZAR ACOMPAÑAMIENTO Y SEGUIMIENTO A LOS PROCESOS ADMINISTRATIVOS, GESTIÓN CONTRACTUAL Y EJECUCIÓN PRESUPUESTAL EN EL MARCO DE LOS PROYECTOS DE INVERSIÓN DE LA SUBSECRETARÍA DE COORDINACIÓN OPERATIVA.</t>
  </si>
  <si>
    <t>PRESTAR SERVICIOS PROFESIONALES PARA APOYAR EN TEMAS JURÍDICOS QUE SURJAN DE LOS PROCESOS DE CONTRATACIÓN NECESARIOS PARA LA IMPLEMENTACIÓN DE PROGRAMAS Y/O PROYECTOS EN EL MARCO DEL MEJORAMIENTO INTEGRAL DE BARRIOS Y DEMÁS PROCESOS A CARGO DE LA SUBSECRETARÍA.</t>
  </si>
  <si>
    <t>PRESTAR SERVICIOS PROFESIONALES PARA BRINDAR ACOMPAÑAMIENTO TÉCNICO EN EL SEGUIMIENTO Y CONTROL DE PROYECTOS, DE REVITALIZACIÓN, MEJORAMIENTO INTEGRAL RURAL Y URBANO Y LOS DEMÁS PROYECTOS PRIORIZADOS POR LA SUBSECRETARIA DE COORDINACIÓN OPERATIVA.</t>
  </si>
  <si>
    <t>PRESTAR SERVICIOS PROFESIONALES EN LA ARTICULACIÓN TRANSVERSAL EN TEMAS DE SEGURIDAD Y SALUD EN EL TRABAJO Y MANEJO AMBIENTAL, EN EL MARCO DE LAS INTERVENCIONES PRIORIZADAS DE LA SUBSECRETARÍA DE COORDINACIÓN OPERATIVA</t>
  </si>
  <si>
    <t>PRESTAR SERVICIOS PROFESIONALES PARA REALIZAR EL ACOMPAÑAMIENTO TÉCNICO Y OPERATIVO EN LA IMPLEMENTACIÓN Y SEGUIMIENTO DE LA AGENDA ESTRATÉGICA, POLÍTICAS, PROGRAMAS, PROYECTOS Y ESTRATEGIAS DE LA SECRETARIA Y EL SECTOR HÁBITAT</t>
  </si>
  <si>
    <t>PRESTAR SERVICIOS PROFESIONALES PARA APOYAR EN LA CREACIÓN, DESARROLLO Y MEJORA DE LAS INTERFACES DE USUARIO, DISEÑO DE EXPERIENCIA DE USUARIO EN LA PLATAFORMA TECNOLÓGICA, SISTEMAS DE INFORMACIÓN Y SUS HERRAMIENTAS ASOCIADAS.</t>
  </si>
  <si>
    <t>https://community.secop.gov.co/Public/Tendering/OpportunityDetail/Index?noticeUID=CO1.NTC.6388662&amp;isFromPublicArea=True&amp;isModal=true&amp;asPopupView=true</t>
  </si>
  <si>
    <t>https://community.secop.gov.co/Public/Tendering/OpportunityDetail/Index?noticeUID=CO1.NTC.6388497&amp;isFromPublicArea=True&amp;isModal=true&amp;asPopupView=true</t>
  </si>
  <si>
    <t>https://community.secop.gov.co/Public/Tendering/OpportunityDetail/Index?noticeUID=CO1.NTC.6392723&amp;isFromPublicArea=True&amp;isModal=true&amp;asPopupView=true</t>
  </si>
  <si>
    <t>https://community.secop.gov.co/Public/Tendering/OpportunityDetail/Index?noticeUID=CO1.NTC.6392626&amp;isFromPublicArea=True&amp;isModal=true&amp;asPopupView=true</t>
  </si>
  <si>
    <t>https://community.secop.gov.co/Public/Tendering/OpportunityDetail/Index?noticeUID=CO1.NTC.6393461&amp;isFromPublicArea=True&amp;isModal=true&amp;asPopupView=true</t>
  </si>
  <si>
    <t>https://community.secop.gov.co/Public/Tendering/OpportunityDetail/Index?noticeUID=CO1.NTC.6393307&amp;isFromPublicArea=True&amp;isModal=true&amp;asPopupView=true</t>
  </si>
  <si>
    <t>https://community.secop.gov.co/Public/Tendering/OpportunityDetail/Index?noticeUID=CO1.NTC.6502491&amp;isFromPublicArea=True&amp;isModal=true&amp;asPopupView=true</t>
  </si>
  <si>
    <t>https://community.secop.gov.co/Public/Tendering/OpportunityDetail/Index?noticeUID=CO1.NTC.6534420&amp;isFromPublicArea=True&amp;isModal=true&amp;asPopupView=true</t>
  </si>
  <si>
    <t>https://community.secop.gov.co/Public/Tendering/OpportunityDetail/Index?noticeUID=CO1.NTC.6567915&amp;isFromPublicArea=True&amp;isModal=true&amp;asPopupView=true</t>
  </si>
  <si>
    <t>https://community.secop.gov.co/Public/Tendering/OpportunityDetail/Index?noticeUID=CO1.NTC.6584521&amp;isFromPublicArea=True&amp;isModal=true&amp;asPopupView=true</t>
  </si>
  <si>
    <t>https://community.secop.gov.co/Public/Tendering/OpportunityDetail/Index?noticeUID=CO1.NTC.6593172&amp;isFromPublicArea=True&amp;isModal=False</t>
  </si>
  <si>
    <t>https://community.secop.gov.co/Public/Tendering/OpportunityDetail/Index?noticeUID=CO1.NTC.6618122&amp;isFromPublicArea=True&amp;isModal=true&amp;asPopupView=true</t>
  </si>
  <si>
    <t>https://community.secop.gov.co/Public/Tendering/OpportunityDetail/Index?noticeUID=CO1.NTC.6616845&amp;isFromPublicArea=True&amp;isModal=true&amp;asPopupView=true</t>
  </si>
  <si>
    <t>https://community.secop.gov.co/Public/Tendering/OpportunityDetail/Index?noticeUID=CO1.NTC.6658273&amp;isFromPublicArea=True&amp;isModal=true&amp;asPopupView=true</t>
  </si>
  <si>
    <t>https://community.secop.gov.co/Public/Tendering/OpportunityDetail/Index?noticeUID=CO1.NTC.6658721&amp;isFromPublicArea=True&amp;isModal=true&amp;asPopupView=true</t>
  </si>
  <si>
    <t>https://community.secop.gov.co/Public/Tendering/OpportunityDetail/Index?noticeUID=CO1.NTC.6621098&amp;isFromPublicArea=True&amp;isModal=False</t>
  </si>
  <si>
    <t>https://community.secop.gov.co/Public/Tendering/OpportunityDetail/Index?noticeUID=CO1.NTC.6623831&amp;isFromPublicArea=True&amp;isModal=False</t>
  </si>
  <si>
    <t>https://community.secop.gov.co/Public/Tendering/OpportunityDetail/Index?noticeUID=CO1.NTC.6621920&amp;isFromPublicArea=True&amp;isModal=true&amp;asPopupView=true</t>
  </si>
  <si>
    <t>https://community.secop.gov.co/Public/Tendering/OpportunityDetail/Index?noticeUID=CO1.NTC.6623898&amp;isFromPublicArea=True&amp;isModal=False</t>
  </si>
  <si>
    <t>https://community.secop.gov.co/Public/Tendering/OpportunityDetail/Index?noticeUID=CO1.NTC.6623878&amp;isFromPublicArea=True&amp;isModal=true&amp;asPopupView=true</t>
  </si>
  <si>
    <t>https://community.secop.gov.co/Public/Tendering/OpportunityDetail/Index?noticeUID=CO1.NTC.6627502&amp;isFromPublicArea=True&amp;isModal=true&amp;asPopupView=true</t>
  </si>
  <si>
    <t>https://community.secop.gov.co/Public/Tendering/OpportunityDetail/Index?noticeUID=CO1.NTC.6631633&amp;isFromPublicArea=True&amp;isModal=False</t>
  </si>
  <si>
    <t>https://community.secop.gov.co/Public/Tendering/OpportunityDetail/Index?noticeUID=CO1.NTC.6628365&amp;isFromPublicArea=True&amp;isModal=False</t>
  </si>
  <si>
    <t>https://community.secop.gov.co/Public/Tendering/OpportunityDetail/Index?noticeUID=CO1.NTC.6635299&amp;isFromPublicArea=True&amp;isModal=true&amp;asPopupView=true</t>
  </si>
  <si>
    <t>https://community.secop.gov.co/Public/Tendering/OpportunityDetail/Index?noticeUID=CO1.NTC.6638573&amp;isFromPublicArea=True&amp;isModal=true&amp;asPopupView=true</t>
  </si>
  <si>
    <t>https://community.secop.gov.co/Public/Tendering/OpportunityDetail/Index?noticeUID=CO1.NTC.6505333&amp;isFromPublicArea=True&amp;isModal=true&amp;asPopupView=true</t>
  </si>
  <si>
    <t>https://community.secop.gov.co/Public/Tendering/OpportunityDetail/Index?noticeUID=CO1.NTC.6654910&amp;isFromPublicArea=True&amp;isModal=true&amp;asPopupView=true</t>
  </si>
  <si>
    <t>https://community.secop.gov.co/Public/Tendering/OpportunityDetail/Index?noticeUID=CO1.NTC.6545568&amp;isFromPublicArea=True&amp;isModal=true&amp;asPopupView=true</t>
  </si>
  <si>
    <t>https://community.secop.gov.co/Public/Tendering/OpportunityDetail/Index?noticeUID=CO1.NTC.6655912&amp;isFromPublicArea=True&amp;isModal=true&amp;asPopupView=true</t>
  </si>
  <si>
    <t>https://community.secop.gov.co/Public/Tendering/OpportunityDetail/Index?noticeUID=CO1.NTC.6658787&amp;isFromPublicArea=True&amp;isModal=False</t>
  </si>
  <si>
    <t>https://community.secop.gov.co/Public/Tendering/OpportunityDetail/Index?noticeUID=CO1.NTC.6678680&amp;isFromPublicArea=True&amp;isModal=true&amp;asPopupView=true</t>
  </si>
  <si>
    <t>https://community.secop.gov.co/Public/Tendering/OpportunityDetail/Index?noticeUID=CO1.NTC.6670648&amp;isFromPublicArea=True&amp;isModal=true&amp;asPopupView=true</t>
  </si>
  <si>
    <t>https://community.secop.gov.co/Public/Tendering/OpportunityDetail/Index?noticeUID=CO1.NTC.6675078&amp;isFromPublicArea=True&amp;isModal=False</t>
  </si>
  <si>
    <t>https://community.secop.gov.co/Public/Tendering/OpportunityDetail/Index?noticeUID=CO1.NTC.6675608&amp;isFromPublicArea=True&amp;isModal=False</t>
  </si>
  <si>
    <t>https://community.secop.gov.co/Public/Tendering/OpportunityDetail/Index?noticeUID=CO1.NTC.6676226&amp;isFromPublicArea=True&amp;isModal=true&amp;asPopupView=true</t>
  </si>
  <si>
    <t>https://community.secop.gov.co/Public/Tendering/OpportunityDetail/Index?noticeUID=CO1.NTC.6647252&amp;isFromPublicArea=True&amp;isModal=true&amp;asPopupView=true</t>
  </si>
  <si>
    <t>https://community.secop.gov.co/Public/Tendering/OpportunityDetail/Index?noticeUID=CO1.NTC.6681626&amp;isFromPublicArea=True&amp;isModal=true&amp;asPopupView=true</t>
  </si>
  <si>
    <t>https://community.secop.gov.co/Public/Tendering/OpportunityDetail/Index?noticeUID=CO1.NTC.6747130&amp;isFromPublicArea=True&amp;isModal=true&amp;asPopupView=true</t>
  </si>
  <si>
    <t>https://community.secop.gov.co/Public/Tendering/OpportunityDetail/Index?noticeUID=CO1.NTC.6607895&amp;isFromPublicArea=True&amp;isModal=true&amp;asPopupView=true</t>
  </si>
  <si>
    <t>https://community.secop.gov.co/Public/Tendering/OpportunityDetail/Index?noticeUID=CO1.NTC.6704293&amp;isFromPublicArea=True&amp;isModal=true&amp;asPopupView=true</t>
  </si>
  <si>
    <t>https://community.secop.gov.co/Public/Tendering/OpportunityDetail/Index?noticeUID=CO1.NTC.6706078&amp;isFromPublicArea=True&amp;isModal=true&amp;asPopupView=true</t>
  </si>
  <si>
    <t>https://community.secop.gov.co/Public/Tendering/OpportunityDetail/Index?noticeUID=CO1.NTC.6707068&amp;isFromPublicArea=True&amp;isModal=true&amp;asPopupView=true</t>
  </si>
  <si>
    <t>https://community.secop.gov.co/Public/Tendering/OpportunityDetail/Index?noticeUID=CO1.NTC.6706967&amp;isFromPublicArea=True&amp;isModal=true&amp;asPopupView=true</t>
  </si>
  <si>
    <t>https://community.secop.gov.co/Public/Tendering/OpportunityDetail/Index?noticeUID=CO1.NTC.6722039&amp;isFromPublicArea=True&amp;isModal=true&amp;asPopupView=true</t>
  </si>
  <si>
    <t>https://community.secop.gov.co/Public/Tendering/OpportunityDetail/Index?noticeUID=CO1.NTC.6718493&amp;isFromPublicArea=True&amp;isModal=true&amp;asPopupView=true</t>
  </si>
  <si>
    <t>https://community.secop.gov.co/Public/Tendering/OpportunityDetail/Index?noticeUID=CO1.NTC.6716464&amp;isFromPublicArea=True&amp;isModal=true&amp;asPopupView=true</t>
  </si>
  <si>
    <t>https://community.secop.gov.co/Public/Tendering/OpportunityDetail/Index?noticeUID=CO1.NTC.6762557&amp;isFromPublicArea=True&amp;isModal=False</t>
  </si>
  <si>
    <t>https://community.secop.gov.co/Public/Tendering/OpportunityDetail/Index?noticeUID=CO1.NTC.6719868&amp;isFromPublicArea=True&amp;isModal=true&amp;asPopupView=true</t>
  </si>
  <si>
    <t>https://community.secop.gov.co/Public/Tendering/OpportunityDetail/Index?noticeUID=CO1.NTC.6721751&amp;isFromPublicArea=True&amp;isModal=true&amp;asPopupView=true</t>
  </si>
  <si>
    <t>https://community.secop.gov.co/Public/Tendering/OpportunityDetail/Index?noticeUID=CO1.NTC.6727210&amp;isFromPublicArea=True&amp;isModal=true&amp;asPopupView=true</t>
  </si>
  <si>
    <t>https://community.secop.gov.co/Public/Tendering/OpportunityDetail/Index?noticeUID=CO1.NTC.6727412&amp;isFromPublicArea=True&amp;isModal=true&amp;asPopupView=true</t>
  </si>
  <si>
    <t>https://community.secop.gov.co/Public/Tendering/OpportunityDetail/Index?noticeUID=CO1.NTC.6727720&amp;isFromPublicArea=True&amp;isModal=true&amp;asPopupView=true</t>
  </si>
  <si>
    <t>https://community.secop.gov.co/Public/Tendering/OpportunityDetail/Index?noticeUID=CO1.NTC.6729154&amp;isFromPublicArea=True&amp;isModal=true&amp;asPopupView=true</t>
  </si>
  <si>
    <t>https://community.secop.gov.co/Public/Tendering/OpportunityDetail/Index?noticeUID=CO1.NTC.6739092&amp;isFromPublicArea=True&amp;isModal=true&amp;asPopupView=true</t>
  </si>
  <si>
    <t>https://community.secop.gov.co/Public/Tendering/OpportunityDetail/Index?noticeUID=CO1.NTC.6731369&amp;isFromPublicArea=True&amp;isModal=true&amp;asPopupView=true</t>
  </si>
  <si>
    <t>https://community.secop.gov.co/Public/Tendering/OpportunityDetail/Index?noticeUID=CO1.NTC.6734873&amp;isFromPublicArea=True&amp;isModal=true&amp;asPopupView=true</t>
  </si>
  <si>
    <t>https://community.secop.gov.co/Public/Tendering/OpportunityDetail/Index?noticeUID=CO1.NTC.6765870&amp;isFromPublicArea=True&amp;isModal=False</t>
  </si>
  <si>
    <t>https://community.secop.gov.co/Public/Tendering/OpportunityDetail/Index?noticeUID=CO1.NTC.6746163&amp;isFromPublicArea=True&amp;isModal=true&amp;asPopupView=true</t>
  </si>
  <si>
    <t>https://community.secop.gov.co/Public/Tendering/OpportunityDetail/Index?noticeUID=CO1.NTC.6745595&amp;isFromPublicArea=True&amp;isModal=true&amp;asPopupView=true</t>
  </si>
  <si>
    <t>https://community.secop.gov.co/Public/Tendering/OpportunityDetail/Index?noticeUID=CO1.NTC.6756740&amp;isFromPublicArea=True&amp;isModal=true&amp;asPopupView=true</t>
  </si>
  <si>
    <t>https://community.secop.gov.co/Public/Tendering/OpportunityDetail/Index?noticeUID=CO1.NTC.6755441&amp;isFromPublicArea=True&amp;isModal=true&amp;asPopupView=true</t>
  </si>
  <si>
    <t>https://community.secop.gov.co/Public/Tendering/OpportunityDetail/Index?noticeUID=CO1.NTC.6775813&amp;isFromPublicArea=True&amp;isModal=true&amp;asPopupView=true</t>
  </si>
  <si>
    <t>https://community.secop.gov.co/Public/Tendering/OpportunityDetail/Index?noticeUID=CO1.NTC.6772883&amp;isFromPublicArea=True&amp;isModal=true&amp;asPopupView=true</t>
  </si>
  <si>
    <t>https://community.secop.gov.co/Public/Tendering/OpportunityDetail/Index?noticeUID=CO1.NTC.6781467&amp;isFromPublicArea=True&amp;isModal=False</t>
  </si>
  <si>
    <t>https://community.secop.gov.co/Public/Tendering/OpportunityDetail/Index?noticeUID=CO1.NTC.6793239&amp;isFromPublicArea=True&amp;isModal=False</t>
  </si>
  <si>
    <t>https://community.secop.gov.co/Public/Tendering/OpportunityDetail/Index?noticeUID=CO1.NTC.6795160&amp;isFromPublicArea=True&amp;isModal=true&amp;asPopupView=true</t>
  </si>
  <si>
    <t>https://community.secop.gov.co/Public/Tendering/OpportunityDetail/Index?noticeUID=CO1.NTC.6799018&amp;isFromPublicArea=True&amp;isModal=False</t>
  </si>
  <si>
    <t>https://community.secop.gov.co/Public/Tendering/OpportunityDetail/Index?noticeUID=CO1.NTC.6807674&amp;isFromPublicArea=True&amp;isModal=true&amp;asPopupView=true</t>
  </si>
  <si>
    <t>https://community.secop.gov.co/Public/Tendering/OpportunityDetail/Index?noticeUID=CO1.NTC.6828420&amp;isFromPublicArea=True&amp;isModal=False</t>
  </si>
  <si>
    <t>https://community.secop.gov.co/Public/Tendering/OpportunityDetail/Index?noticeUID=CO1.NTC.6828452&amp;isFromPublicArea=True&amp;isModal=False</t>
  </si>
  <si>
    <t>https://colombiacompra.coupahost.com/order_headers/134256</t>
  </si>
  <si>
    <t>https://colombiacompra.coupahost.com/order_headers/134257</t>
  </si>
  <si>
    <t>https://colombiacompra.coupahost.com/order_headers/134259</t>
  </si>
  <si>
    <t>https://colombiacompra.coupahost.com/order_headers/134261</t>
  </si>
  <si>
    <t>https://community.secop.gov.co/Public/Tendering/OpportunityDetail/Index?noticeUID=CO1.NTC.6913843&amp;isFromPublicArea=True&amp;isModal=true&amp;asPopupView=true</t>
  </si>
  <si>
    <t>https://community.secop.gov.co/Public/Tendering/OpportunityDetail/Index?noticeUID=CO1.NTC.6850043&amp;isFromPublicArea=True&amp;isModal=true&amp;asPopupView=true</t>
  </si>
  <si>
    <t>https://community.secop.gov.co/Public/Tendering/OpportunityDetail/Index?noticeUID=CO1.NTC.6856322&amp;isFromPublicArea=True&amp;isModal=true&amp;asPopupView=true</t>
  </si>
  <si>
    <t>https://community.secop.gov.co/Public/Tendering/OpportunityDetail/Index?noticeUID=CO1.NTC.6872364&amp;isFromPublicArea=True&amp;isModal=true&amp;asPopupView=true</t>
  </si>
  <si>
    <t>https://community.secop.gov.co/Public/Tendering/OpportunityDetail/Index?noticeUID=CO1.NTC.6861176&amp;isFromPublicArea=True&amp;isModal=true&amp;asPopupView=true</t>
  </si>
  <si>
    <t>https://community.secop.gov.co/Public/Tendering/OpportunityDetail/Index?noticeUID=CO1.NTC.6875993&amp;isFromPublicArea=True&amp;isModal=true&amp;asPopupView=true</t>
  </si>
  <si>
    <t>https://community.secop.gov.co/Public/Tendering/OpportunityDetail/Index?noticeUID=CO1.NTC.6876689&amp;isFromPublicArea=True&amp;isModal=true&amp;asPopupView=true</t>
  </si>
  <si>
    <t>https://community.secop.gov.co/Public/Tendering/OpportunityDetail/Index?noticeUID=CO1.NTC.6888403&amp;isFromPublicArea=True&amp;isModal=true&amp;asPopupView=true</t>
  </si>
  <si>
    <t>https://community.secop.gov.co/Public/Tendering/OpportunityDetail/Index?noticeUID=CO1.NTC.6875815&amp;isFromPublicArea=True&amp;isModal=true&amp;asPopupView=true</t>
  </si>
  <si>
    <t>https://community.secop.gov.co/Public/Tendering/OpportunityDetail/Index?noticeUID=CO1.NTC.6891761&amp;isFromPublicArea=True&amp;isModal=true&amp;asPopupView=true</t>
  </si>
  <si>
    <t>https://community.secop.gov.co/Public/Tendering/OpportunityDetail/Index?noticeUID=CO1.NTC.6892248&amp;isFromPublicArea=True&amp;isModal=true&amp;asPopupView=true</t>
  </si>
  <si>
    <t>https://community.secop.gov.co/Public/Tendering/OpportunityDetail/Index?noticeUID=CO1.NTC.6894339&amp;isFromPublicArea=True&amp;isModal=true&amp;asPopupView=true</t>
  </si>
  <si>
    <t>https://community.secop.gov.co/Public/Tendering/OpportunityDetail/Index?noticeUID=CO1.NTC.6902663&amp;isFromPublicArea=True&amp;isModal=true&amp;asPopupView=true</t>
  </si>
  <si>
    <t>https://community.secop.gov.co/Public/Tendering/OpportunityDetail/Index?noticeUID=CO1.NTC.6901855&amp;isFromPublicArea=True&amp;isModal=true&amp;asPopupView=true</t>
  </si>
  <si>
    <t>https://community.secop.gov.co/Public/Tendering/OpportunityDetail/Index?noticeUID=CO1.NTC.6903585&amp;isFromPublicArea=True&amp;isModal=true&amp;asPopupView=true</t>
  </si>
  <si>
    <t>https://community.secop.gov.co/Public/Tendering/OpportunityDetail/Index?noticeUID=CO1.NTC.6904247&amp;isFromPublicArea=True&amp;isModal=true&amp;asPopupView=true</t>
  </si>
  <si>
    <t>https://community.secop.gov.co/Public/Tendering/OpportunityDetail/Index?noticeUID=CO1.NTC.6908104&amp;isFromPublicArea=True&amp;isModal=true&amp;asPopupView=true</t>
  </si>
  <si>
    <t>https://community.secop.gov.co/Public/Tendering/OpportunityDetail/Index?noticeUID=CO1.NTC.6908788&amp;isFromPublicArea=True&amp;isModal=true&amp;asPopupView=true</t>
  </si>
  <si>
    <t>https://community.secop.gov.co/Public/Tendering/OpportunityDetail/Index?noticeUID=CO1.NTC.6911506&amp;isFromPublicArea=True&amp;isModal=true&amp;asPopupView=true</t>
  </si>
  <si>
    <t>https://community.secop.gov.co/Public/Tendering/OpportunityDetail/Index?noticeUID=CO1.NTC.6909484&amp;isFromPublicArea=True&amp;isModal=true&amp;asPopupView=true</t>
  </si>
  <si>
    <t>https://community.secop.gov.co/Public/Tendering/OpportunityDetail/Index?noticeUID=CO1.NTC.6942547&amp;isFromPublicArea=True&amp;isModal=true&amp;asPopupView=true</t>
  </si>
  <si>
    <t>https://community.secop.gov.co/Public/Tendering/OpportunityDetail/Index?noticeUID=CO1.NTC.6913377&amp;isFromPublicArea=True&amp;isModal=true&amp;asPopupView=true</t>
  </si>
  <si>
    <t>https://community.secop.gov.co/Public/Tendering/OpportunityDetail/Index?noticeUID=CO1.NTC.6922262&amp;isFromPublicArea=True&amp;isModal=true&amp;asPopupView=true</t>
  </si>
  <si>
    <t>https://community.secop.gov.co/Public/Tendering/OpportunityDetail/Index?noticeUID=CO1.NTC.6938803&amp;isFromPublicArea=True&amp;isModal=true&amp;asPopupView=true</t>
  </si>
  <si>
    <t>https://community.secop.gov.co/Public/Tendering/OpportunityDetail/Index?noticeUID=CO1.NTC.6938320&amp;isFromPublicArea=True&amp;isModal=true&amp;asPopupView=true</t>
  </si>
  <si>
    <t>https://community.secop.gov.co/Public/Tendering/OpportunityDetail/Index?noticeUID=CO1.NTC.6937880&amp;isFromPublicArea=True&amp;isModal=true&amp;asPopupView=true</t>
  </si>
  <si>
    <t>https://community.secop.gov.co/Public/Tendering/OpportunityDetail/Index?noticeUID=CO1.NTC.6946607&amp;isFromPublicArea=True&amp;isModal=true&amp;asPopupView=true</t>
  </si>
  <si>
    <t>https://community.secop.gov.co/Public/Tendering/OpportunityDetail/Index?noticeUID=CO1.NTC.6949574&amp;isFromPublicArea=True&amp;isModal=true&amp;asPopupView=true</t>
  </si>
  <si>
    <t>https://community.secop.gov.co/Public/Tendering/OpportunityDetail/Index?noticeUID=CO1.NTC.6952143&amp;isFromPublicArea=True&amp;isModal=true&amp;asPopupView=true</t>
  </si>
  <si>
    <t>https://community.secop.gov.co/Public/Tendering/OpportunityDetail/Index?noticeUID=CO1.NTC.6945519&amp;isFromPublicArea=True&amp;isModal=true&amp;asPopupView=true</t>
  </si>
  <si>
    <t>https://community.secop.gov.co/Public/Tendering/OpportunityDetail/Index?noticeUID=CO1.NTC.6949588&amp;isFromPublicArea=True&amp;isModal=true&amp;asPopupView=true</t>
  </si>
  <si>
    <t>https://community.secop.gov.co/Public/Tendering/OpportunityDetail/Index?noticeUID=CO1.NTC.6958353&amp;isFromPublicArea=True&amp;isModal=true&amp;asPopupView=true</t>
  </si>
  <si>
    <t>https://community.secop.gov.co/Public/Tendering/OpportunityDetail/Index?noticeUID=CO1.NTC.6951920&amp;isFromPublicArea=True&amp;isModal=true&amp;asPopupView=true</t>
  </si>
  <si>
    <t>https://community.secop.gov.co/Public/Tendering/OpportunityDetail/Index?noticeUID=CO1.NTC.6960559&amp;isFromPublicArea=True&amp;isModal=true&amp;asPopupView=true</t>
  </si>
  <si>
    <t>https://community.secop.gov.co/Public/Tendering/OpportunityDetail/Index?noticeUID=CO1.NTC.6960358&amp;isFromPublicArea=True&amp;isModal=true&amp;asPopupView=true</t>
  </si>
  <si>
    <t>https://community.secop.gov.co/Public/Tendering/OpportunityDetail/Index?noticeUID=CO1.NTC.6959459&amp;isFromPublicArea=True&amp;isModal=true&amp;asPopupView=true</t>
  </si>
  <si>
    <t>https://community.secop.gov.co/Public/Tendering/OpportunityDetail/Index?noticeUID=CO1.NTC.6959714&amp;isFromPublicArea=True&amp;isModal=true&amp;asPopupView=true</t>
  </si>
  <si>
    <t>https://community.secop.gov.co/Public/Tendering/OpportunityDetail/Index?noticeUID=CO1.NTC.6966587&amp;isFromPublicArea=True&amp;isModal=False</t>
  </si>
  <si>
    <t>https://community.secop.gov.co/Public/Tendering/OpportunityDetail/Index?noticeUID=CO1.NTC.6968764&amp;isFromPublicArea=True&amp;isModal=true&amp;asPopupView=true</t>
  </si>
  <si>
    <t>https://community.secop.gov.co/Public/Tendering/OpportunityDetail/Index?noticeUID=CO1.NTC.6969052&amp;isFromPublicArea=True&amp;isModal=true&amp;asPopupView=true</t>
  </si>
  <si>
    <t>Subdirección de Recursos Privados / Subdirección de Gestión del Suelo</t>
  </si>
  <si>
    <t>IVAN MAURICIO MEJIA CASTRO // RODRIGO ERNESTO CARRASCAL ENRIQUEZ</t>
  </si>
  <si>
    <t>Informe Contractual a Noviembre 30 de 2024</t>
  </si>
  <si>
    <t>https://www.colombiacompra.gov.co/tienda-virtual-del-estado-colombiano/ordenes-compra/125238</t>
  </si>
  <si>
    <t>JHON ALEXANDER CARDENAS MANCIPE</t>
  </si>
  <si>
    <t>LUCERO TORRES TORO</t>
  </si>
  <si>
    <t>MONICA DANIELA CANO RAMIREZ</t>
  </si>
  <si>
    <t>YESSICA MARIA BELTRAN TORO</t>
  </si>
  <si>
    <t>CATALINA CASTAÑO GRANDA</t>
  </si>
  <si>
    <t>NATALIA URREGO ALVAREZ</t>
  </si>
  <si>
    <t>OSCAR EDUARDO GARZON QUINTERO</t>
  </si>
  <si>
    <t>JENNIFER NERIETH MONTOYA ENCISO</t>
  </si>
  <si>
    <t>CECILIA PINZON SIERRA</t>
  </si>
  <si>
    <t>SILVIA MARIA MENDEZ PARODI</t>
  </si>
  <si>
    <t>1603-2024</t>
  </si>
  <si>
    <t>EMPRESA DE TELECOMUNICACIONES DE BOGOTÁ S.A. E.S.P. - ETB S.A. ESP</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</si>
  <si>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</si>
  <si>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https://community.secop.gov.co/Public/Tendering/OpportunityDetail/Index?noticeUID=CO1.NTC.7069021&amp;isFromPublicArea=True&amp;isModal=true&amp;asPopupView=true</t>
  </si>
  <si>
    <t>1648-2024</t>
  </si>
  <si>
    <t>PRESTAR SERVICIOS PROFESIONALES EN LA GENERACIÓN DE CARTOGRAFÍA TEMÁTICA, REVISIÓN GEOGRÁFICA Y ANÁLISIS TERRITORIALES REQUERIDOS EN LA FORMULACIÓN Y SEGUIMIENTO DE LOS LINEAMIENTOS DE INTERVENCIÓN, GESTIÓN INTERINSTITUCIONAL Y DEMÁS PROCESOS ADELANTADOS POR LA SUBSECRETARÍA DE COORDINACIÓN OPERATIVA.</t>
  </si>
  <si>
    <t>https://community.secop.gov.co/Public/Tendering/OpportunityDetail/Index?noticeUID=CO1.NTC.6987326&amp;isFromPublicArea=True&amp;isModal=true&amp;asPopupView=true</t>
  </si>
  <si>
    <t>1650-2024</t>
  </si>
  <si>
    <t>DANIEL FELIPE ARTEAGA CHIMA</t>
  </si>
  <si>
    <t>PRESTAR LOS SERVICIOS PROFESIONALES PARA LA EDICIÓN DEL CONTENIDO AUDIOVISUAL Y COMPOSICIÓN CREATIVA DERIVADO DE LAS ACTIVIDADES, PROGRAMAS Y PROYECTOS DE LA SDHT</t>
  </si>
  <si>
    <t>https://community.secop.gov.co/Public/Tendering/OpportunityDetail/Index?noticeUID=CO1.NTC.6972712&amp;isFromPublicArea=True&amp;isModal=true&amp;asPopupView=true</t>
  </si>
  <si>
    <t>1651-2024</t>
  </si>
  <si>
    <t>YULIED DEL CARMEN AGUILAR CASTAÑEDA</t>
  </si>
  <si>
    <t>PRESTAR SERVICIOS PROFESIONALES PARA REALIZAR SEGUIMIENTO A EJECUCIÓN DE PRESUPUESTO, ANÁLISIS, REVISIÓN Y LEGALIZACIÓN DE SUBSIDIOS EN EL MARCO DE LOS PROGRAMAS Y PROYECTOS GESTIONADOS POR LA SUBSECRETARIA DE GESTIÓN FINANCIERA.</t>
  </si>
  <si>
    <t>https://community.secop.gov.co/Public/Tendering/OpportunityDetail/Index?noticeUID=CO1.NTC.6983407&amp;isFromPublicArea=True&amp;isModal=true&amp;asPopupView=true</t>
  </si>
  <si>
    <t>1652-2024</t>
  </si>
  <si>
    <t>ANGELA LILIANA NIETO SANCHEZ</t>
  </si>
  <si>
    <t>https://community.secop.gov.co/Public/Tendering/OpportunityDetail/Index?noticeUID=CO1.NTC.6981914&amp;isFromPublicArea=True&amp;isModal=true&amp;asPopupView=true</t>
  </si>
  <si>
    <t>1653-2024</t>
  </si>
  <si>
    <t>FABIO ANDRES ALEGRIA MORENO</t>
  </si>
  <si>
    <t>https://community.secop.gov.co/Public/Tendering/OpportunityDetail/Index?noticeUID=CO1.NTC.6981212&amp;isFromPublicArea=True&amp;isModal=true&amp;asPopupView=true</t>
  </si>
  <si>
    <t>1654-2024</t>
  </si>
  <si>
    <t>JOSE MANUEL CAMARGO VELASQUEZ</t>
  </si>
  <si>
    <t>PRESTAR SERVICIOS INTEGRALES DE HIGIENE Y BIOSEGURIDAD PARA LAS BATERÍAS SANITARIAS DE LA SECRETARÍA DISTRITAL DEL HÁBITAT.</t>
  </si>
  <si>
    <t>https://community.secop.gov.co/Public/Tendering/OpportunityDetail/Index?noticeUID=CO1.NTC.6926526&amp;isFromPublicArea=True&amp;isModal=true&amp;asPopupView=true</t>
  </si>
  <si>
    <t>1655-2024</t>
  </si>
  <si>
    <t>JUAN ALBERTO TORRES TORRES</t>
  </si>
  <si>
    <t>https://community.secop.gov.co/Public/Tendering/OpportunityDetail/Index?noticeUID=CO1.NTC.6983943&amp;isFromPublicArea=True&amp;isModal=true&amp;asPopupView=true</t>
  </si>
  <si>
    <t>1656-2024</t>
  </si>
  <si>
    <t>PAULA ANDREA GONZALEZ RODRIGUEZ</t>
  </si>
  <si>
    <t>https://community.secop.gov.co/Public/Tendering/OpportunityDetail/Index?noticeUID=CO1.NTC.6993247&amp;isFromPublicArea=True&amp;isModal=true&amp;asPopupView=true</t>
  </si>
  <si>
    <t>1657-2024</t>
  </si>
  <si>
    <t>ZILA GUIZET TRIANA HERNANDEZ</t>
  </si>
  <si>
    <t>PRESTAR SERVICIOS PROFESIONALES PARA APOYAR JURÍDICAMENTE EN LA REVISIÓN Y/O SUSTANCIACIÓN DE LOS DOCUMENTOS QUE SEAN COMPETENCIA DE LA SUBDIRECCIÓN DE INVESTIGACIONES Y CONTROL DE VIVIENDA.</t>
  </si>
  <si>
    <t>https://community.secop.gov.co/Public/Tendering/OpportunityDetail/Index?noticeUID=CO1.NTC.6993919&amp;isFromPublicArea=True&amp;isModal=true&amp;asPopupView=true</t>
  </si>
  <si>
    <t>1658-2024</t>
  </si>
  <si>
    <t>JUAN GUERRERO ABRIL</t>
  </si>
  <si>
    <t>PRESTAR SERVICIOS PROFESIONALES PARA APOYAR LA SUPERVISIÓN TÉCNICA, REPORTE DE AVANCES DE OBRAS Y PROCESOS DE LIQUIDACIÓN DE LA SECRETARÍA DISTRITAL DEL HÁBITAT EN PROYECTOS DE INFRAESTRUCTURA VIAL Y ESPACIO PÚBLICO PARA EL MEJORAMIENTO INTEGRAL DE BARRIOS CON CARGO AL SISTEMA GENERAL DE REGALÍAS.</t>
  </si>
  <si>
    <t>https://community.secop.gov.co/Public/Tendering/OpportunityDetail/Index?noticeUID=CO1.NTC.6997815&amp;isFromPublicArea=True&amp;isModal=true&amp;asPopupView=true</t>
  </si>
  <si>
    <t>1659-2024</t>
  </si>
  <si>
    <t>CIRION TECHNOLOGIES COLOMBIA S.A.S</t>
  </si>
  <si>
    <t>PRESTAR LOS SERVICIOS DE CONECTIVIDAD PARA LA SECRETARÍA DISTRITAL DEL HÁBITAT.</t>
  </si>
  <si>
    <t>https://community.secop.gov.co/Public/Tendering/OpportunityDetail/Index?noticeUID=CO1.NTC.6931514&amp;isFromPublicArea=True&amp;isModal=true&amp;asPopupView=true</t>
  </si>
  <si>
    <t>1660-2024</t>
  </si>
  <si>
    <t>CAMARA COLOMBIANA DE LA CONSTRUCCION</t>
  </si>
  <si>
    <t>Arrendamiento</t>
  </si>
  <si>
    <t>ARRENDAMIENTO DE UN ESPACIO FÍSICO DENTRO DEL RECINTO PUERTA DE ORO PARA PARTICIPAR DE LA FERIA NACIONAL DE CONSTRUCTORES 2024.</t>
  </si>
  <si>
    <t>https://community.secop.gov.co/Public/Tendering/OpportunityDetail/Index?noticeUID=CO1.NTC.7007421&amp;isFromPublicArea=True&amp;isModal=true&amp;asPopupView=true</t>
  </si>
  <si>
    <t>1661-2024</t>
  </si>
  <si>
    <t>PRESTAR SERVICIOS PROFESIONALES PARA APOYAR EN LA DEFINICIÓN E IMPLEMENTACIÓN DE ESTRATEGIAS PARA LOS PLANES, PROGRAMAS Y PROYECTOS DE LA SUBSECRETARIA DE COORDINACIÓN OPERATIVA, ASÍ COMO EN EL SEGUIMIENTO A LA GESTIÓN INTERINSTITUCIONAL Y DEMÁS PROCESOS ADELANTADOS POR ESTA SUBSECRETARIA.</t>
  </si>
  <si>
    <t>https://community.secop.gov.co/Public/Tendering/OpportunityDetail/Index?noticeUID=CO1.NTC.6999584&amp;isFromPublicArea=True&amp;isModal=true&amp;asPopupView=true</t>
  </si>
  <si>
    <t>1662-2024</t>
  </si>
  <si>
    <t>PRESTAR SERVICIOS PROFESIONALES EN LA ARTICULACIÓN DE LA INFORMACIÓN GENERADA EN TEMAS RELACIONADOS CON LAS POLÍTICAS, PROGRAMAS, PROYECTOS E INSTRUMENTOS DE PLANEACIÓN, GESTIÓN Y FINANCIACIÓN, EN EL MARCO DE LAS INTERVENCIONES PRIORIZADAS DE LA SUBSECRETARÍA DE COORDINACIÓN OPERATIVA.</t>
  </si>
  <si>
    <t>https://community.secop.gov.co/Public/Tendering/OpportunityDetail/Index?noticeUID=CO1.NTC.7003347&amp;isFromPublicArea=True&amp;isModal=true&amp;asPopupView=true</t>
  </si>
  <si>
    <t>1663-2024</t>
  </si>
  <si>
    <t>JAIME ALEXANDER ALVAREZ ORTIZ</t>
  </si>
  <si>
    <t>PRESTAR SERVICIOS DE APOYO A LA GESTIÓN PARA ADELANTAR LAS ACTIVIDADES ADMINISTRATIVAS, DOCUMENTALES Y OPERATIVAS QUE SE REQUIERAN EN LOS TRAMITES DE ASIGNACIÓN DE SUBSIDIOS EN LA SECRETARÍA DISTRITAL DEL HÁBITAT.</t>
  </si>
  <si>
    <t>https://community.secop.gov.co/Public/Tendering/OpportunityDetail/Index?noticeUID=CO1.NTC.7010813&amp;isFromPublicArea=True&amp;isModal=true&amp;asPopupView=true</t>
  </si>
  <si>
    <t>1664-2024</t>
  </si>
  <si>
    <t>OLGA ALEJANDRA ARAQUE SOLANO</t>
  </si>
  <si>
    <t>PRESTAR SERVICIOS PROFESIONALES EN DERECHO PARA REALIZAR LAS ACTUACIONES JURÍDICAS EN LOS PROCESOS ADMINISTRATIVOS DE ASIGNACION DE SUBSIDIOS QUE SE REQUIERAN EN LA SECRETARIA DISTRITAL DEL HABITAT.</t>
  </si>
  <si>
    <t>https://community.secop.gov.co/Public/Tendering/OpportunityDetail/Index?noticeUID=CO1.NTC.7031003&amp;isFromPublicArea=True&amp;isModal=true&amp;asPopupView=true</t>
  </si>
  <si>
    <t>1665-2024</t>
  </si>
  <si>
    <t>CONTRATO DE PRESTACIÓN DE SERVICIOS PARA EL DESARROLLO E IMPLEMENTACIÓN DE SOLUCIONES DE INTEROPERABILIDAD CON ENFOQUE EN INTEGRACIÓN Y ARQUITECTURA DE SOFTWARE DE LOS DIFERENTES MÓDULOS INCLUYENDO INVENTARIOS EN RP DE JSP7</t>
  </si>
  <si>
    <t>https://community.secop.gov.co/Public/Tendering/OpportunityDetail/Index?noticeUID=CO1.NTC.7036144&amp;isFromPublicArea=True&amp;isModal=true&amp;asPopupView=true</t>
  </si>
  <si>
    <t>1666-2024</t>
  </si>
  <si>
    <t>CESAR JOSE COTE ROZO</t>
  </si>
  <si>
    <t>PRESTAR SERVICIOS PROFESIONALES PARA DOCUMENTAR LOS REQUISITOS, PROCESOS, RECOPILACIÓN DE INFORMACIÓN, REFERENTE AL DESARROLLO Y PRUEBAS REALIZADAS EN LA PLATAFORMA TECNOLÓGICA DE LA VENTANILLA ÚNICA DE LA CONSTRUCCIÓN (VUC).</t>
  </si>
  <si>
    <t>https://community.secop.gov.co/Public/Tendering/OpportunityDetail/Index?noticeUID=CO1.NTC.7012892&amp;isFromPublicArea=True&amp;isModal=true&amp;asPopupView=true</t>
  </si>
  <si>
    <t>1667-2024</t>
  </si>
  <si>
    <t>FREDDY  RODRIGUEZ ORTIZ</t>
  </si>
  <si>
    <t>PRESTAR SERVICIOS ESPECIALIZADOS EN LA ESTRUCTURACIÓN DE LA ARQUITECTURA DE APLICACIONES Y SOFTWARE PARA LA SECRETARÍA DISTRITAL DEL HÁBITAT, CON ÉNFASIS EN LA ACTUALIZACIÓN Y DESARROLLO DE LA SEDE ELECTRÓNICA Y PORTALES TRANSVERSALES</t>
  </si>
  <si>
    <t>https://community.secop.gov.co/Public/Tendering/OpportunityDetail/Index?noticeUID=CO1.NTC.7021792&amp;isFromPublicArea=True&amp;isModal=true&amp;asPopupView=true</t>
  </si>
  <si>
    <t>1668-2024</t>
  </si>
  <si>
    <t>XIMENA ANDREA GARZON BAHAMON</t>
  </si>
  <si>
    <t>PRESTAR SERVICIOS PROFESIONALES EN LA OFICINA ASESORA DE COMUNICACIONES COMO DESARROLLADOR WEB DE SOPORTE, MANTENIMIENTO, MIGRACIÓN Y ACTUALIZACIÓN DE LOS SITIOS WEB Y LA INTRANET DE LA ENTIDAD.</t>
  </si>
  <si>
    <t>https://community.secop.gov.co/Public/Tendering/OpportunityDetail/Index?noticeUID=CO1.NTC.7020345&amp;isFromPublicArea=True&amp;isModal=true&amp;asPopupView=true</t>
  </si>
  <si>
    <t>1669-2024</t>
  </si>
  <si>
    <t>JHON FREDY ESPITIA BERNAL</t>
  </si>
  <si>
    <t>PRESTAR SERVICIOS PROFESIONALES PARA APOYAR LA COORDINACIÓN EN EL SEGUIMIENTO TÉCNICO, ADMINISTRATIVO Y FINANCIERO EN PROYECTOS DE INFRAESTRUCTURA VIAL Y ESPACIO PÚBLICO, EN ETAPAS DE EJECUCIÓN Y LIQUIDACIÓN, PARA EL MEJORAMIENTO INTEGRAL DE BARRIOS DE LA SECRETARÍA DISTRITAL DEL HÁBITAT CON CARGO AL SISTEMA GENERAL DE REGALÍAS.</t>
  </si>
  <si>
    <t>https://community.secop.gov.co/Public/Tendering/OpportunityDetail/Index?noticeUID=CO1.NTC.7032522&amp;isFromPublicArea=True&amp;isModal=true&amp;asPopupView=true</t>
  </si>
  <si>
    <t>1670-2024</t>
  </si>
  <si>
    <t>PRESTAR SERVICIOS DE APOYO ESPECIALIZADO A LA SECRETARÍA DISTRITAL DEL HÁBITAT (SDHT) EN LA ACTUALIZACIÓN DEL PLAN ESTRATÉGICO DE TECNOLOGÍAS DE LA INFORMACIÓN Y COMUNICACIONES (PETI 2024-2027), ASEGURANDO SU ALINEACIÓN CON LAS DIRECTRICES INSTITUCIONALES, ASÍ COMO CON LA NORMATIVA DISTRITAL Y NACIONAL.</t>
  </si>
  <si>
    <t>https://community.secop.gov.co/Public/Tendering/OpportunityDetail/Index?noticeUID=CO1.NTC.7024478&amp;isFromPublicArea=True&amp;isModal=true&amp;asPopupView=true</t>
  </si>
  <si>
    <t>1671-2024</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</si>
  <si>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</si>
  <si>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</si>
  <si>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https://community.secop.gov.co/Public/Tendering/OpportunityDetail/Index?noticeUID=CO1.NTC.7025007&amp;isFromPublicArea=True&amp;isModal=true&amp;asPopupView=true</t>
  </si>
  <si>
    <t>1672-2024</t>
  </si>
  <si>
    <t>JORGE ARMANDO DOMINGUEZ LOPEZ</t>
  </si>
  <si>
    <t>PRESTAR SERVICIOS PROFESIONALES PARA EL ANALISIS Y CONSOLIDACIÓN DE INFORMACIÓN ALFA NUMÉRICA Y CARTOGRAFÍA GEORREFERENCIADA, QUE PERMITAN LA ELABORACIÓN DE ESTADÍSTICAS PARA LOS ANÁLISIS URBANÍSTICOS DE LOS PROYECTOS QUE SE GENERAN A PARTIR DE LA IMPLEMENTACION DE INSTRUMENTOS DE PLANEACION Y GESTION DEL SUELO.</t>
  </si>
  <si>
    <t>https://community.secop.gov.co/Public/Tendering/OpportunityDetail/Index?noticeUID=CO1.NTC.7041686&amp;isFromPublicArea=True&amp;isModal=true&amp;asPopupView=true</t>
  </si>
  <si>
    <t>1674-2024</t>
  </si>
  <si>
    <t>ELSA  BAUTISTA SANDOVAL</t>
  </si>
  <si>
    <t>PRESTAR SERVICIOS PROFESIONALES A LA SECRETARÍA DISTRITAL DEL HÁBITAT EN EL PROCESO DE GESTIÓN FINANCIERA PARA EL ANALISIS, SEGUIMIENTO Y CONCILIACIÓN CONTABLE DE LOS RECURSOS DEL SUBSIDIO DISTRITAL DE VIVIENDA INCORPORADOS AL PATRIMONIO AUTONOMO QUE LOS ADMINISTRA.</t>
  </si>
  <si>
    <t>https://community.secop.gov.co/Public/Tendering/OpportunityDetail/Index?noticeUID=CO1.NTC.7033110&amp;isFromPublicArea=True&amp;isModal=true&amp;asPopupView=true</t>
  </si>
  <si>
    <t>1675-2024</t>
  </si>
  <si>
    <t>LINA MARIA MORENO GONZALEZ</t>
  </si>
  <si>
    <t>PRESTAR SERVICIOS PROFESIONALES ESPECIALIZADOS EN TEMAS JURÍDICO-CONTRACTUALES A LA SUBSECRETARÍA DE GESTIÓN CORPORATIVA EN LAS ETAPAS PRECONTRACTUAL, CONTRACTUAL Y POSTCONTRACTUALES,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</si>
  <si>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https://community.secop.gov.co/Public/Tendering/OpportunityDetail/Index?noticeUID=CO1.NTC.7033123&amp;isFromPublicArea=True&amp;isModal=true&amp;asPopupView=true</t>
  </si>
  <si>
    <t>1676-2024</t>
  </si>
  <si>
    <t>WILLIAM RICARDO NIÑO SILVA</t>
  </si>
  <si>
    <t>PRESTAR SERVICIOS PROFESIONALES PARA LA GESTIÓN DE LA INFORMACIÓN QUE PERMITA LA CONSTRUCCIÓN DE INSTRUMENTOS DE PLANEACIÓN CON ENFOQUE REGIONAL DE LA PRESTACIÓN DE LOS SERVICIOS PÚBLICOS.</t>
  </si>
  <si>
    <t>https://community.secop.gov.co/Public/Tendering/OpportunityDetail/Index?noticeUID=CO1.NTC.7037783&amp;isFromPublicArea=True&amp;isModal=true&amp;asPopupView=true</t>
  </si>
  <si>
    <t>1677-2024</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</si>
  <si>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</si>
  <si>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https://community.secop.gov.co/Public/Tendering/OpportunityDetail/Index?noticeUID=CO1.NTC.7038393&amp;isFromPublicArea=True&amp;isModal=true&amp;asPopupView=true</t>
  </si>
  <si>
    <t>1678-2024</t>
  </si>
  <si>
    <t>CARLOS EDUARDO LINARES CASTELLANOS</t>
  </si>
  <si>
    <t>PRESTAR SERVICIOS PROFESIONALES PARA REALIZAR LA GESTIÓN JURÍDICA DE LAS ACTUACIONES ADMINISTRATIVAS RELACIONADAS CON LOS INSTRUMENTOS DE FINANCIACIÓN A CARGO DE LA SUBSECRETARIA DE GESTIÓN FINANCIERA.</t>
  </si>
  <si>
    <t>https://community.secop.gov.co/Public/Tendering/OpportunityDetail/Index?noticeUID=CO1.NTC.7038685&amp;isFromPublicArea=True&amp;isModal=true&amp;asPopupView=true</t>
  </si>
  <si>
    <t>1679-2024</t>
  </si>
  <si>
    <t>CESAR AUGUSTO AVILA GONZALEZ</t>
  </si>
  <si>
    <t>PRESTAR SERVICIOS PROFESIONALES PARA LA ATENCIÓN Y GESTIÓN JURÍDICA A LAS PETICIONES Y REQUERIMIENTOS ASOCIADOS A LOS INSTRUMENTOS DE FINANCIACIÓN GESTIONADOS POR LA SUBSECRETARIA DE GESTIÓN FINANCIERA.</t>
  </si>
  <si>
    <t>https://community.secop.gov.co/Public/Tendering/OpportunityDetail/Index?noticeUID=CO1.NTC.7053985&amp;isFromPublicArea=True&amp;isModal=true&amp;asPopupView=true</t>
  </si>
  <si>
    <t>1680-2024</t>
  </si>
  <si>
    <t>JAIME ANDRES CUCHIA RUIZ</t>
  </si>
  <si>
    <t>PRESTAR SERVICIOS PROFESIONALES EN LA ADMINISTRACIÓN Y GESTIÓN DE LA INFRAESTRUCTURA TECNOLÓGICA DE LA SECRETARÍA DISTRITAL DEL HABITAT.</t>
  </si>
  <si>
    <t>https://community.secop.gov.co/Public/Tendering/OpportunityDetail/Index?noticeUID=CO1.NTC.7053246&amp;isFromPublicArea=True&amp;isModal=true&amp;asPopupView=true</t>
  </si>
  <si>
    <t>1681-2024</t>
  </si>
  <si>
    <t>FIDUCIARIA POPULAR S.A.</t>
  </si>
  <si>
    <t>Encargo Fiduciario</t>
  </si>
  <si>
    <t>CONSTITUIR UN PATRIMONIO AUTÓNOMO DENOMINADO “PROGRAMAS DE PROMOCIÓN Y ACCESO A LA VIVIENDA”, POR MEDIO DEL CUAL SE REALICE LA ADMINISTRACIÓN DE LOS RECURSOS DEL SUBSIDIO DISTRITAL DE VIVIENDA QUE TRANSFIERA EL FIDEICOMITENTE O QUE, EN GENERAL, SE TRANSFIERAN AL FIDEICOMISO CONSTITUIDO PARA LA EJECUCIÓN DE ACTIVIDADES EN DESARROLLO DE LOS PROGRAMAS DE ACCESO A LA VIVIENDA, DESTINADOS A LA ATENCIÓN DE HOGARES DEL DISTRITO CAPITAL, DE CONFORMIDAD CON LAS NORMAS QUE LE SEAN APLICABLES Y DE ACUERDO CON LAS INSTRUCCIONES IMPARTIDAS POR EL FIDEICOMITENTE Y/O LOS ÓRGANOS CONTRACTUALES DEL PATRIMONIO AUTÓNOMO.</t>
  </si>
  <si>
    <t>https://community.secop.gov.co/Public/Tendering/OpportunityDetail/Index?noticeUID=CO1.NTC.6884828&amp;isFromPublicArea=True&amp;isModal=true&amp;asPopupView=true</t>
  </si>
  <si>
    <t>Subdirección Administrativa / Subsecretaría de Inspección, Vigilancia y Control de Vivienda</t>
  </si>
  <si>
    <t>PAOLA ANDREA CALDERON VARGAS // CARLOS ANDRES DANIELS JARAMILLO</t>
  </si>
  <si>
    <t>1682-2024</t>
  </si>
  <si>
    <t>BRIAN FELIPE PINILLA GARZON</t>
  </si>
  <si>
    <t>PRESTAR SERVICIOS PROFESIONALES PARA DESARROLLAR ACTIVIDADES SOCIALES DE SEGUIMIENTO, ACOMPAÑAMIENTO, IDENTIFICACIÓN Y VERIFICACIÓN DE REQUISITOS A LOS HOGARES QUE SE POSTULEN EN LOS DIFERENTES PROGRAMAS Y PROYECTOS GESTIONADOS POR LA SUBSECRETARIA DE GESTIÓN FINANCIERA</t>
  </si>
  <si>
    <t>https://community.secop.gov.co/Public/Tendering/OpportunityDetail/Index?noticeUID=CO1.NTC.7053891&amp;isFromPublicArea=True&amp;isModal=true&amp;asPopupView=true</t>
  </si>
  <si>
    <t>1683-2024</t>
  </si>
  <si>
    <t>CARLOS IVAN RIVERA TRUJILLO</t>
  </si>
  <si>
    <t>PRESTAR SERVICIOS PROFESIONALES PARA REALIZAR LAS ACTIVIDADES DE GESTIÓN, SEGUIMIENTO, FORMULACIÓN, ARTICULACIÓN INTERINSTITUCIONAL PARA LA ASIGNACIÓN DE SUBSIDIOS  CON ENFOQUE DIFERENCIAL EN EL MARCO DE LOS PROGRAMAS Y PROYECTOS GESTIONADOS POR LA SUBSECRETARIA DE GESTIÓN FINANCIERA.</t>
  </si>
  <si>
    <t>https://community.secop.gov.co/Public/Tendering/OpportunityDetail/Index?noticeUID=CO1.NTC.7051414&amp;isFromPublicArea=True&amp;isModal=true&amp;asPopupView=true</t>
  </si>
  <si>
    <t>1684-2024</t>
  </si>
  <si>
    <t>https://community.secop.gov.co/Public/Tendering/OpportunityDetail/Index?noticeUID=CO1.NTC.7051301&amp;isFromPublicArea=True&amp;isModal=true&amp;asPopupView=true</t>
  </si>
  <si>
    <t>1685-2024</t>
  </si>
  <si>
    <t>DEIVER DARLY MURCIA BRICEÑO</t>
  </si>
  <si>
    <t>https://community.secop.gov.co/Public/Tendering/OpportunityDetail/Index?noticeUID=CO1.NTC.7057439&amp;isFromPublicArea=True&amp;isModal=true&amp;asPopupView=true</t>
  </si>
  <si>
    <t>1686-2024</t>
  </si>
  <si>
    <t>ANA CAROLINA ROBLES TOLOSA</t>
  </si>
  <si>
    <t>PRESTAR SERVICIOS PROFESIONALES PARA APOYAR A LA SUBSECRETARÍA DE COORDINACIÓN OPERATIVA EN LOS TEMAS JURÍDICOS QUE SE REQUIERAN EN EL MARCO DE LOS PROGRAMAS Y PROYECTOS MISIONALES DE SU COMPETENCIA.</t>
  </si>
  <si>
    <t>https://community.secop.gov.co/Public/Tendering/OpportunityDetail/Index?noticeUID=CO1.NTC.7055137&amp;isFromPublicArea=True&amp;isModal=true&amp;asPopupView=true</t>
  </si>
  <si>
    <t>1687-2024</t>
  </si>
  <si>
    <t>LENYN ALEXIS CUELLAR DIAZ</t>
  </si>
  <si>
    <t>https://community.secop.gov.co/Public/Tendering/OpportunityDetail/Index?noticeUID=CO1.NTC.7058205&amp;isFromPublicArea=True&amp;isModal=true&amp;asPopupView=true</t>
  </si>
  <si>
    <t>1688-2024</t>
  </si>
  <si>
    <t>NESTOR FABIAN BAUTISTA VEGA</t>
  </si>
  <si>
    <t>https://community.secop.gov.co/Public/Tendering/OpportunityDetail/Index?noticeUID=CO1.NTC.7067168&amp;isFromPublicArea=True&amp;isModal=true&amp;asPopupView=true</t>
  </si>
  <si>
    <t>1689-2024</t>
  </si>
  <si>
    <t>LUIS FELIPE CARMONA MORENO</t>
  </si>
  <si>
    <t>PRESTAR SERVICIOS PROFESIONALES PARA APOYAR TÉCNICAMENTE EN LA IMPLEMENTACIÓN DE LAS INTERVENCIONES EN LOS PROYECTOS QUE PRIORICE LA SUBDIRECCIÓN DE OPERACIONES.</t>
  </si>
  <si>
    <t>https://community.secop.gov.co/Public/Tendering/OpportunityDetail/Index?noticeUID=CO1.NTC.7109680&amp;isFromPublicArea=True&amp;isModal=true&amp;asPopupView=true</t>
  </si>
  <si>
    <t>1690-2024</t>
  </si>
  <si>
    <t>EDWIN HARLEY REYES MORENO</t>
  </si>
  <si>
    <t>PRESTACIÓN DE SERVICIOS PROFESIONALES PARA APOYAR AL EQUIPO DE MONITOREO DE LA SUBDIRECCIÓN DE PREVENCIÓN Y SEGUIMIENTO EN EL DIAGNÓSTICO Y ORIENTACIÓN A LOS CONFLICTOS QUE SE PRESENTEN EN LAS ÁREAS SUSCEPTIBLES DE OCUPACIÓN ILEGAL</t>
  </si>
  <si>
    <t>https://community.secop.gov.co/Public/Tendering/OpportunityDetail/Index?noticeUID=CO1.NTC.7065551&amp;isFromPublicArea=True&amp;isModal=true&amp;asPopupView=true</t>
  </si>
  <si>
    <t>1691-2024</t>
  </si>
  <si>
    <t>JUAN CARLOS CARDENAS RODRIGUEZ</t>
  </si>
  <si>
    <t>https://community.secop.gov.co/Public/Tendering/OpportunityDetail/Index?noticeUID=CO1.NTC.7087337&amp;isFromPublicArea=True&amp;isModal=true&amp;asPopupView=true</t>
  </si>
  <si>
    <t>1692-2024</t>
  </si>
  <si>
    <t>GLORIA PATRICIA NIETO TRUJILLO</t>
  </si>
  <si>
    <t>PRESTAR SERVICIOS PROFESIONALES DE GESTIÓN SOCIAL Y ACTIVIDADES COMUNITARIAS PARA REALIZAR ACOMPAÑAMIENTO A LOS HOGARES POTENCIALMENTE BENEFICIARIOS, Y REALIZAR LA VALIDACIÓN DE REQUISITOS EN LOS DIFERENTES PROGRAMAS DE ACCESO A LA VIVIENDA EJECUTADOS POR LA SUBSECRETARIA DE GESTIÓN FINANCIERA.</t>
  </si>
  <si>
    <t>https://community.secop.gov.co/Public/Tendering/OpportunityDetail/Index?noticeUID=CO1.NTC.7087003&amp;isFromPublicArea=True&amp;isModal=true&amp;asPopupView=true</t>
  </si>
  <si>
    <t>1693-2024</t>
  </si>
  <si>
    <t>ANA MARIA CAMARGO MORENO</t>
  </si>
  <si>
    <t>https://community.secop.gov.co/Public/Tendering/OpportunityDetail/Index?noticeUID=CO1.NTC.7084757&amp;isFromPublicArea=True&amp;isModal=true&amp;asPopupView=true</t>
  </si>
  <si>
    <t>1694-2024</t>
  </si>
  <si>
    <t>MARITZA  LOMBANA CRUZ</t>
  </si>
  <si>
    <t>https://community.secop.gov.co/Public/Tendering/OpportunityDetail/Index?noticeUID=CO1.NTC.7083752&amp;isFromPublicArea=True&amp;isModal=true&amp;asPopupView=true</t>
  </si>
  <si>
    <t>1695-2024</t>
  </si>
  <si>
    <t>ROXIE NATALIA MONTILLA FERNANDEZ</t>
  </si>
  <si>
    <t>https://community.secop.gov.co/Public/Tendering/OpportunityDetail/Index?noticeUID=CO1.NTC.7062666&amp;isFromPublicArea=True&amp;isModal=true&amp;asPopupView=true</t>
  </si>
  <si>
    <t>1696-2024</t>
  </si>
  <si>
    <t>ELIZABETH NATALIA AYALA JAIMES</t>
  </si>
  <si>
    <t>https://community.secop.gov.co/Public/Tendering/OpportunityDetail/Index?noticeUID=CO1.NTC.7069807&amp;isFromPublicArea=True&amp;isModal=true&amp;asPopupView=true</t>
  </si>
  <si>
    <t>1698-2024</t>
  </si>
  <si>
    <t>YULI CONSTANZA MAYA MENESES</t>
  </si>
  <si>
    <t>PRESTAR SERVICIOS PROFESIONALES DE CARÁCTER ADMINISTRATIVO PARA EL REGISTRO Y SEGUIMIENTO DE LAS ACTIVIDADES A CARGO DE LA SUBDIRECCIÓN DE PREVENCIÓN Y SEGUIMIENTO</t>
  </si>
  <si>
    <t>https://community.secop.gov.co/Public/Tendering/OpportunityDetail/Index?noticeUID=CO1.NTC.7073643&amp;isFromPublicArea=True&amp;isModal=true&amp;asPopupView=true</t>
  </si>
  <si>
    <t>1699-2024</t>
  </si>
  <si>
    <t>ANTONIO JOSE TORRES FRANCO</t>
  </si>
  <si>
    <t>PRESTAR SERVICIOS PROFESIONALES PARA LA GESTIÓN SOCIAL PARA EL ACOMPAÑAMIENTO Y SEGUIMIENTO A LOS HOGARES BENEFICIADOS EN EL MARCO DE LOS INSTRUMENTOS DE FINANCIACIÓN EJECUTADOS POR LA SUBSECRETARIA DE GESTIÓN FINANCIERA.</t>
  </si>
  <si>
    <t>https://community.secop.gov.co/Public/Tendering/OpportunityDetail/Index?noticeUID=CO1.NTC.7078700&amp;isFromPublicArea=True&amp;isModal=true&amp;asPopupView=true</t>
  </si>
  <si>
    <t>1700-2024</t>
  </si>
  <si>
    <t>JULIETH ANDREA MOYA ANGULO</t>
  </si>
  <si>
    <t>PRESTAR SERVICIOS PROFESIONALES PARA REALIZAR LA GESTIÓN TÉCNICA, OPERATIVA Y DE GESTIÓN PARA TRAMITAR Y ATENDER LOS REQUERIMIENTOS FRENTE A LOS PROCESOS ASOCIADOS AL RELACIONAMIENTO CON ACTORES DE INTERES DEL DESPACHO DE LA SDHT</t>
  </si>
  <si>
    <t>https://community.secop.gov.co/Public/Tendering/OpportunityDetail/Index?noticeUID=CO1.NTC.7082770&amp;isFromPublicArea=True&amp;isModal=true&amp;asPopupView=true</t>
  </si>
  <si>
    <t>1701-2024</t>
  </si>
  <si>
    <t>ELIZABETH  SANCHEZ CUELLAR</t>
  </si>
  <si>
    <t>PRESTAR SERVICIOS PROFESIONALES DESDE EL COMPONENTE SOCIAL PARA LA GESTIÓN, VERIFICACIÓN Y ASIGNACIÓN DE SUBSIDIOS ASOCIADOS A LOS INSTRUMENTOS DE FINANCIACIÓN PARA LA ADQUISICIÓN DE VIVIENDA GESTIONADOS POR LA SUBSECRETARIA DE GESTIÓN FINANCIERA.</t>
  </si>
  <si>
    <t>https://community.secop.gov.co/Public/Tendering/OpportunityDetail/Index?noticeUID=CO1.NTC.7085735&amp;isFromPublicArea=True&amp;isModal=true&amp;asPopupView=true</t>
  </si>
  <si>
    <t>1702-2024</t>
  </si>
  <si>
    <t>NUBIA STELLA REY ESTUPIÑAN</t>
  </si>
  <si>
    <t>https://community.secop.gov.co/Public/Tendering/OpportunityDetail/Index?noticeUID=CO1.NTC.7089798&amp;isFromPublicArea=True&amp;isModal=true&amp;asPopupView=true</t>
  </si>
  <si>
    <t>1703-2024</t>
  </si>
  <si>
    <t>DORA ALIX HERNANDEZ CEBALLOS</t>
  </si>
  <si>
    <t>https://community.secop.gov.co/Public/Tendering/OpportunityDetail/Index?noticeUID=CO1.NTC.7092729&amp;isFromPublicArea=True&amp;isModal=true&amp;asPopupView=true</t>
  </si>
  <si>
    <t>1704-2024</t>
  </si>
  <si>
    <t>YELITZA  JONES RODRIGUEZ</t>
  </si>
  <si>
    <t>PRESTACIÓN DE SERVICIOS PROFESIONALES PARA APOYAR AL EQUIPO DE MONITOREO DE LA SUBDIRECCIÓN DE PREVENCIÓN Y SEGUIMIENTO EN EL DIAGNÓSTICO Y ORIENTACIÓN A LOS CONFLICTOS QUE SE PRESENTEN EN LAS ÁREAS SUSCEPTIBLES DE OCUPACIÓN ILEGAL.</t>
  </si>
  <si>
    <t>https://community.secop.gov.co/Public/Tendering/OpportunityDetail/Index?noticeUID=CO1.NTC.7092666&amp;isFromPublicArea=True&amp;isModal=true&amp;asPopupView=true</t>
  </si>
  <si>
    <t>1707-2024</t>
  </si>
  <si>
    <t>NATALIA ANDREA OTERO TRUJILLO</t>
  </si>
  <si>
    <t>PRESTAR SERVICIOS PROFESIONALES PARA LA SUSTANCIACIÓN DE LOS ACTOS ADMINISTRATIVOS Y DEMÁS ACTUACIONES QUE DEN IMPULSO A LOS PROCESOS ADMINISTRATIVOS QUE ADELANTA LA SUBDIRECCIÓN DE INVESTIGACIONES Y CONTROL DE VIVIENDA.</t>
  </si>
  <si>
    <t>https://community.secop.gov.co/Public/Tendering/OpportunityDetail/Index?noticeUID=CO1.NTC.7105268&amp;isFromPublicArea=True&amp;isModal=true&amp;asPopupView=true</t>
  </si>
  <si>
    <t>1708-2024</t>
  </si>
  <si>
    <t>VICTOR JOSE MENDOZA MANJARRES</t>
  </si>
  <si>
    <t>https://community.secop.gov.co/Public/Tendering/OpportunityDetail/Index?noticeUID=CO1.NTC.7094113&amp;isFromPublicArea=True&amp;isModal=true&amp;asPopupView=true</t>
  </si>
  <si>
    <t>1710-2024</t>
  </si>
  <si>
    <t>ANDRES HERNANDO RODRIGUEZ ARCINIEGAS</t>
  </si>
  <si>
    <t>https://community.secop.gov.co/Public/Tendering/OpportunityDetail/Index?noticeUID=CO1.NTC.7103521&amp;isFromPublicArea=True&amp;isModal=true&amp;asPopupView=true</t>
  </si>
  <si>
    <t>1711-2024</t>
  </si>
  <si>
    <t>EDNA CAROLINA RODRIGUEZ PINZON</t>
  </si>
  <si>
    <t>PRESTAR SERVICIOS DE APOYO A LA GESTIÓN EN EL DESARROLLO DE ACTIVIDADES DE CARÁCTER ADMINISTRATIVO QUE SE ADELANTAN EN LA SUBDIRECCIÓN DE PREVENCIÓN Y SEGUIMIENTO</t>
  </si>
  <si>
    <t>https://community.secop.gov.co/Public/Tendering/OpportunityDetail/Index?noticeUID=CO1.NTC.7108062&amp;isFromPublicArea=True&amp;isModal=true&amp;asPopupView=true</t>
  </si>
  <si>
    <t>1712-2024</t>
  </si>
  <si>
    <t>MANUEL DAVID AREVALO HIGARRERO</t>
  </si>
  <si>
    <t>PRESTAR SERVICIOS PROFESIONALES EN EL ACOMPAÑAMIENTO A LA EJECUCIÓN Y SEGUIMIENTO A LAS INTERVENCIONES EN ESPACIO PÚBLICO PRIORIZADAS POR LA SECRETARÍA DISTRITAL DEL HÁBITAT</t>
  </si>
  <si>
    <t>https://community.secop.gov.co/Public/Tendering/OpportunityDetail/Index?noticeUID=CO1.NTC.7117768&amp;isFromPublicArea=True&amp;isModal=true&amp;asPopupView=true</t>
  </si>
  <si>
    <t>137565-2024</t>
  </si>
  <si>
    <t>PANAMERICANA LIBRERÍA Y PAPELERÍA S.A.</t>
  </si>
  <si>
    <t>SUSCRIPCIÓN DE ADOBE CREATIVE CLOUD FOR TEAMS.</t>
  </si>
  <si>
    <t>https://colombiacompra.gov.co/tienda-virtual-del-estado-colombiano/ordenes-compra/137565</t>
  </si>
  <si>
    <t>137569-2024</t>
  </si>
  <si>
    <t>ADQUISICIÓN DE EQUIPOS DE LECTURA DE CÓDIGO DE BARRAS PARA REALIZAR LAS ACTIVIDADES DE INVENTARIO DE LA SECRETARÍA DISTRITAL DEL HÁBITAT</t>
  </si>
  <si>
    <t>https://colombiacompra.gov.co/tienda-virtual-del-estado-colombiano/ordenes-compra/137569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</si>
</sst>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 #,##0"/>
    <numFmt numFmtId="165" formatCode="_-* #,##0_-;\-* #,##0_-;_-* &quot;-&quot;??_-;_-@_-"/>
    <numFmt numFmtId="166" formatCode="[$$-240A]\ #,##0"/>
    <numFmt numFmtId="167" formatCode="&quot;$&quot;\ #,##0.00"/>
    <numFmt numFmtId="168" formatCode="[$$-240A]\ #,##0.00"/>
  </numFmts>
  <fonts count="19"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sz val="9"/>
      <color rgb="FF000000"/>
      <name val="Calibri Light"/>
      <family val="2"/>
      <scheme val="major"/>
    </font>
    <font>
      <u/>
      <sz val="9"/>
      <name val="Calibri Light"/>
      <family val="2"/>
      <scheme val="major"/>
    </font>
    <font>
      <u/>
      <sz val="9"/>
      <color theme="10"/>
      <name val="Calibri Light"/>
      <family val="2"/>
      <scheme val="major"/>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7">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cellStyleXfs>
  <cellXfs count="82">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 fontId="7" fillId="0" borderId="1" xfId="0" applyNumberFormat="1" applyFont="1" applyBorder="1" applyAlignment="1">
      <alignment horizontal="center" vertical="center"/>
    </xf>
    <xf numFmtId="0" fontId="15" fillId="0" borderId="1" xfId="0" applyFont="1" applyBorder="1" applyAlignment="1">
      <alignment horizontal="left" vertical="center"/>
    </xf>
    <xf numFmtId="0" fontId="15" fillId="0" borderId="1" xfId="2" applyFont="1" applyBorder="1" applyAlignment="1">
      <alignment horizontal="lef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14" fontId="15"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 fontId="15" fillId="0" borderId="1" xfId="0" applyNumberFormat="1" applyFont="1" applyBorder="1" applyAlignment="1">
      <alignment horizontal="left" vertical="center"/>
    </xf>
    <xf numFmtId="164" fontId="15" fillId="0" borderId="1" xfId="0" applyNumberFormat="1" applyFont="1" applyBorder="1" applyAlignment="1">
      <alignment horizontal="right" vertical="center"/>
    </xf>
    <xf numFmtId="164" fontId="7" fillId="0" borderId="1" xfId="0" applyNumberFormat="1" applyFont="1" applyBorder="1" applyAlignment="1">
      <alignment horizontal="right" vertical="center"/>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49" fontId="6" fillId="2" borderId="1" xfId="2" applyNumberFormat="1" applyFont="1" applyFill="1" applyBorder="1" applyAlignment="1">
      <alignment horizontal="center" vertical="center"/>
    </xf>
    <xf numFmtId="9" fontId="6" fillId="2" borderId="1" xfId="6" applyFont="1" applyFill="1" applyBorder="1" applyAlignment="1">
      <alignment horizontal="center" vertical="center" wrapText="1"/>
    </xf>
    <xf numFmtId="166" fontId="7" fillId="0" borderId="1" xfId="0" applyNumberFormat="1" applyFont="1" applyBorder="1" applyAlignment="1">
      <alignment vertical="center"/>
    </xf>
    <xf numFmtId="0" fontId="7" fillId="0" borderId="1" xfId="0" applyFont="1" applyBorder="1" applyAlignment="1">
      <alignment horizontal="center" vertical="center"/>
    </xf>
    <xf numFmtId="9" fontId="3" fillId="0" borderId="1" xfId="6" applyFont="1" applyBorder="1" applyAlignment="1">
      <alignment horizontal="center" vertical="center"/>
    </xf>
    <xf numFmtId="3" fontId="15" fillId="0" borderId="1" xfId="0" applyNumberFormat="1" applyFont="1" applyBorder="1" applyAlignment="1">
      <alignment horizontal="left" vertical="center"/>
    </xf>
    <xf numFmtId="166" fontId="15" fillId="0" borderId="1" xfId="4" applyNumberFormat="1" applyFont="1" applyFill="1" applyBorder="1" applyAlignment="1" applyProtection="1">
      <alignment vertical="center"/>
    </xf>
    <xf numFmtId="166" fontId="15" fillId="0" borderId="1" xfId="0" applyNumberFormat="1" applyFont="1" applyBorder="1" applyAlignment="1">
      <alignment vertical="center"/>
    </xf>
    <xf numFmtId="14" fontId="15" fillId="0" borderId="1" xfId="4" applyNumberFormat="1" applyFont="1" applyFill="1" applyBorder="1" applyAlignment="1" applyProtection="1">
      <alignment horizontal="center" vertical="center"/>
    </xf>
    <xf numFmtId="0" fontId="7" fillId="0" borderId="1" xfId="0" applyFont="1" applyBorder="1" applyAlignment="1">
      <alignment horizontal="left" vertical="center"/>
    </xf>
    <xf numFmtId="14" fontId="15" fillId="0" borderId="1" xfId="0" applyNumberFormat="1" applyFont="1" applyBorder="1" applyAlignment="1">
      <alignment horizontal="left" vertical="center"/>
    </xf>
    <xf numFmtId="14" fontId="16"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xf>
    <xf numFmtId="167" fontId="7" fillId="0" borderId="1" xfId="0" applyNumberFormat="1" applyFont="1" applyBorder="1" applyAlignment="1">
      <alignment horizontal="right" vertical="center"/>
    </xf>
    <xf numFmtId="4" fontId="15"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4" fontId="15" fillId="0" borderId="2" xfId="0" applyNumberFormat="1" applyFont="1" applyBorder="1" applyAlignment="1">
      <alignment horizontal="right" vertical="center"/>
    </xf>
    <xf numFmtId="168" fontId="7" fillId="0" borderId="1" xfId="0" applyNumberFormat="1" applyFont="1" applyBorder="1" applyAlignment="1">
      <alignment horizontal="center" vertical="center"/>
    </xf>
    <xf numFmtId="14" fontId="15" fillId="0" borderId="2" xfId="0" applyNumberFormat="1" applyFont="1" applyBorder="1" applyAlignment="1">
      <alignment horizontal="center" vertical="center"/>
    </xf>
    <xf numFmtId="0" fontId="8" fillId="0" borderId="1" xfId="4" applyFill="1" applyBorder="1" applyAlignment="1" applyProtection="1">
      <alignment horizontal="left" vertical="center"/>
    </xf>
    <xf numFmtId="0" fontId="17" fillId="0" borderId="1" xfId="4" applyFont="1" applyFill="1" applyBorder="1" applyAlignment="1" applyProtection="1">
      <alignment horizontal="left" vertical="center"/>
    </xf>
    <xf numFmtId="0" fontId="17" fillId="0" borderId="1" xfId="0" applyFont="1" applyBorder="1"/>
    <xf numFmtId="0" fontId="17" fillId="0" borderId="1" xfId="5" applyFont="1" applyFill="1" applyBorder="1" applyAlignment="1" applyProtection="1">
      <alignment horizontal="left" vertical="center"/>
    </xf>
    <xf numFmtId="20" fontId="17" fillId="0" borderId="1" xfId="4" applyNumberFormat="1" applyFont="1" applyBorder="1" applyAlignment="1">
      <alignment horizontal="left" vertical="center"/>
    </xf>
    <xf numFmtId="20" fontId="17" fillId="0" borderId="1" xfId="5" applyNumberFormat="1" applyFont="1" applyBorder="1" applyAlignment="1">
      <alignment horizontal="left" vertical="center"/>
    </xf>
    <xf numFmtId="0" fontId="17" fillId="0" borderId="1" xfId="5" applyFont="1" applyBorder="1" applyAlignment="1"/>
    <xf numFmtId="0" fontId="17" fillId="0" borderId="1" xfId="4" applyFont="1" applyBorder="1" applyAlignment="1">
      <alignment horizontal="left" vertical="center"/>
    </xf>
    <xf numFmtId="20" fontId="17" fillId="0" borderId="1" xfId="0" applyNumberFormat="1" applyFont="1" applyBorder="1" applyAlignment="1">
      <alignment horizontal="left" vertical="center"/>
    </xf>
    <xf numFmtId="0" fontId="17" fillId="0" borderId="1" xfId="4" applyFont="1" applyBorder="1" applyAlignment="1"/>
    <xf numFmtId="0" fontId="8" fillId="0" borderId="1" xfId="4" applyBorder="1" applyAlignment="1">
      <alignment horizontal="left" vertical="center"/>
    </xf>
    <xf numFmtId="20" fontId="17" fillId="0" borderId="2" xfId="0" applyNumberFormat="1" applyFont="1" applyBorder="1" applyAlignment="1">
      <alignment horizontal="left" vertical="center"/>
    </xf>
    <xf numFmtId="20" fontId="17" fillId="0" borderId="2" xfId="4" applyNumberFormat="1" applyFont="1" applyBorder="1" applyAlignment="1">
      <alignment horizontal="left" vertical="center"/>
    </xf>
    <xf numFmtId="0" fontId="17" fillId="0" borderId="0" xfId="0" applyFont="1"/>
    <xf numFmtId="20" fontId="17" fillId="0" borderId="1" xfId="4" applyNumberFormat="1" applyFont="1" applyFill="1" applyBorder="1" applyAlignment="1">
      <alignment horizontal="left" vertical="center"/>
    </xf>
    <xf numFmtId="20" fontId="8" fillId="0" borderId="1" xfId="4" applyNumberFormat="1" applyBorder="1" applyAlignment="1">
      <alignment horizontal="left" vertical="center"/>
    </xf>
    <xf numFmtId="0" fontId="17" fillId="0" borderId="1" xfId="0" applyFont="1" applyBorder="1" applyAlignment="1">
      <alignment horizontal="left" vertical="center"/>
    </xf>
    <xf numFmtId="0" fontId="17" fillId="0" borderId="0" xfId="4" applyFont="1" applyAlignment="1"/>
    <xf numFmtId="0" fontId="8" fillId="0" borderId="0" xfId="4" applyAlignment="1"/>
    <xf numFmtId="20" fontId="18" fillId="0" borderId="1" xfId="4" applyNumberFormat="1" applyFont="1" applyBorder="1" applyAlignment="1">
      <alignment horizontal="left" vertical="center"/>
    </xf>
    <xf numFmtId="3" fontId="15" fillId="0" borderId="1" xfId="0" applyNumberFormat="1" applyFont="1" applyBorder="1" applyAlignment="1">
      <alignment horizontal="left" vertical="top" wrapText="1"/>
    </xf>
    <xf numFmtId="0" fontId="13" fillId="0" borderId="0" xfId="0" applyFont="1" applyAlignment="1">
      <alignment horizontal="left" vertical="center"/>
    </xf>
  </cellXfs>
  <cellStyles count="7">
    <cellStyle name="Hipervínculo" xfId="4" builtinId="8"/>
    <cellStyle name="Hyperlink" xfId="5" xr:uid="{00000000-0005-0000-0000-000001000000}"/>
    <cellStyle name="Millares" xfId="1" builtinId="3"/>
    <cellStyle name="Normal" xfId="0" builtinId="0"/>
    <cellStyle name="Normal 2 2 2" xfId="2" xr:uid="{00000000-0005-0000-0000-000007000000}"/>
    <cellStyle name="Normal 3" xfId="3" xr:uid="{00000000-0005-0000-0000-000008000000}"/>
    <cellStyle name="Porcentaje" xfId="6" builtinId="5"/>
  </cellStyles>
  <dxfs count="4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my.sharepoint.com/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7C12A0A9-CE94-4DC8-AFCB-8660D5CE97C9}"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9" dT="2024-05-07T12:02:17.12" personId="{7C12A0A9-CE94-4DC8-AFCB-8660D5CE97C9}" id="{099E4855-D8B0-496C-9C44-C05F2D1CA1B8}">
    <text>Se debe adelantar una modificación contractual, teniendo en cuenta que el crp fue pedido por menor valor</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658542&amp;isFromPublicArea=True&amp;isModal=False" TargetMode="External"/><Relationship Id="rId671" Type="http://schemas.openxmlformats.org/officeDocument/2006/relationships/hyperlink" Target="https://community.secop.gov.co/Public/Tendering/OpportunityDetail/Index?noticeUID=CO1.NTC.6425218&amp;isFromPublicArea=True&amp;isModal=False" TargetMode="External"/><Relationship Id="rId769" Type="http://schemas.openxmlformats.org/officeDocument/2006/relationships/hyperlink" Target="https://community.secop.gov.co/Public/Tendering/OpportunityDetail/Index?noticeUID=CO1.NTC.6675078&amp;isFromPublicArea=True&amp;isModal=False" TargetMode="External"/><Relationship Id="rId21" Type="http://schemas.openxmlformats.org/officeDocument/2006/relationships/hyperlink" Target="https://community.secop.gov.co/Public/Tendering/OpportunityDetail/Index?noticeUID=CO1.NTC.5630291&amp;isFromPublicArea=True&amp;isModal=true&amp;asPopupView=true" TargetMode="External"/><Relationship Id="rId324" Type="http://schemas.openxmlformats.org/officeDocument/2006/relationships/hyperlink" Target="https://community.secop.gov.co/Public/Tendering/OpportunityDetail/Index?noticeUID=CO1.NTC.5968430&amp;isFromPublicArea=True&amp;isModal=False" TargetMode="External"/><Relationship Id="rId531" Type="http://schemas.openxmlformats.org/officeDocument/2006/relationships/hyperlink" Target="https://community.secop.gov.co/Public/Tendering/OpportunityDetail/Index?noticeUID=CO1.NTC.6375010&amp;isFromPublicArea=True&amp;isModal=False" TargetMode="External"/><Relationship Id="rId629" Type="http://schemas.openxmlformats.org/officeDocument/2006/relationships/hyperlink" Target="https://community.secop.gov.co/Public/Tendering/OpportunityDetail/Index?noticeUID=CO1.NTC.6426023&amp;isFromPublicArea=True&amp;isModal=False" TargetMode="External"/><Relationship Id="rId170" Type="http://schemas.openxmlformats.org/officeDocument/2006/relationships/hyperlink" Target="https://community.secop.gov.co/Public/Tendering/OpportunityDetail/Index?noticeUID=CO1.NTC.5660570&amp;isFromPublicArea=True&amp;isModal=False" TargetMode="External"/><Relationship Id="rId268" Type="http://schemas.openxmlformats.org/officeDocument/2006/relationships/hyperlink" Target="https://community.secop.gov.co/Public/Tendering/OpportunityDetail/Index?noticeUID=CO1.NTC.5929454&amp;isFromPublicArea=True&amp;isModal=False" TargetMode="External"/><Relationship Id="rId475" Type="http://schemas.openxmlformats.org/officeDocument/2006/relationships/hyperlink" Target="https://community.secop.gov.co/Public/Tendering/OpportunityDetail/Index?noticeUID=CO1.NTC.6082370&amp;isFromPublicArea=True&amp;isModal=False" TargetMode="External"/><Relationship Id="rId682" Type="http://schemas.openxmlformats.org/officeDocument/2006/relationships/hyperlink" Target="https://community.secop.gov.co/Public/Tendering/OpportunityDetail/Index?noticeUID=CO1.NTC.6426117&amp;isFromPublicArea=True&amp;isModal=False" TargetMode="External"/><Relationship Id="rId32" Type="http://schemas.openxmlformats.org/officeDocument/2006/relationships/hyperlink" Target="https://community.secop.gov.co/Public/Tendering/OpportunityDetail/Index?noticeUID=CO1.NTC.5638420&amp;isFromPublicArea=True&amp;isModal=true&amp;asPopupView=true" TargetMode="External"/><Relationship Id="rId128" Type="http://schemas.openxmlformats.org/officeDocument/2006/relationships/hyperlink" Target="https://community.secop.gov.co/Public/Tendering/OpportunityDetail/Index?noticeUID=CO1.NTC.5684845&amp;isFromPublicArea=True&amp;isModal=true&amp;asPopupView=true" TargetMode="External"/><Relationship Id="rId335" Type="http://schemas.openxmlformats.org/officeDocument/2006/relationships/hyperlink" Target="https://community.secop.gov.co/Public/Tendering/OpportunityDetail/Index?noticeUID=CO1.NTC.5974529&amp;isFromPublicArea=True&amp;isModal=False" TargetMode="External"/><Relationship Id="rId542" Type="http://schemas.openxmlformats.org/officeDocument/2006/relationships/hyperlink" Target="https://community.secop.gov.co/Public/Tendering/OpportunityDetail/Index?noticeUID=CO1.NTC.6374886&amp;isFromPublicArea=True&amp;isModal=False" TargetMode="External"/><Relationship Id="rId181" Type="http://schemas.openxmlformats.org/officeDocument/2006/relationships/hyperlink" Target="https://community.secop.gov.co/Public/Tendering/OpportunityDetail/Index?noticeUID=CO1.NTC.5761001&amp;isFromPublicArea=True&amp;isModal=False" TargetMode="External"/><Relationship Id="rId402" Type="http://schemas.openxmlformats.org/officeDocument/2006/relationships/hyperlink" Target="https://community.secop.gov.co/Public/Tendering/OpportunityDetail/Index?noticeUID=CO1.NTC.6025306&amp;isFromPublicArea=True&amp;isModal=False" TargetMode="External"/><Relationship Id="rId279" Type="http://schemas.openxmlformats.org/officeDocument/2006/relationships/hyperlink" Target="https://community.secop.gov.co/Public/Tendering/OpportunityDetail/Index?noticeUID=CO1.NTC.5949966&amp;isFromPublicArea=True&amp;isModal=False" TargetMode="External"/><Relationship Id="rId486" Type="http://schemas.openxmlformats.org/officeDocument/2006/relationships/hyperlink" Target="https://community.secop.gov.co/Public/Tendering/OpportunityDetail/Index?noticeUID=CO1.NTC.6096416&amp;isFromPublicArea=True&amp;isModal=False" TargetMode="External"/><Relationship Id="rId693" Type="http://schemas.openxmlformats.org/officeDocument/2006/relationships/hyperlink" Target="https://community.secop.gov.co/Public/Tendering/OpportunityDetail/Index?noticeUID=CO1.NTC.6427778&amp;isFromPublicArea=True&amp;isModal=False" TargetMode="External"/><Relationship Id="rId707" Type="http://schemas.openxmlformats.org/officeDocument/2006/relationships/hyperlink" Target="https://community.secop.gov.co/Public/Tendering/OpportunityDetail/Index?noticeUID=CO1.NTC.6428627&amp;isFromPublicArea=True&amp;isModal=False" TargetMode="External"/><Relationship Id="rId43" Type="http://schemas.openxmlformats.org/officeDocument/2006/relationships/hyperlink" Target="https://community.secop.gov.co/Public/Tendering/OpportunityDetail/Index?noticeUID=CO1.NTC.5640476&amp;isFromPublicArea=True&amp;isModal=true&amp;asPopupView=true" TargetMode="External"/><Relationship Id="rId139" Type="http://schemas.openxmlformats.org/officeDocument/2006/relationships/hyperlink" Target="https://community.secop.gov.co/Public/Tendering/OpportunityDetail/Index?noticeUID=CO1.NTC.5693611&amp;isFromPublicArea=True&amp;isModal=true&amp;asPopupView=true" TargetMode="External"/><Relationship Id="rId346" Type="http://schemas.openxmlformats.org/officeDocument/2006/relationships/hyperlink" Target="https://community.secop.gov.co/Public/Tendering/ContractNoticePhases/View?PPI=CO1.PPI.30896246&amp;isFromPublicArea=True&amp;isModal=False" TargetMode="External"/><Relationship Id="rId553" Type="http://schemas.openxmlformats.org/officeDocument/2006/relationships/hyperlink" Target="https://community.secop.gov.co/Public/Tendering/OpportunityDetail/Index?noticeUID=CO1.NTC.6382286&amp;isFromPublicArea=True&amp;isModal=False" TargetMode="External"/><Relationship Id="rId760" Type="http://schemas.openxmlformats.org/officeDocument/2006/relationships/hyperlink" Target="https://community.secop.gov.co/Public/Tendering/OpportunityDetail/Index?noticeUID=CO1.NTC.6618000&amp;isFromPublicArea=True&amp;isModal=False" TargetMode="External"/><Relationship Id="rId192" Type="http://schemas.openxmlformats.org/officeDocument/2006/relationships/hyperlink" Target="https://community.secop.gov.co/Public/Tendering/OpportunityDetail/Index?noticeUID=CO1.NTC.5763218&amp;isFromPublicArea=True&amp;isModal=False" TargetMode="External"/><Relationship Id="rId206" Type="http://schemas.openxmlformats.org/officeDocument/2006/relationships/hyperlink" Target="https://community.secop.gov.co/Public/Tendering/OpportunityDetail/Index?noticeUID=CO1.NTC.5787954&amp;isFromPublicArea=True&amp;isModal=False" TargetMode="External"/><Relationship Id="rId413" Type="http://schemas.openxmlformats.org/officeDocument/2006/relationships/hyperlink" Target="https://community.secop.gov.co/Public/Tendering/OpportunityDetail/Index?noticeUID=CO1.NTC.6027520&amp;isFromPublicArea=True&amp;isModal=False" TargetMode="External"/><Relationship Id="rId497" Type="http://schemas.openxmlformats.org/officeDocument/2006/relationships/hyperlink" Target="https://community.secop.gov.co/Public/Tendering/OpportunityDetail/Index?noticeUID=CO1.NTC.6114019&amp;isFromPublicArea=True&amp;isModal=False" TargetMode="External"/><Relationship Id="rId620" Type="http://schemas.openxmlformats.org/officeDocument/2006/relationships/hyperlink" Target="https://community.secop.gov.co/Public/Tendering/OpportunityDetail/Index?noticeUID=CO1.NTC.6416272&amp;isFromPublicArea=True&amp;isModal=False" TargetMode="External"/><Relationship Id="rId718" Type="http://schemas.openxmlformats.org/officeDocument/2006/relationships/hyperlink" Target="https://community.secop.gov.co/Public/Tendering/OpportunityDetail/Index?noticeUID=CO1.NTC.6432330&amp;isFromPublicArea=True&amp;isModal=False" TargetMode="External"/><Relationship Id="rId357" Type="http://schemas.openxmlformats.org/officeDocument/2006/relationships/hyperlink" Target="https://community.secop.gov.co/Public/Tendering/OpportunityDetail/Index?noticeUID=CO1.NTC.6000357&amp;isFromPublicArea=True&amp;isModal=False" TargetMode="External"/><Relationship Id="rId54" Type="http://schemas.openxmlformats.org/officeDocument/2006/relationships/hyperlink" Target="https://community.secop.gov.co/Public/Tendering/OpportunityDetail/Index?noticeUID=CO1.NTC.5645389&amp;isFromPublicArea=True&amp;isModal=true&amp;asPopupView=true" TargetMode="External"/><Relationship Id="rId217" Type="http://schemas.openxmlformats.org/officeDocument/2006/relationships/hyperlink" Target="https://community.secop.gov.co/Public/Tendering/OpportunityDetail/Index?noticeUID=CO1.NTC.5793534&amp;isFromPublicArea=True&amp;isModal=False" TargetMode="External"/><Relationship Id="rId564" Type="http://schemas.openxmlformats.org/officeDocument/2006/relationships/hyperlink" Target="https://community.secop.gov.co/Public/Tendering/OpportunityDetail/Index?noticeUID=CO1.NTC.6380666&amp;isFromPublicArea=True&amp;isModal=False" TargetMode="External"/><Relationship Id="rId771" Type="http://schemas.openxmlformats.org/officeDocument/2006/relationships/hyperlink" Target="https://community.secop.gov.co/Public/Tendering/OpportunityDetail/Index?noticeUID=CO1.NTC.6762557&amp;isFromPublicArea=True&amp;isModal=False" TargetMode="External"/><Relationship Id="rId424" Type="http://schemas.openxmlformats.org/officeDocument/2006/relationships/hyperlink" Target="https://community.secop.gov.co/Public/Tendering/OpportunityDetail/Index?noticeUID=CO1.NTC.6032548&amp;isFromPublicArea=True&amp;isModal=False" TargetMode="External"/><Relationship Id="rId631" Type="http://schemas.openxmlformats.org/officeDocument/2006/relationships/hyperlink" Target="https://community.secop.gov.co/Public/Tendering/OpportunityDetail/Index?noticeUID=CO1.NTC.6421940&amp;isFromPublicArea=True&amp;isModal=False" TargetMode="External"/><Relationship Id="rId729" Type="http://schemas.openxmlformats.org/officeDocument/2006/relationships/hyperlink" Target="https://community.secop.gov.co/Public/Tendering/OpportunityDetail/Index?noticeUID=CO1.NTC.6451001&amp;isFromPublicArea=True&amp;isModal=true&amp;asPopupView=true" TargetMode="External"/><Relationship Id="rId270" Type="http://schemas.openxmlformats.org/officeDocument/2006/relationships/hyperlink" Target="https://community.secop.gov.co/Public/Tendering/OpportunityDetail/Index?noticeUID=CO1.NTC.5942206&amp;isFromPublicArea=True&amp;isModal=False" TargetMode="External"/><Relationship Id="rId65" Type="http://schemas.openxmlformats.org/officeDocument/2006/relationships/hyperlink" Target="https://community.secop.gov.co/Public/Tendering/OpportunityDetail/Index?noticeUID=CO1.NTC.5649592&amp;isFromPublicArea=True&amp;isModal=true&amp;asPopupView=true" TargetMode="External"/><Relationship Id="rId130" Type="http://schemas.openxmlformats.org/officeDocument/2006/relationships/hyperlink" Target="https://community.secop.gov.co/Public/Tendering/OpportunityDetail/Index?noticeUID=CO1.NTC.5687858&amp;isFromPublicArea=True&amp;isModal=true&amp;asPopupView=true" TargetMode="External"/><Relationship Id="rId368" Type="http://schemas.openxmlformats.org/officeDocument/2006/relationships/hyperlink" Target="https://community.secop.gov.co/Public/Tendering/OpportunityDetail/Index?noticeUID=CO1.NTC.6003848&amp;isFromPublicArea=True&amp;isModal=False" TargetMode="External"/><Relationship Id="rId575" Type="http://schemas.openxmlformats.org/officeDocument/2006/relationships/hyperlink" Target="https://community.secop.gov.co/Public/Tendering/OpportunityDetail/Index?noticeUID=CO1.NTC.6391222&amp;isFromPublicArea=True&amp;isModal=False" TargetMode="External"/><Relationship Id="rId782" Type="http://schemas.openxmlformats.org/officeDocument/2006/relationships/hyperlink" Target="https://community.secop.gov.co/Public/Tendering/OpportunityDetail/Index?noticeUID=CO1.NTC.6828420&amp;isFromPublicArea=True&amp;isModal=False" TargetMode="External"/><Relationship Id="rId228" Type="http://schemas.openxmlformats.org/officeDocument/2006/relationships/hyperlink" Target="https://community.secop.gov.co/Public/Tendering/OpportunityDetail/Index?noticeUID=CO1.NTC.5820110&amp;isFromPublicArea=True&amp;isModal=False" TargetMode="External"/><Relationship Id="rId435" Type="http://schemas.openxmlformats.org/officeDocument/2006/relationships/hyperlink" Target="https://community.secop.gov.co/Public/Tendering/OpportunityDetail/Index?noticeUID=CO1.NTC.6052507&amp;isFromPublicArea=True&amp;isModal=False" TargetMode="External"/><Relationship Id="rId642" Type="http://schemas.openxmlformats.org/officeDocument/2006/relationships/hyperlink" Target="https://community.secop.gov.co/Public/Tendering/OpportunityDetail/Index?noticeUID=CO1.NTC.6420891&amp;isFromPublicArea=True&amp;isModal=False" TargetMode="External"/><Relationship Id="rId281" Type="http://schemas.openxmlformats.org/officeDocument/2006/relationships/hyperlink" Target="https://community.secop.gov.co/Public/Tendering/OpportunityDetail/Index?noticeUID=CO1.NTC.5941467&amp;isFromPublicArea=True&amp;isModal=False" TargetMode="External"/><Relationship Id="rId502" Type="http://schemas.openxmlformats.org/officeDocument/2006/relationships/hyperlink" Target="https://community.secop.gov.co/Public/Tendering/OpportunityDetail/Index?noticeUID=CO1.NTC.6126586&amp;isFromPublicArea=True&amp;isModal=False" TargetMode="External"/><Relationship Id="rId76" Type="http://schemas.openxmlformats.org/officeDocument/2006/relationships/hyperlink" Target="https://community.secop.gov.co/Public/Tendering/OpportunityDetail/Index?noticeUID=CO1.NTC.5651737&amp;isFromPublicArea=True&amp;isModal=true&amp;asPopupView=true" TargetMode="External"/><Relationship Id="rId141" Type="http://schemas.openxmlformats.org/officeDocument/2006/relationships/hyperlink" Target="https://community.secop.gov.co/Public/Tendering/OpportunityDetail/Index?noticeUID=CO1.NTC.5693705&amp;isFromPublicArea=True&amp;isModal=true&amp;asPopupView=true" TargetMode="External"/><Relationship Id="rId379" Type="http://schemas.openxmlformats.org/officeDocument/2006/relationships/hyperlink" Target="https://community.secop.gov.co/Public/Tendering/OpportunityDetail/Index?noticeUID=CO1.NTC.6007609&amp;isFromPublicArea=True&amp;isModal=False" TargetMode="External"/><Relationship Id="rId586" Type="http://schemas.openxmlformats.org/officeDocument/2006/relationships/hyperlink" Target="https://community.secop.gov.co/Public/Tendering/OpportunityDetail/Index?noticeUID=CO1.NTC.6393470&amp;isFromPublicArea=True&amp;isModal=False" TargetMode="External"/><Relationship Id="rId793" Type="http://schemas.openxmlformats.org/officeDocument/2006/relationships/hyperlink" Target="https://community.secop.gov.co/Public/Tendering/OpportunityDetail/Index?noticeUID=CO1.NTC.6913843&amp;isFromPublicArea=True&amp;isModal=true&amp;asPopupView=true" TargetMode="External"/><Relationship Id="rId7" Type="http://schemas.openxmlformats.org/officeDocument/2006/relationships/hyperlink" Target="https://community.secop.gov.co/Public/Tendering/OpportunityDetail/Index?noticeUID=CO1.NTC.5628272&amp;isFromPublicArea=True&amp;isModal=False" TargetMode="External"/><Relationship Id="rId239" Type="http://schemas.openxmlformats.org/officeDocument/2006/relationships/hyperlink" Target="https://community.secop.gov.co/Public/Tendering/OpportunityDetail/Index?noticeUID=CO1.NTC.5829621&amp;isFromPublicArea=True&amp;isModal=False" TargetMode="External"/><Relationship Id="rId446" Type="http://schemas.openxmlformats.org/officeDocument/2006/relationships/hyperlink" Target="https://community.secop.gov.co/Public/Tendering/OpportunityDetail/Index?noticeUID=CO1.NTC.6055296&amp;isFromPublicArea=True&amp;isModal=False" TargetMode="External"/><Relationship Id="rId653" Type="http://schemas.openxmlformats.org/officeDocument/2006/relationships/hyperlink" Target="https://community.secop.gov.co/Public/Tendering/OpportunityDetail/Index?noticeUID=CO1.NTC.6421682&amp;isFromPublicArea=True&amp;isModal=False" TargetMode="External"/><Relationship Id="rId292" Type="http://schemas.openxmlformats.org/officeDocument/2006/relationships/hyperlink" Target="https://community.secop.gov.co/Public/Tendering/OpportunityDetail/Index?noticeUID=CO1.NTC.5968453&amp;isFromPublicArea=True&amp;isModal=False" TargetMode="External"/><Relationship Id="rId306" Type="http://schemas.openxmlformats.org/officeDocument/2006/relationships/hyperlink" Target="https://community.secop.gov.co/Public/Tendering/OpportunityDetail/Index?noticeUID=CO1.NTC.5932326&amp;isFromPublicArea=True&amp;isModal=False" TargetMode="External"/><Relationship Id="rId87" Type="http://schemas.openxmlformats.org/officeDocument/2006/relationships/hyperlink" Target="https://community.secop.gov.co/Public/Tendering/OpportunityDetail/Index?noticeUID=CO1.NTC.5657680&amp;isFromPublicArea=True&amp;isModal=true&amp;asPopupView=true" TargetMode="External"/><Relationship Id="rId513" Type="http://schemas.openxmlformats.org/officeDocument/2006/relationships/hyperlink" Target="https://community.secop.gov.co/Public/Tendering/OpportunityDetail/Index?noticeUID=CO1.NTC.6367611&amp;isFromPublicArea=True&amp;isModal=False" TargetMode="External"/><Relationship Id="rId597" Type="http://schemas.openxmlformats.org/officeDocument/2006/relationships/hyperlink" Target="https://community.secop.gov.co/Public/Tendering/OpportunityDetail/Index?noticeUID=CO1.NTC.6397222&amp;isFromPublicArea=True&amp;isModal=False" TargetMode="External"/><Relationship Id="rId720" Type="http://schemas.openxmlformats.org/officeDocument/2006/relationships/hyperlink" Target="https://community.secop.gov.co/Public/Tendering/OpportunityDetail/Index?noticeUID=CO1.NTC.6434142&amp;isFromPublicArea=True&amp;isModal=False" TargetMode="External"/><Relationship Id="rId152" Type="http://schemas.openxmlformats.org/officeDocument/2006/relationships/hyperlink" Target="https://community.secop.gov.co/Public/Tendering/OpportunityDetail/Index?noticeUID=CO1.NTC.5707454&amp;isFromPublicArea=True&amp;isModal=False" TargetMode="External"/><Relationship Id="rId457" Type="http://schemas.openxmlformats.org/officeDocument/2006/relationships/hyperlink" Target="https://community.secop.gov.co/Public/Tendering/OpportunityDetail/Index?noticeUID=CO1.NTC.6071124&amp;isFromPublicArea=True&amp;isModal=False" TargetMode="External"/><Relationship Id="rId664" Type="http://schemas.openxmlformats.org/officeDocument/2006/relationships/hyperlink" Target="https://community.secop.gov.co/Public/Tendering/OpportunityDetail/Index?noticeUID=CO1.NTC.6425023&amp;isFromPublicArea=True&amp;isModal=False" TargetMode="External"/><Relationship Id="rId14" Type="http://schemas.openxmlformats.org/officeDocument/2006/relationships/hyperlink" Target="https://community.secop.gov.co/Public/Tendering/OpportunityDetail/Index?noticeUID=CO1.NTC.5627674&amp;isFromPublicArea=True&amp;isModal=true&amp;asPopupView=true" TargetMode="External"/><Relationship Id="rId317" Type="http://schemas.openxmlformats.org/officeDocument/2006/relationships/hyperlink" Target="https://community.secop.gov.co/Public/Tendering/OpportunityDetail/Index?noticeUID=CO1.NTC.5956066&amp;isFromPublicArea=True&amp;isModal=False" TargetMode="External"/><Relationship Id="rId524" Type="http://schemas.openxmlformats.org/officeDocument/2006/relationships/hyperlink" Target="https://community.secop.gov.co/Public/Tendering/OpportunityDetail/Index?noticeUID=CO1.NTC.6368131&amp;isFromPublicArea=True&amp;isModal=False" TargetMode="External"/><Relationship Id="rId731" Type="http://schemas.openxmlformats.org/officeDocument/2006/relationships/hyperlink" Target="https://community.secop.gov.co/Public/Tendering/OpportunityDetail/Index?noticeUID=CO1.NTC.6469143&amp;isFromPublicArea=True&amp;isModal=False" TargetMode="External"/><Relationship Id="rId98" Type="http://schemas.openxmlformats.org/officeDocument/2006/relationships/hyperlink" Target="https://community.secop.gov.co/Public/Tendering/OpportunityDetail/Index?noticeUID=CO1.NTC.5665027&amp;isFromPublicArea=True&amp;isModal=true&amp;asPopupView=true" TargetMode="External"/><Relationship Id="rId163" Type="http://schemas.openxmlformats.org/officeDocument/2006/relationships/hyperlink" Target="https://community.secop.gov.co/Public/Tendering/OpportunityDetail/Index?noticeUID=CO1.NTC.5714726&amp;isFromPublicArea=True&amp;isModal=False" TargetMode="External"/><Relationship Id="rId370" Type="http://schemas.openxmlformats.org/officeDocument/2006/relationships/hyperlink" Target="https://community.secop.gov.co/Public/Tendering/OpportunityDetail/Index?noticeUID=CO1.NTC.6005305&amp;isFromPublicArea=True&amp;isModal=False" TargetMode="External"/><Relationship Id="rId230" Type="http://schemas.openxmlformats.org/officeDocument/2006/relationships/hyperlink" Target="https://community.secop.gov.co/Public/Tendering/OpportunityDetail/Index?noticeUID=CO1.NTC.5822606&amp;isFromPublicArea=True&amp;isModal=False" TargetMode="External"/><Relationship Id="rId468" Type="http://schemas.openxmlformats.org/officeDocument/2006/relationships/hyperlink" Target="https://community.secop.gov.co/Public/Tendering/OpportunityDetail/Index?noticeUID=CO1.NTC.6032548&amp;isFromPublicArea=True&amp;isModal=False" TargetMode="External"/><Relationship Id="rId675" Type="http://schemas.openxmlformats.org/officeDocument/2006/relationships/hyperlink" Target="https://community.secop.gov.co/Public/Tendering/OpportunityDetail/Index?noticeUID=CO1.NTC.6428623&amp;isFromPublicArea=True&amp;isModal=False" TargetMode="External"/><Relationship Id="rId25" Type="http://schemas.openxmlformats.org/officeDocument/2006/relationships/hyperlink" Target="https://community.secop.gov.co/Public/Tendering/OpportunityDetail/Index?noticeUID=CO1.NTC.5631814&amp;isFromPublicArea=True&amp;isModal=true&amp;asPopupView=true" TargetMode="External"/><Relationship Id="rId328" Type="http://schemas.openxmlformats.org/officeDocument/2006/relationships/hyperlink" Target="https://community.secop.gov.co/Public/Tendering/OpportunityDetail/Index?noticeUID=CO1.NTC.5968111&amp;isFromPublicArea=True&amp;isModal=False" TargetMode="External"/><Relationship Id="rId535" Type="http://schemas.openxmlformats.org/officeDocument/2006/relationships/hyperlink" Target="https://community.secop.gov.co/Public/Tendering/OpportunityDetail/Index?noticeUID=CO1.NTC.6374342&amp;isFromPublicArea=True&amp;isModal=False" TargetMode="External"/><Relationship Id="rId742" Type="http://schemas.openxmlformats.org/officeDocument/2006/relationships/hyperlink" Target="https://community.secop.gov.co/Public/Tendering/OpportunityDetail/Index?noticeUID=CO1.NTC.6464991&amp;isFromPublicArea=True&amp;isModal=False" TargetMode="External"/><Relationship Id="rId174" Type="http://schemas.openxmlformats.org/officeDocument/2006/relationships/hyperlink" Target="https://community.secop.gov.co/Public/Tendering/OpportunityDetail/Index?noticeUID=CO1.NTC.5746899&amp;isFromPublicArea=True&amp;isModal=False" TargetMode="External"/><Relationship Id="rId381" Type="http://schemas.openxmlformats.org/officeDocument/2006/relationships/hyperlink" Target="https://community.secop.gov.co/Public/Tendering/OpportunityDetail/Index?noticeUID=CO1.NTC.5997668&amp;isFromPublicArea=True&amp;isModal=False" TargetMode="External"/><Relationship Id="rId602" Type="http://schemas.openxmlformats.org/officeDocument/2006/relationships/hyperlink" Target="https://community.secop.gov.co/Public/Tendering/OpportunityDetail/Index?noticeUID=CO1.NTC.6397916&amp;isFromPublicArea=True&amp;isModal=False" TargetMode="External"/><Relationship Id="rId241" Type="http://schemas.openxmlformats.org/officeDocument/2006/relationships/hyperlink" Target="https://community.secop.gov.co/Public/Tendering/OpportunityDetail/Index?noticeUID=CO1.NTC.5830109&amp;isFromPublicArea=True&amp;isModal=False" TargetMode="External"/><Relationship Id="rId479" Type="http://schemas.openxmlformats.org/officeDocument/2006/relationships/hyperlink" Target="https://community.secop.gov.co/Public/Tendering/OpportunityDetail/Index?noticeUID=CO1.NTC.6089704&amp;isFromPublicArea=True&amp;isModal=False" TargetMode="External"/><Relationship Id="rId686" Type="http://schemas.openxmlformats.org/officeDocument/2006/relationships/hyperlink" Target="https://community.secop.gov.co/Public/Tendering/OpportunityDetail/Index?noticeUID=CO1.NTC.6427622&amp;isFromPublicArea=True&amp;isModal=False" TargetMode="External"/><Relationship Id="rId36" Type="http://schemas.openxmlformats.org/officeDocument/2006/relationships/hyperlink" Target="https://community.secop.gov.co/Public/Tendering/OpportunityDetail/Index?noticeUID=CO1.NTC.5638953&amp;isFromPublicArea=True&amp;isModal=true&amp;asPopupView=true" TargetMode="External"/><Relationship Id="rId339" Type="http://schemas.openxmlformats.org/officeDocument/2006/relationships/hyperlink" Target="https://community.secop.gov.co/Public/Tendering/OpportunityDetail/Index?noticeUID=CO1.NTC.5977036&amp;isFromPublicArea=True&amp;isModal=False" TargetMode="External"/><Relationship Id="rId546" Type="http://schemas.openxmlformats.org/officeDocument/2006/relationships/hyperlink" Target="https://community.secop.gov.co/Public/Tendering/OpportunityDetail/Index?noticeUID=CO1.NTC.6378926&amp;isFromPublicArea=True&amp;isModal=False" TargetMode="External"/><Relationship Id="rId753" Type="http://schemas.openxmlformats.org/officeDocument/2006/relationships/hyperlink" Target="https://community.secop.gov.co/Public/Tendering/OpportunityDetail/Index?noticeUID=CO1.NTC.6534420&amp;isFromPublicArea=True&amp;isModal=true&amp;asPopupView=true" TargetMode="External"/><Relationship Id="rId101" Type="http://schemas.openxmlformats.org/officeDocument/2006/relationships/hyperlink" Target="https://community.secop.gov.co/Public/Tendering/OpportunityDetail/Index?noticeUID=CO1.NTC.5665972&amp;isFromPublicArea=True&amp;isModal=true&amp;asPopupView=true" TargetMode="External"/><Relationship Id="rId185" Type="http://schemas.openxmlformats.org/officeDocument/2006/relationships/hyperlink" Target="https://colombiacompra.coupahost.com/order_headers/125239" TargetMode="External"/><Relationship Id="rId406" Type="http://schemas.openxmlformats.org/officeDocument/2006/relationships/hyperlink" Target="https://community.secop.gov.co/Public/Tendering/OpportunityDetail/Index?noticeUID=CO1.NTC.6026293&amp;isFromPublicArea=True&amp;isModal=False" TargetMode="External"/><Relationship Id="rId392" Type="http://schemas.openxmlformats.org/officeDocument/2006/relationships/hyperlink" Target="https://community.secop.gov.co/Public/Tendering/OpportunityDetail/Index?noticeUID=CO1.NTC.6015561&amp;isFromPublicArea=True&amp;isModal=False" TargetMode="External"/><Relationship Id="rId613" Type="http://schemas.openxmlformats.org/officeDocument/2006/relationships/hyperlink" Target="https://community.secop.gov.co/Public/Tendering/OpportunityDetail/Index?noticeUID=CO1.NTC.6421557&amp;isFromPublicArea=True&amp;isModal=False" TargetMode="External"/><Relationship Id="rId697" Type="http://schemas.openxmlformats.org/officeDocument/2006/relationships/hyperlink" Target="https://community.secop.gov.co/Public/Tendering/OpportunityDetail/Index?noticeUID=CO1.NTC.6427632&amp;isFromPublicArea=True&amp;isModal=False" TargetMode="External"/><Relationship Id="rId252" Type="http://schemas.openxmlformats.org/officeDocument/2006/relationships/hyperlink" Target="https://community.secop.gov.co/Public/Tendering/OpportunityDetail/Index?noticeUID=CO1.NTC.5862038&amp;isFromPublicArea=True&amp;isModal=False" TargetMode="External"/><Relationship Id="rId47" Type="http://schemas.openxmlformats.org/officeDocument/2006/relationships/hyperlink" Target="https://community.secop.gov.co/Public/Tendering/OpportunityDetail/Index?noticeUID=CO1.NTC.5641637&amp;isFromPublicArea=True&amp;isModal=true&amp;asPopupView=true" TargetMode="External"/><Relationship Id="rId112" Type="http://schemas.openxmlformats.org/officeDocument/2006/relationships/hyperlink" Target="https://community.secop.gov.co/Public/Tendering/OpportunityDetail/Index?noticeUID=CO1.NTC.5653354&amp;isFromPublicArea=True&amp;isModal=False" TargetMode="External"/><Relationship Id="rId557" Type="http://schemas.openxmlformats.org/officeDocument/2006/relationships/hyperlink" Target="https://community.secop.gov.co/Public/Tendering/OpportunityDetail/Index?noticeUID=CO1.NTC.6380410&amp;isFromPublicArea=True&amp;isModal=False" TargetMode="External"/><Relationship Id="rId764" Type="http://schemas.openxmlformats.org/officeDocument/2006/relationships/hyperlink" Target="https://community.secop.gov.co/Public/Tendering/OpportunityDetail/Index?noticeUID=CO1.NTC.6623831&amp;isFromPublicArea=True&amp;isModal=False" TargetMode="External"/><Relationship Id="rId196" Type="http://schemas.openxmlformats.org/officeDocument/2006/relationships/hyperlink" Target="https://community.secop.gov.co/Public/Tendering/ContractNoticePhases/View?PPI=CO1.PPI.30158146&amp;isFromPublicArea=True&amp;isModal=False" TargetMode="External"/><Relationship Id="rId417" Type="http://schemas.openxmlformats.org/officeDocument/2006/relationships/hyperlink" Target="https://community.secop.gov.co/Public/Tendering/OpportunityDetail/Index?noticeUID=CO1.NTC.6030875&amp;isFromPublicArea=True&amp;isModal=False" TargetMode="External"/><Relationship Id="rId624" Type="http://schemas.openxmlformats.org/officeDocument/2006/relationships/hyperlink" Target="https://community.secop.gov.co/Public/Tendering/OpportunityDetail/Index?noticeUID=CO1.NTC.6416599&amp;isFromPublicArea=True&amp;isModal=False" TargetMode="External"/><Relationship Id="rId263" Type="http://schemas.openxmlformats.org/officeDocument/2006/relationships/hyperlink" Target="https://community.secop.gov.co/Public/Tendering/OpportunityDetail/Index?noticeUID=CO1.NTC.5902087&amp;isFromPublicArea=True&amp;isModal=False" TargetMode="External"/><Relationship Id="rId470" Type="http://schemas.openxmlformats.org/officeDocument/2006/relationships/hyperlink" Target="https://community.secop.gov.co/Public/Tendering/OpportunityDetail/Index?noticeUID=CO1.NTC.6008988&amp;isFromPublicArea=True&amp;isModal=False" TargetMode="External"/><Relationship Id="rId58" Type="http://schemas.openxmlformats.org/officeDocument/2006/relationships/hyperlink" Target="https://community.secop.gov.co/Public/Tendering/OpportunityDetail/Index?noticeUID=CO1.NTC.5644450&amp;isFromPublicArea=True&amp;isModal=true&amp;asPopupView=true" TargetMode="External"/><Relationship Id="rId123" Type="http://schemas.openxmlformats.org/officeDocument/2006/relationships/hyperlink" Target="https://community.secop.gov.co/Public/Tendering/OpportunityDetail/Index?noticeUID=CO1.NTC.5678008&amp;isFromPublicArea=True&amp;isModal=true&amp;asPopupView=true" TargetMode="External"/><Relationship Id="rId330" Type="http://schemas.openxmlformats.org/officeDocument/2006/relationships/hyperlink" Target="https://community.secop.gov.co/Public/Tendering/OpportunityDetail/Index?noticeUID=CO1.NTC.5968726&amp;isFromPublicArea=True&amp;isModal=False" TargetMode="External"/><Relationship Id="rId568" Type="http://schemas.openxmlformats.org/officeDocument/2006/relationships/hyperlink" Target="https://community.secop.gov.co/Public/Tendering/OpportunityDetail/Index?noticeUID=CO1.NTC.6387741&amp;isFromPublicArea=True&amp;isModal=False" TargetMode="External"/><Relationship Id="rId775" Type="http://schemas.openxmlformats.org/officeDocument/2006/relationships/hyperlink" Target="https://community.secop.gov.co/Public/Tendering/OpportunityDetail/Index?noticeUID=CO1.NTC.6658787&amp;isFromPublicArea=True&amp;isModal=False" TargetMode="External"/><Relationship Id="rId428" Type="http://schemas.openxmlformats.org/officeDocument/2006/relationships/hyperlink" Target="https://community.secop.gov.co/Public/Tendering/OpportunityDetail/Index?noticeUID=CO1.NTC.6041014&amp;isFromPublicArea=True&amp;isModal=False" TargetMode="External"/><Relationship Id="rId635" Type="http://schemas.openxmlformats.org/officeDocument/2006/relationships/hyperlink" Target="https://community.secop.gov.co/Public/Tendering/OpportunityDetail/Index?noticeUID=CO1.NTC.6421045&amp;isFromPublicArea=True&amp;isModal=False" TargetMode="External"/><Relationship Id="rId274" Type="http://schemas.openxmlformats.org/officeDocument/2006/relationships/hyperlink" Target="https://community.secop.gov.co/Public/Tendering/OpportunityDetail/Index?noticeUID=CO1.NTC.5939185&amp;isFromPublicArea=True&amp;isModal=False" TargetMode="External"/><Relationship Id="rId481" Type="http://schemas.openxmlformats.org/officeDocument/2006/relationships/hyperlink" Target="https://community.secop.gov.co/Public/Tendering/OpportunityDetail/Index?noticeUID=CO1.NTC.6091116&amp;isFromPublicArea=True&amp;isModal=False" TargetMode="External"/><Relationship Id="rId702" Type="http://schemas.openxmlformats.org/officeDocument/2006/relationships/hyperlink" Target="https://community.secop.gov.co/Public/Tendering/OpportunityDetail/Index?noticeUID=CO1.NTC.6428151&amp;isFromPublicArea=True&amp;isModal=False" TargetMode="External"/><Relationship Id="rId69" Type="http://schemas.openxmlformats.org/officeDocument/2006/relationships/hyperlink" Target="https://community.secop.gov.co/Public/Tendering/OpportunityDetail/Index?noticeUID=CO1.NTC.5647510&amp;isFromPublicArea=True&amp;isModal=true&amp;asPopupView=true" TargetMode="External"/><Relationship Id="rId134" Type="http://schemas.openxmlformats.org/officeDocument/2006/relationships/hyperlink" Target="https://community.secop.gov.co/Public/Tendering/OpportunityDetail/Index?noticeUID=CO1.NTC.5690378&amp;isFromPublicArea=True&amp;isModal=true&amp;asPopupView=true" TargetMode="External"/><Relationship Id="rId579" Type="http://schemas.openxmlformats.org/officeDocument/2006/relationships/hyperlink" Target="https://community.secop.gov.co/Public/Tendering/OpportunityDetail/Index?noticeUID=CO1.NTC.6390798&amp;isFromPublicArea=True&amp;isModal=False" TargetMode="External"/><Relationship Id="rId786" Type="http://schemas.openxmlformats.org/officeDocument/2006/relationships/hyperlink" Target="https://colombiacompra.coupahost.com/order_headers/134261" TargetMode="External"/><Relationship Id="rId341" Type="http://schemas.openxmlformats.org/officeDocument/2006/relationships/hyperlink" Target="https://community.secop.gov.co/Public/Tendering/OpportunityDetail/Index?noticeUID=CO1.NTC.5975310&amp;isFromPublicArea=True&amp;isModal=False" TargetMode="External"/><Relationship Id="rId439" Type="http://schemas.openxmlformats.org/officeDocument/2006/relationships/hyperlink" Target="https://community.secop.gov.co/Public/Tendering/OpportunityDetail/Index?noticeUID=CO1.NTC.6053821&amp;isFromPublicArea=True&amp;isModal=False" TargetMode="External"/><Relationship Id="rId646" Type="http://schemas.openxmlformats.org/officeDocument/2006/relationships/hyperlink" Target="https://community.secop.gov.co/Public/Tendering/OpportunityDetail/Index?noticeUID=CO1.NTC.6421617&amp;isFromPublicArea=True&amp;isModal=False" TargetMode="External"/><Relationship Id="rId201" Type="http://schemas.openxmlformats.org/officeDocument/2006/relationships/hyperlink" Target="https://community.secop.gov.co/Public/Tendering/OpportunityDetail/Index?noticeUID=CO1.NTC.5788955&amp;isFromPublicArea=True&amp;isModal=False" TargetMode="External"/><Relationship Id="rId285" Type="http://schemas.openxmlformats.org/officeDocument/2006/relationships/hyperlink" Target="https://community.secop.gov.co/Public/Tendering/OpportunityDetail/Index?noticeUID=CO1.NTC.5968128&amp;isFromPublicArea=True&amp;isModal=False" TargetMode="External"/><Relationship Id="rId506" Type="http://schemas.openxmlformats.org/officeDocument/2006/relationships/hyperlink" Target="https://community.secop.gov.co/Public/Tendering/OpportunityDetail/Index?noticeUID=CO1.NTC.5945650&amp;isFromPublicArea=True&amp;isModal=False" TargetMode="External"/><Relationship Id="rId492" Type="http://schemas.openxmlformats.org/officeDocument/2006/relationships/hyperlink" Target="https://community.secop.gov.co/Public/Tendering/OpportunityDetail/Index?noticeUID=CO1.NTC.6106463&amp;isFromPublicArea=True&amp;isModal=False" TargetMode="External"/><Relationship Id="rId713" Type="http://schemas.openxmlformats.org/officeDocument/2006/relationships/hyperlink" Target="https://community.secop.gov.co/Public/Tendering/OpportunityDetail/Index?noticeUID=CO1.NTC.6428811&amp;isFromPublicArea=True&amp;isModal=False" TargetMode="External"/><Relationship Id="rId797" Type="http://schemas.openxmlformats.org/officeDocument/2006/relationships/hyperlink" Target="https://community.secop.gov.co/Public/Tendering/OpportunityDetail/Index?noticeUID=CO1.NTC.6884828&amp;isFromPublicArea=True&amp;isModal=true&amp;asPopupView=true" TargetMode="External"/><Relationship Id="rId145" Type="http://schemas.openxmlformats.org/officeDocument/2006/relationships/hyperlink" Target="https://community.secop.gov.co/Public/Tendering/OpportunityDetail/Index?noticeUID=CO1.NTC.5695107&amp;isFromPublicArea=True&amp;isModal=true&amp;asPopupView=true" TargetMode="External"/><Relationship Id="rId352" Type="http://schemas.openxmlformats.org/officeDocument/2006/relationships/hyperlink" Target="https://community.secop.gov.co/Public/Tendering/OpportunityDetail/Index?noticeUID=CO1.NTC.5988762&amp;isFromPublicArea=True&amp;isModal=False" TargetMode="External"/><Relationship Id="rId212" Type="http://schemas.openxmlformats.org/officeDocument/2006/relationships/hyperlink" Target="https://community.secop.gov.co/Public/Tendering/OpportunityDetail/Index?noticeUID=CO1.NTC.5789487&amp;isFromPublicArea=True&amp;isModal=False" TargetMode="External"/><Relationship Id="rId657" Type="http://schemas.openxmlformats.org/officeDocument/2006/relationships/hyperlink" Target="https://community.secop.gov.co/Public/Tendering/OpportunityDetail/Index?noticeUID=CO1.NTC.6422443&amp;isFromPublicArea=True&amp;isModal=False" TargetMode="External"/><Relationship Id="rId296" Type="http://schemas.openxmlformats.org/officeDocument/2006/relationships/hyperlink" Target="https://community.secop.gov.co/Public/Tendering/OpportunityDetail/Index?noticeUID=CO1.NTC.5954454&amp;isFromPublicArea=True&amp;isModal=False" TargetMode="External"/><Relationship Id="rId517" Type="http://schemas.openxmlformats.org/officeDocument/2006/relationships/hyperlink" Target="https://community.secop.gov.co/Public/Tendering/OpportunityDetail/Index?noticeUID=CO1.NTC.6367614&amp;isFromPublicArea=True&amp;isModal=False" TargetMode="External"/><Relationship Id="rId724" Type="http://schemas.openxmlformats.org/officeDocument/2006/relationships/hyperlink" Target="https://community.secop.gov.co/Public/Tendering/OpportunityDetail/Index?noticeUID=CO1.NTC.6434153&amp;isFromPublicArea=True&amp;isModal=False" TargetMode="External"/><Relationship Id="rId60" Type="http://schemas.openxmlformats.org/officeDocument/2006/relationships/hyperlink" Target="https://community.secop.gov.co/Public/Tendering/OpportunityDetail/Index?noticeUID=CO1.NTC.5644452&amp;isFromPublicArea=True&amp;isModal=true&amp;asPopupView=true" TargetMode="External"/><Relationship Id="rId156" Type="http://schemas.openxmlformats.org/officeDocument/2006/relationships/hyperlink" Target="https://community.secop.gov.co/Public/Tendering/OpportunityDetail/Index?noticeUID=CO1.NTC.5701894&amp;isFromPublicArea=True&amp;isModal=False" TargetMode="External"/><Relationship Id="rId363" Type="http://schemas.openxmlformats.org/officeDocument/2006/relationships/hyperlink" Target="https://community.secop.gov.co/Public/Tendering/OpportunityDetail/Index?noticeUID=CO1.NTC.6002540&amp;isFromPublicArea=True&amp;isModal=False" TargetMode="External"/><Relationship Id="rId570" Type="http://schemas.openxmlformats.org/officeDocument/2006/relationships/hyperlink" Target="https://community.secop.gov.co/Public/Tendering/OpportunityDetail/Index?noticeUID=CO1.NTC.6388863&amp;isFromPublicArea=True&amp;isModal=False" TargetMode="External"/><Relationship Id="rId223" Type="http://schemas.openxmlformats.org/officeDocument/2006/relationships/hyperlink" Target="https://community.secop.gov.co/Public/Tendering/OpportunityDetail/Index?noticeUID=CO1.NTC.5821930&amp;isFromPublicArea=True&amp;isModal=False" TargetMode="External"/><Relationship Id="rId430" Type="http://schemas.openxmlformats.org/officeDocument/2006/relationships/hyperlink" Target="https://community.secop.gov.co/Public/Tendering/OpportunityDetail/Index?noticeUID=CO1.NTC.6040469&amp;isFromPublicArea=True&amp;isModal=False" TargetMode="External"/><Relationship Id="rId668" Type="http://schemas.openxmlformats.org/officeDocument/2006/relationships/hyperlink" Target="https://community.secop.gov.co/Public/Tendering/OpportunityDetail/Index?noticeUID=CO1.NTC.6427495&amp;isFromPublicArea=True&amp;isModal=False" TargetMode="External"/><Relationship Id="rId18" Type="http://schemas.openxmlformats.org/officeDocument/2006/relationships/hyperlink" Target="https://community.secop.gov.co/Public/Tendering/OpportunityDetail/Index?noticeUID=CO1.NTC.5630274&amp;isFromPublicArea=True&amp;isModal=true&amp;asPopupView=true" TargetMode="External"/><Relationship Id="rId528" Type="http://schemas.openxmlformats.org/officeDocument/2006/relationships/hyperlink" Target="https://community.secop.gov.co/Public/Tendering/OpportunityDetail/Index?noticeUID=CO1.NTC.6373814&amp;isFromPublicArea=True&amp;isModal=False" TargetMode="External"/><Relationship Id="rId735" Type="http://schemas.openxmlformats.org/officeDocument/2006/relationships/hyperlink" Target="https://community.secop.gov.co/Public/Tendering/OpportunityDetail/Index?noticeUID=CO1.NTC.6462520&amp;isFromPublicArea=True&amp;isModal=False" TargetMode="External"/><Relationship Id="rId167" Type="http://schemas.openxmlformats.org/officeDocument/2006/relationships/hyperlink" Target="https://community.secop.gov.co/Public/Tendering/OpportunityDetail/Index?noticeUID=CO1.NTC.5719308&amp;isFromPublicArea=True&amp;isModal=False" TargetMode="External"/><Relationship Id="rId374" Type="http://schemas.openxmlformats.org/officeDocument/2006/relationships/hyperlink" Target="https://community.secop.gov.co/Public/Tendering/OpportunityDetail/Index?noticeUID=CO1.NTC.6005655&amp;isFromPublicArea=True&amp;isModal=False" TargetMode="External"/><Relationship Id="rId581" Type="http://schemas.openxmlformats.org/officeDocument/2006/relationships/hyperlink" Target="https://community.secop.gov.co/Public/Tendering/OpportunityDetail/Index?noticeUID=CO1.NTC.6393949&amp;isFromPublicArea=True&amp;isModal=False" TargetMode="External"/><Relationship Id="rId71" Type="http://schemas.openxmlformats.org/officeDocument/2006/relationships/hyperlink" Target="https://community.secop.gov.co/Public/Tendering/OpportunityDetail/Index?noticeUID=CO1.NTC.5648956&amp;isFromPublicArea=True&amp;isModal=true&amp;asPopupView=true" TargetMode="External"/><Relationship Id="rId234" Type="http://schemas.openxmlformats.org/officeDocument/2006/relationships/hyperlink" Target="https://community.secop.gov.co/Public/Tendering/OpportunityDetail/Index?noticeUID=CO1.NTC.5823946&amp;isFromPublicArea=True&amp;isModal=False" TargetMode="External"/><Relationship Id="rId679" Type="http://schemas.openxmlformats.org/officeDocument/2006/relationships/hyperlink" Target="https://community.secop.gov.co/Public/Tendering/OpportunityDetail/Index?noticeUID=CO1.NTC.6427640&amp;isFromPublicArea=True&amp;isModal=False" TargetMode="External"/><Relationship Id="rId802" Type="http://schemas.openxmlformats.org/officeDocument/2006/relationships/vmlDrawing" Target="../drawings/vmlDrawing1.vml"/><Relationship Id="rId2" Type="http://schemas.openxmlformats.org/officeDocument/2006/relationships/hyperlink" Target="https://community.secop.gov.co/Public/Tendering/OpportunityDetail/Index?noticeUID=CO1.NTC.5497241&amp;isFromPublicArea=True&amp;isModal=False" TargetMode="External"/><Relationship Id="rId29" Type="http://schemas.openxmlformats.org/officeDocument/2006/relationships/hyperlink" Target="https://community.secop.gov.co/Public/Tendering/OpportunityDetail/Index?noticeUID=CO1.NTC.5636776&amp;isFromPublicArea=True&amp;isModal=true&amp;asPopupView=true" TargetMode="External"/><Relationship Id="rId441" Type="http://schemas.openxmlformats.org/officeDocument/2006/relationships/hyperlink" Target="https://community.secop.gov.co/Public/Tendering/OpportunityDetail/Index?noticeUID=CO1.NTC.6054006&amp;isFromPublicArea=True&amp;isModal=False" TargetMode="External"/><Relationship Id="rId539" Type="http://schemas.openxmlformats.org/officeDocument/2006/relationships/hyperlink" Target="https://community.secop.gov.co/Public/Tendering/OpportunityDetail/Index?noticeUID=CO1.NTC.6376927&amp;isFromPublicArea=True&amp;isModal=False" TargetMode="External"/><Relationship Id="rId746" Type="http://schemas.openxmlformats.org/officeDocument/2006/relationships/hyperlink" Target="https://community.secop.gov.co/Public/Tendering/OpportunityDetail/Index?noticeUID=CO1.NTC.6465813&amp;isFromPublicArea=True&amp;isModal=False" TargetMode="External"/><Relationship Id="rId178" Type="http://schemas.openxmlformats.org/officeDocument/2006/relationships/hyperlink" Target="https://community.secop.gov.co/Public/Tendering/OpportunityDetail/Index?noticeUID=CO1.NTC.5746308&amp;isFromPublicArea=True&amp;isModal=False" TargetMode="External"/><Relationship Id="rId301" Type="http://schemas.openxmlformats.org/officeDocument/2006/relationships/hyperlink" Target="https://community.secop.gov.co/Public/Tendering/OpportunityDetail/Index?noticeUID=CO1.NTC.5918341&amp;isFromPublicArea=True&amp;isModal=False" TargetMode="External"/><Relationship Id="rId82" Type="http://schemas.openxmlformats.org/officeDocument/2006/relationships/hyperlink" Target="https://community.secop.gov.co/Public/Tendering/OpportunityDetail/Index?noticeUID=CO1.NTC.5655410&amp;isFromPublicArea=True&amp;isModal=true&amp;asPopupView=true" TargetMode="External"/><Relationship Id="rId385" Type="http://schemas.openxmlformats.org/officeDocument/2006/relationships/hyperlink" Target="https://community.secop.gov.co/Public/Tendering/OpportunityDetail/Index?noticeUID=CO1.NTC.6011355&amp;isFromPublicArea=True&amp;isModal=False" TargetMode="External"/><Relationship Id="rId592" Type="http://schemas.openxmlformats.org/officeDocument/2006/relationships/hyperlink" Target="https://community.secop.gov.co/Public/Tendering/OpportunityDetail/Index?noticeUID=CO1.NTC.6396481&amp;isFromPublicArea=True&amp;isModal=False" TargetMode="External"/><Relationship Id="rId606" Type="http://schemas.openxmlformats.org/officeDocument/2006/relationships/hyperlink" Target="https://community.secop.gov.co/Public/Tendering/OpportunityDetail/Index?noticeUID=CO1.NTC.6399031&amp;isFromPublicArea=True&amp;isModal=False" TargetMode="External"/><Relationship Id="rId245" Type="http://schemas.openxmlformats.org/officeDocument/2006/relationships/hyperlink" Target="https://community.secop.gov.co/Public/Tendering/OpportunityDetail/Index?noticeUID=CO1.NTC.5831926&amp;isFromPublicArea=True&amp;isModal=False" TargetMode="External"/><Relationship Id="rId452" Type="http://schemas.openxmlformats.org/officeDocument/2006/relationships/hyperlink" Target="https://community.secop.gov.co/Public/Tendering/OpportunityDetail/Index?noticeUID=CO1.NTC.6062882&amp;isFromPublicArea=True&amp;isModal=False" TargetMode="External"/><Relationship Id="rId105" Type="http://schemas.openxmlformats.org/officeDocument/2006/relationships/hyperlink" Target="https://community.secop.gov.co/Public/Tendering/OpportunityDetail/Index?noticeUID=CO1.NTC.5672853&amp;isFromPublicArea=True&amp;isModal=true&amp;asPopupView=true" TargetMode="External"/><Relationship Id="rId312" Type="http://schemas.openxmlformats.org/officeDocument/2006/relationships/hyperlink" Target="https://community.secop.gov.co/Public/Tendering/OpportunityDetail/Index?noticeUID=CO1.NTC.5953616&amp;isFromPublicArea=True&amp;isModal=False" TargetMode="External"/><Relationship Id="rId757" Type="http://schemas.openxmlformats.org/officeDocument/2006/relationships/hyperlink" Target="https://community.secop.gov.co/Public/Tendering/OpportunityDetail/Index?noticeUID=CO1.NTC.6603761&amp;isFromPublicArea=True&amp;isModal=False" TargetMode="External"/><Relationship Id="rId93" Type="http://schemas.openxmlformats.org/officeDocument/2006/relationships/hyperlink" Target="https://community.secop.gov.co/Public/Tendering/OpportunityDetail/Index?noticeUID=CO1.NTC.5661791&amp;isFromPublicArea=True&amp;isModal=true&amp;asPopupView=true" TargetMode="External"/><Relationship Id="rId189" Type="http://schemas.openxmlformats.org/officeDocument/2006/relationships/hyperlink" Target="https://community.secop.gov.co/Public/Tendering/OpportunityDetail/Index?noticeUID=CO1.NTC.5759941&amp;isFromPublicArea=True&amp;isModal=False" TargetMode="External"/><Relationship Id="rId396" Type="http://schemas.openxmlformats.org/officeDocument/2006/relationships/hyperlink" Target="https://community.secop.gov.co/Public/Tendering/OpportunityDetail/Index?noticeUID=CO1.NTC.6017937&amp;isFromPublicArea=True&amp;isModal=False" TargetMode="External"/><Relationship Id="rId617" Type="http://schemas.openxmlformats.org/officeDocument/2006/relationships/hyperlink" Target="https://community.secop.gov.co/Public/Tendering/OpportunityDetail/Index?noticeUID=CO1.NTC.6417049&amp;isFromPublicArea=True&amp;isModal=False" TargetMode="External"/><Relationship Id="rId256" Type="http://schemas.openxmlformats.org/officeDocument/2006/relationships/hyperlink" Target="https://community.secop.gov.co/Public/Tendering/OpportunityDetail/Index?noticeUID=CO1.NTC.5856970&amp;isFromPublicArea=True&amp;isModal=False" TargetMode="External"/><Relationship Id="rId463" Type="http://schemas.openxmlformats.org/officeDocument/2006/relationships/hyperlink" Target="https://community.secop.gov.co/Public/Tendering/OpportunityDetail/Index?noticeUID=CO1.NTC.6073513&amp;isFromPublicArea=True&amp;isModal=False" TargetMode="External"/><Relationship Id="rId670" Type="http://schemas.openxmlformats.org/officeDocument/2006/relationships/hyperlink" Target="https://community.secop.gov.co/Public/Tendering/OpportunityDetail/Index?noticeUID=CO1.NTC.6424940&amp;isFromPublicArea=True&amp;isModal=False" TargetMode="External"/><Relationship Id="rId116" Type="http://schemas.openxmlformats.org/officeDocument/2006/relationships/hyperlink" Target="https://community.secop.gov.co/Public/Tendering/OpportunityDetail/Index?noticeUID=CO1.NTC.5655546&amp;isFromPublicArea=True&amp;isModal=False" TargetMode="External"/><Relationship Id="rId323" Type="http://schemas.openxmlformats.org/officeDocument/2006/relationships/hyperlink" Target="https://community.secop.gov.co/Public/Tendering/OpportunityDetail/Index?noticeUID=CO1.NTC.5963789&amp;isFromPublicArea=True&amp;isModal=False" TargetMode="External"/><Relationship Id="rId530" Type="http://schemas.openxmlformats.org/officeDocument/2006/relationships/hyperlink" Target="https://community.secop.gov.co/Public/Tendering/OpportunityDetail/Index?noticeUID=CO1.NTC.6377230&amp;isFromPublicArea=True&amp;isModal=False" TargetMode="External"/><Relationship Id="rId768" Type="http://schemas.openxmlformats.org/officeDocument/2006/relationships/hyperlink" Target="https://community.secop.gov.co/Public/Tendering/OpportunityDetail/Index?noticeUID=CO1.NTC.6618122&amp;isFromPublicArea=True&amp;isModal=true&amp;asPopupView=true" TargetMode="External"/><Relationship Id="rId20" Type="http://schemas.openxmlformats.org/officeDocument/2006/relationships/hyperlink" Target="https://community.secop.gov.co/Public/Tendering/OpportunityDetail/Index?noticeUID=CO1.NTC.5630532&amp;isFromPublicArea=True&amp;isModal=true&amp;asPopupView=true" TargetMode="External"/><Relationship Id="rId628" Type="http://schemas.openxmlformats.org/officeDocument/2006/relationships/hyperlink" Target="https://community.secop.gov.co/Public/Tendering/OpportunityDetail/Index?noticeUID=CO1.NTC.6425759&amp;isFromPublicArea=True&amp;isModal=False" TargetMode="External"/><Relationship Id="rId267" Type="http://schemas.openxmlformats.org/officeDocument/2006/relationships/hyperlink" Target="https://community.secop.gov.co/Public/Tendering/OpportunityDetail/Index?noticeUID=CO1.NTC.5932626&amp;isFromPublicArea=True&amp;isModal=False" TargetMode="External"/><Relationship Id="rId474" Type="http://schemas.openxmlformats.org/officeDocument/2006/relationships/hyperlink" Target="https://community.secop.gov.co/Public/Tendering/OpportunityDetail/Index?noticeUID=CO1.NTC.6081954&amp;isFromPublicArea=True&amp;isModal=False" TargetMode="External"/><Relationship Id="rId127" Type="http://schemas.openxmlformats.org/officeDocument/2006/relationships/hyperlink" Target="https://community.secop.gov.co/Public/Tendering/OpportunityDetail/Index?noticeUID=CO1.NTC.5678287&amp;isFromPublicArea=True&amp;isModal=true&amp;asPopupView=true" TargetMode="External"/><Relationship Id="rId681" Type="http://schemas.openxmlformats.org/officeDocument/2006/relationships/hyperlink" Target="https://community.secop.gov.co/Public/Tendering/OpportunityDetail/Index?noticeUID=CO1.NTC.6425599&amp;isFromPublicArea=True&amp;isModal=False" TargetMode="External"/><Relationship Id="rId779" Type="http://schemas.openxmlformats.org/officeDocument/2006/relationships/hyperlink" Target="https://community.secop.gov.co/Public/Tendering/OpportunityDetail/Index?noticeUID=CO1.NTC.6795160&amp;isFromPublicArea=True&amp;isModal=true&amp;asPopupView=true" TargetMode="External"/><Relationship Id="rId31" Type="http://schemas.openxmlformats.org/officeDocument/2006/relationships/hyperlink" Target="https://community.secop.gov.co/Public/Tendering/OpportunityDetail/Index?noticeUID=CO1.NTC.5638545&amp;isFromPublicArea=True&amp;isModal=true&amp;asPopupView=true" TargetMode="External"/><Relationship Id="rId334" Type="http://schemas.openxmlformats.org/officeDocument/2006/relationships/hyperlink" Target="https://community.secop.gov.co/Public/Tendering/OpportunityDetail/Index?noticeUID=CO1.NTC.5973616&amp;isFromPublicArea=True&amp;isModal=False" TargetMode="External"/><Relationship Id="rId541" Type="http://schemas.openxmlformats.org/officeDocument/2006/relationships/hyperlink" Target="https://community.secop.gov.co/Public/Tendering/OpportunityDetail/Index?noticeUID=CO1.NTC.6375043&amp;isFromPublicArea=True&amp;isModal=False" TargetMode="External"/><Relationship Id="rId639" Type="http://schemas.openxmlformats.org/officeDocument/2006/relationships/hyperlink" Target="https://community.secop.gov.co/Public/Tendering/OpportunityDetail/Index?noticeUID=CO1.NTC.6420353&amp;isFromPublicArea=True&amp;isModal=False" TargetMode="External"/><Relationship Id="rId180" Type="http://schemas.openxmlformats.org/officeDocument/2006/relationships/hyperlink" Target="https://community.secop.gov.co/Public/Tendering/OpportunityDetail/Index?noticeUID=CO1.NTC.5762783&amp;isFromPublicArea=True&amp;isModal=False" TargetMode="External"/><Relationship Id="rId278" Type="http://schemas.openxmlformats.org/officeDocument/2006/relationships/hyperlink" Target="https://community.secop.gov.co/Public/Tendering/OpportunityDetail/Index?noticeUID=CO1.NTC.5943703&amp;isFromPublicArea=True&amp;isModal=False" TargetMode="External"/><Relationship Id="rId401" Type="http://schemas.openxmlformats.org/officeDocument/2006/relationships/hyperlink" Target="https://community.secop.gov.co/Public/Tendering/OpportunityDetail/Index?noticeUID=CO1.NTC.6025153&amp;isFromPublicArea=True&amp;isModal=False" TargetMode="External"/><Relationship Id="rId485" Type="http://schemas.openxmlformats.org/officeDocument/2006/relationships/hyperlink" Target="https://community.secop.gov.co/Public/Tendering/OpportunityDetail/Index?noticeUID=CO1.NTC.6095999&amp;isFromPublicArea=True&amp;isModal=False" TargetMode="External"/><Relationship Id="rId692" Type="http://schemas.openxmlformats.org/officeDocument/2006/relationships/hyperlink" Target="https://community.secop.gov.co/Public/Tendering/OpportunityDetail/Index?noticeUID=CO1.NTC.6427923&amp;isFromPublicArea=True&amp;isModal=False" TargetMode="External"/><Relationship Id="rId706" Type="http://schemas.openxmlformats.org/officeDocument/2006/relationships/hyperlink" Target="https://community.secop.gov.co/Public/Tendering/OpportunityDetail/Index?noticeUID=CO1.NTC.6428827&amp;isFromPublicArea=True&amp;isModal=False" TargetMode="External"/><Relationship Id="rId42" Type="http://schemas.openxmlformats.org/officeDocument/2006/relationships/hyperlink" Target="https://community.secop.gov.co/Public/Tendering/OpportunityDetail/Index?noticeUID=CO1.NTC.5640334&amp;isFromPublicArea=True&amp;isModal=true&amp;asPopupView=true" TargetMode="External"/><Relationship Id="rId138" Type="http://schemas.openxmlformats.org/officeDocument/2006/relationships/hyperlink" Target="https://community.secop.gov.co/Public/Tendering/OpportunityDetail/Index?noticeUID=CO1.NTC.5695597&amp;isFromPublicArea=True&amp;isModal=true&amp;asPopupView=true" TargetMode="External"/><Relationship Id="rId345" Type="http://schemas.openxmlformats.org/officeDocument/2006/relationships/hyperlink" Target="https://community.secop.gov.co/Public/Tendering/OpportunityDetail/Index?noticeUID=CO1.NTC.5984489&amp;isFromPublicArea=True&amp;isModal=False" TargetMode="External"/><Relationship Id="rId552" Type="http://schemas.openxmlformats.org/officeDocument/2006/relationships/hyperlink" Target="https://community.secop.gov.co/Public/Tendering/OpportunityDetail/Index?noticeUID=CO1.NTC.6378547&amp;isFromPublicArea=True&amp;isModal=False" TargetMode="External"/><Relationship Id="rId191" Type="http://schemas.openxmlformats.org/officeDocument/2006/relationships/hyperlink" Target="https://community.secop.gov.co/Public/Tendering/OpportunityDetail/Index?noticeUID=CO1.NTC.5762426&amp;isFromPublicArea=True&amp;isModal=False" TargetMode="External"/><Relationship Id="rId205" Type="http://schemas.openxmlformats.org/officeDocument/2006/relationships/hyperlink" Target="https://community.secop.gov.co/Public/Tendering/OpportunityDetail/Index?noticeUID=CO1.NTC.5788790&amp;isFromPublicArea=True&amp;isModal=False" TargetMode="External"/><Relationship Id="rId412" Type="http://schemas.openxmlformats.org/officeDocument/2006/relationships/hyperlink" Target="https://community.secop.gov.co/Public/Tendering/OpportunityDetail/Index?noticeUID=CO1.NTC.6025960&amp;isFromPublicArea=True&amp;isModal=False" TargetMode="External"/><Relationship Id="rId289" Type="http://schemas.openxmlformats.org/officeDocument/2006/relationships/hyperlink" Target="https://community.secop.gov.co/Public/Tendering/OpportunityDetail/Index?noticeUID=CO1.NTC.5955090&amp;isFromPublicArea=True&amp;isModal=False" TargetMode="External"/><Relationship Id="rId496" Type="http://schemas.openxmlformats.org/officeDocument/2006/relationships/hyperlink" Target="https://community.secop.gov.co/Public/Tendering/OpportunityDetail/Index?noticeUID=CO1.NTC.5997433&amp;isFromPublicArea=True&amp;isModal=False" TargetMode="External"/><Relationship Id="rId717" Type="http://schemas.openxmlformats.org/officeDocument/2006/relationships/hyperlink" Target="https://community.secop.gov.co/Public/Tendering/OpportunityDetail/Index?noticeUID=CO1.NTC.6431991&amp;isFromPublicArea=True&amp;isModal=False" TargetMode="External"/><Relationship Id="rId53" Type="http://schemas.openxmlformats.org/officeDocument/2006/relationships/hyperlink" Target="https://community.secop.gov.co/Public/Tendering/OpportunityDetail/Index?noticeUID=CO1.NTC.5639668&amp;isFromPublicArea=True&amp;isModal=true&amp;asPopupView=true" TargetMode="External"/><Relationship Id="rId149" Type="http://schemas.openxmlformats.org/officeDocument/2006/relationships/hyperlink" Target="https://community.secop.gov.co/Public/Tendering/OpportunityDetail/Index?noticeUID=CO1.NTC.5699736&amp;isFromPublicArea=True&amp;isModal=true&amp;asPopupView=true" TargetMode="External"/><Relationship Id="rId356" Type="http://schemas.openxmlformats.org/officeDocument/2006/relationships/hyperlink" Target="https://community.secop.gov.co/Public/Tendering/OpportunityDetail/Index?noticeUID=CO1.NTC.6001930&amp;isFromPublicArea=True&amp;isModal=False" TargetMode="External"/><Relationship Id="rId563" Type="http://schemas.openxmlformats.org/officeDocument/2006/relationships/hyperlink" Target="https://community.secop.gov.co/Public/Tendering/OpportunityDetail/Index?noticeUID=CO1.NTC.6393968&amp;isFromPublicArea=True&amp;isModal=False" TargetMode="External"/><Relationship Id="rId770" Type="http://schemas.openxmlformats.org/officeDocument/2006/relationships/hyperlink" Target="https://community.secop.gov.co/Public/Tendering/OpportunityDetail/Index?noticeUID=CO1.NTC.6675608&amp;isFromPublicArea=True&amp;isModal=False" TargetMode="External"/><Relationship Id="rId216" Type="http://schemas.openxmlformats.org/officeDocument/2006/relationships/hyperlink" Target="https://community.secop.gov.co/Public/Tendering/OpportunityDetail/Index?noticeUID=CO1.NTC.5793363&amp;isFromPublicArea=True&amp;isModal=False" TargetMode="External"/><Relationship Id="rId423" Type="http://schemas.openxmlformats.org/officeDocument/2006/relationships/hyperlink" Target="https://community.secop.gov.co/Public/Tendering/OpportunityDetail/Index?noticeUID=CO1.NTC.6033906&amp;isFromPublicArea=True&amp;isModal=False" TargetMode="External"/><Relationship Id="rId630" Type="http://schemas.openxmlformats.org/officeDocument/2006/relationships/hyperlink" Target="https://community.secop.gov.co/Public/Tendering/OpportunityDetail/Index?noticeUID=CO1.NTC.6421225&amp;isFromPublicArea=True&amp;isModal=False" TargetMode="External"/><Relationship Id="rId728" Type="http://schemas.openxmlformats.org/officeDocument/2006/relationships/hyperlink" Target="https://community.secop.gov.co/Public/Tendering/OpportunityDetail/Index?noticeUID=CO1.NTC.6466664&amp;isFromPublicArea=True&amp;isModal=False" TargetMode="External"/><Relationship Id="rId64" Type="http://schemas.openxmlformats.org/officeDocument/2006/relationships/hyperlink" Target="https://community.secop.gov.co/Public/Tendering/OpportunityDetail/Index?noticeUID=CO1.NTC.5646815&amp;isFromPublicArea=True&amp;isModal=true&amp;asPopupView=true" TargetMode="External"/><Relationship Id="rId367" Type="http://schemas.openxmlformats.org/officeDocument/2006/relationships/hyperlink" Target="https://community.secop.gov.co/Public/Tendering/OpportunityDetail/Index?noticeUID=CO1.NTC.6004210&amp;isFromPublicArea=True&amp;isModal=False" TargetMode="External"/><Relationship Id="rId574" Type="http://schemas.openxmlformats.org/officeDocument/2006/relationships/hyperlink" Target="https://community.secop.gov.co/Public/Tendering/OpportunityDetail/Index?noticeUID=CO1.NTC.6392823&amp;isFromPublicArea=True&amp;isModal=False" TargetMode="External"/><Relationship Id="rId227" Type="http://schemas.openxmlformats.org/officeDocument/2006/relationships/hyperlink" Target="https://community.secop.gov.co/Public/Tendering/OpportunityDetail/Index?noticeUID=CO1.NTC.5820870&amp;isFromPublicArea=True&amp;isModal=False" TargetMode="External"/><Relationship Id="rId781" Type="http://schemas.openxmlformats.org/officeDocument/2006/relationships/hyperlink" Target="https://community.secop.gov.co/Public/Tendering/OpportunityDetail/Index?noticeUID=CO1.NTC.6913843&amp;isFromPublicArea=True&amp;isModal=true&amp;asPopupView=true" TargetMode="External"/><Relationship Id="rId269" Type="http://schemas.openxmlformats.org/officeDocument/2006/relationships/hyperlink" Target="https://community.secop.gov.co/Public/Tendering/OpportunityDetail/Index?noticeUID=CO1.NTC.5945101&amp;isFromPublicArea=True&amp;isModal=False" TargetMode="External"/><Relationship Id="rId434" Type="http://schemas.openxmlformats.org/officeDocument/2006/relationships/hyperlink" Target="https://community.secop.gov.co/Public/Tendering/OpportunityDetail/Index?noticeUID=CO1.NTC.6047517&amp;isFromPublicArea=True&amp;isModal=False" TargetMode="External"/><Relationship Id="rId476" Type="http://schemas.openxmlformats.org/officeDocument/2006/relationships/hyperlink" Target="https://community.secop.gov.co/Public/Tendering/OpportunityDetail/Index?noticeUID=CO1.NTC.6085812&amp;isFromPublicArea=True&amp;isModal=False" TargetMode="External"/><Relationship Id="rId641" Type="http://schemas.openxmlformats.org/officeDocument/2006/relationships/hyperlink" Target="https://community.secop.gov.co/Public/Tendering/OpportunityDetail/Index?noticeUID=CO1.NTC.6420371&amp;isFromPublicArea=True&amp;isModal=False" TargetMode="External"/><Relationship Id="rId683" Type="http://schemas.openxmlformats.org/officeDocument/2006/relationships/hyperlink" Target="https://community.secop.gov.co/Public/Tendering/OpportunityDetail/Index?noticeUID=CO1.NTC.6426022&amp;isFromPublicArea=True&amp;isModal=False" TargetMode="External"/><Relationship Id="rId739" Type="http://schemas.openxmlformats.org/officeDocument/2006/relationships/hyperlink" Target="https://community.secop.gov.co/Public/Tendering/OpportunityDetail/Index?noticeUID=CO1.NTC.6463302&amp;isFromPublicArea=True&amp;isModal=False" TargetMode="External"/><Relationship Id="rId33" Type="http://schemas.openxmlformats.org/officeDocument/2006/relationships/hyperlink" Target="https://community.secop.gov.co/Public/Tendering/OpportunityDetail/Index?noticeUID=CO1.NTC.5637519&amp;isFromPublicArea=True&amp;isModal=true&amp;asPopupView=true" TargetMode="External"/><Relationship Id="rId129" Type="http://schemas.openxmlformats.org/officeDocument/2006/relationships/hyperlink" Target="https://community.secop.gov.co/Public/Tendering/OpportunityDetail/Index?noticeUID=CO1.NTC.5687577&amp;isFromPublicArea=True&amp;isModal=true&amp;asPopupView=true" TargetMode="External"/><Relationship Id="rId280" Type="http://schemas.openxmlformats.org/officeDocument/2006/relationships/hyperlink" Target="https://community.secop.gov.co/Public/Tendering/OpportunityDetail/Index?noticeUID=CO1.NTC.5950327&amp;isFromPublicArea=True&amp;isModal=False" TargetMode="External"/><Relationship Id="rId336" Type="http://schemas.openxmlformats.org/officeDocument/2006/relationships/hyperlink" Target="https://community.secop.gov.co/Public/Tendering/OpportunityDetail/Index?noticeUID=CO1.NTC.5974251&amp;isFromPublicArea=True&amp;isModal=False" TargetMode="External"/><Relationship Id="rId501" Type="http://schemas.openxmlformats.org/officeDocument/2006/relationships/hyperlink" Target="https://community.secop.gov.co/Public/Tendering/OpportunityDetail/Index?noticeUID=CO1.NTC.6126448&amp;isFromPublicArea=True&amp;isModal=False" TargetMode="External"/><Relationship Id="rId543" Type="http://schemas.openxmlformats.org/officeDocument/2006/relationships/hyperlink" Target="https://community.secop.gov.co/Public/Tendering/OpportunityDetail/Index?noticeUID=CO1.NTC.6375066&amp;isFromPublicArea=True&amp;isModal=False" TargetMode="External"/><Relationship Id="rId75" Type="http://schemas.openxmlformats.org/officeDocument/2006/relationships/hyperlink" Target="https://community.secop.gov.co/Public/Tendering/OpportunityDetail/Index?noticeUID=CO1.NTC.5651628&amp;isFromPublicArea=True&amp;isModal=true&amp;asPopupView=true" TargetMode="External"/><Relationship Id="rId140" Type="http://schemas.openxmlformats.org/officeDocument/2006/relationships/hyperlink" Target="https://community.secop.gov.co/Public/Tendering/OpportunityDetail/Index?noticeUID=CO1.NTC.5695533&amp;isFromPublicArea=True&amp;isModal=true&amp;asPopupView=true" TargetMode="External"/><Relationship Id="rId182" Type="http://schemas.openxmlformats.org/officeDocument/2006/relationships/hyperlink" Target="https://community.secop.gov.co/Public/Tendering/OpportunityDetail/Index?noticeUID=CO1.NTC.5826351&amp;isFromPublicArea=True&amp;isModal=False" TargetMode="External"/><Relationship Id="rId378" Type="http://schemas.openxmlformats.org/officeDocument/2006/relationships/hyperlink" Target="https://community.secop.gov.co/Public/Tendering/OpportunityDetail/Index?noticeUID=CO1.NTC.6008729&amp;isFromPublicArea=True&amp;isModal=False" TargetMode="External"/><Relationship Id="rId403" Type="http://schemas.openxmlformats.org/officeDocument/2006/relationships/hyperlink" Target="https://community.secop.gov.co/Public/Tendering/OpportunityDetail/Index?noticeUID=CO1.NTC.6025802&amp;isFromPublicArea=True&amp;isModal=False" TargetMode="External"/><Relationship Id="rId585" Type="http://schemas.openxmlformats.org/officeDocument/2006/relationships/hyperlink" Target="https://community.secop.gov.co/Public/Tendering/OpportunityDetail/Index?noticeUID=CO1.NTC.6386634&amp;isFromPublicArea=True&amp;isModal=true&amp;asPopupView=true" TargetMode="External"/><Relationship Id="rId750" Type="http://schemas.openxmlformats.org/officeDocument/2006/relationships/hyperlink" Target="https://community.secop.gov.co/Public/Tendering/OpportunityDetail/Index?noticeUID=CO1.NTC.6523937&amp;isFromPublicArea=True&amp;isModal=False" TargetMode="External"/><Relationship Id="rId792" Type="http://schemas.openxmlformats.org/officeDocument/2006/relationships/hyperlink" Target="https://community.secop.gov.co/Public/Tendering/OpportunityDetail/Index?noticeUID=CO1.NTC.6913843&amp;isFromPublicArea=True&amp;isModal=true&amp;asPopupView=true" TargetMode="External"/><Relationship Id="rId6" Type="http://schemas.openxmlformats.org/officeDocument/2006/relationships/hyperlink" Target="https://community.secop.gov.co/Public/Tendering/OpportunityDetail/Index?noticeUID=CO1.NTC.5636320&amp;isFromPublicArea=True&amp;isModal=False" TargetMode="External"/><Relationship Id="rId238" Type="http://schemas.openxmlformats.org/officeDocument/2006/relationships/hyperlink" Target="https://community.secop.gov.co/Public/Tendering/OpportunityDetail/Index?noticeUID=CO1.NTC.5829358&amp;isFromPublicArea=True&amp;isModal=False" TargetMode="External"/><Relationship Id="rId445" Type="http://schemas.openxmlformats.org/officeDocument/2006/relationships/hyperlink" Target="https://community.secop.gov.co/Public/Tendering/OpportunityDetail/Index?noticeUID=CO1.NTC.6053183&amp;isFromPublicArea=True&amp;isModal=False" TargetMode="External"/><Relationship Id="rId487" Type="http://schemas.openxmlformats.org/officeDocument/2006/relationships/hyperlink" Target="https://community.secop.gov.co/Public/Tendering/OpportunityDetail/Index?noticeUID=CO1.NTC.6096654&amp;isFromPublicArea=True&amp;isModal=False" TargetMode="External"/><Relationship Id="rId610" Type="http://schemas.openxmlformats.org/officeDocument/2006/relationships/hyperlink" Target="https://community.secop.gov.co/Public/Tendering/OpportunityDetail/Index?noticeUID=CO1.NTC.6416200&amp;isFromPublicArea=True&amp;isModal=False" TargetMode="External"/><Relationship Id="rId652" Type="http://schemas.openxmlformats.org/officeDocument/2006/relationships/hyperlink" Target="https://community.secop.gov.co/Public/Tendering/OpportunityDetail/Index?noticeUID=CO1.NTC.6421650&amp;isFromPublicArea=True&amp;isModal=False" TargetMode="External"/><Relationship Id="rId694" Type="http://schemas.openxmlformats.org/officeDocument/2006/relationships/hyperlink" Target="https://community.secop.gov.co/Public/Tendering/OpportunityDetail/Index?noticeUID=CO1.NTC.6427709&amp;isFromPublicArea=True&amp;isModal=False" TargetMode="External"/><Relationship Id="rId708" Type="http://schemas.openxmlformats.org/officeDocument/2006/relationships/hyperlink" Target="https://community.secop.gov.co/Public/Tendering/OpportunityDetail/Index?noticeUID=CO1.NTC.6428843&amp;isFromPublicArea=True&amp;isModal=False" TargetMode="External"/><Relationship Id="rId291" Type="http://schemas.openxmlformats.org/officeDocument/2006/relationships/hyperlink" Target="https://community.secop.gov.co/Public/Tendering/OpportunityDetail/Index?noticeUID=CO1.NTC.5953473&amp;isFromPublicArea=True&amp;isModal=False" TargetMode="External"/><Relationship Id="rId305" Type="http://schemas.openxmlformats.org/officeDocument/2006/relationships/hyperlink" Target="https://community.secop.gov.co/Public/Tendering/OpportunityDetail/Index?noticeUID=CO1.NTC.5931972&amp;isFromPublicArea=True&amp;isModal=False" TargetMode="External"/><Relationship Id="rId347" Type="http://schemas.openxmlformats.org/officeDocument/2006/relationships/hyperlink" Target="https://community.secop.gov.co/Public/Tendering/OpportunityDetail/Index?noticeUID=CO1.NTC.5985190&amp;isFromPublicArea=True&amp;isModal=False" TargetMode="External"/><Relationship Id="rId512" Type="http://schemas.openxmlformats.org/officeDocument/2006/relationships/hyperlink" Target="https://community.secop.gov.co/Public/Tendering/OpportunityDetail/Index?noticeUID=CO1.NTC.6367521&amp;isFromPublicArea=True&amp;isModal=False" TargetMode="External"/><Relationship Id="rId44" Type="http://schemas.openxmlformats.org/officeDocument/2006/relationships/hyperlink" Target="https://community.secop.gov.co/Public/Tendering/OpportunityDetail/Index?noticeUID=CO1.NTC.5640683&amp;isFromPublicArea=True&amp;isModal=true&amp;asPopupView=true" TargetMode="External"/><Relationship Id="rId86" Type="http://schemas.openxmlformats.org/officeDocument/2006/relationships/hyperlink" Target="https://community.secop.gov.co/Public/Tendering/OpportunityDetail/Index?noticeUID=CO1.NTC.5657613&amp;isFromPublicArea=True&amp;isModal=true&amp;asPopupView=true" TargetMode="External"/><Relationship Id="rId151" Type="http://schemas.openxmlformats.org/officeDocument/2006/relationships/hyperlink" Target="https://community.secop.gov.co/Public/Tendering/OpportunityDetail/Index?noticeUID=CO1.NTC.5703415&amp;isFromPublicArea=True&amp;isModal=False" TargetMode="External"/><Relationship Id="rId389" Type="http://schemas.openxmlformats.org/officeDocument/2006/relationships/hyperlink" Target="https://community.secop.gov.co/Public/Tendering/OpportunityDetail/Index?noticeUID=CO1.NTC.6015812&amp;isFromPublicArea=True&amp;isModal=False" TargetMode="External"/><Relationship Id="rId554" Type="http://schemas.openxmlformats.org/officeDocument/2006/relationships/hyperlink" Target="https://community.secop.gov.co/Public/Tendering/OpportunityDetail/Index?noticeUID=CO1.NTC.6387817&amp;isFromPublicArea=True&amp;isModal=False" TargetMode="External"/><Relationship Id="rId596" Type="http://schemas.openxmlformats.org/officeDocument/2006/relationships/hyperlink" Target="https://community.secop.gov.co/Public/Tendering/OpportunityDetail/Index?noticeUID=CO1.NTC.6397403&amp;isFromPublicArea=True&amp;isModal=False" TargetMode="External"/><Relationship Id="rId761" Type="http://schemas.openxmlformats.org/officeDocument/2006/relationships/hyperlink" Target="https://community.secop.gov.co/Public/Tendering/OpportunityDetail/Index?noticeUID=CO1.NTC.6613737&amp;isFromPublicArea=True&amp;isModal=False" TargetMode="External"/><Relationship Id="rId193" Type="http://schemas.openxmlformats.org/officeDocument/2006/relationships/hyperlink" Target="https://community.secop.gov.co/Public/Tendering/OpportunityDetail/Index?noticeUID=CO1.NTC.5777445&amp;isFromPublicArea=True&amp;isModal=False" TargetMode="External"/><Relationship Id="rId207" Type="http://schemas.openxmlformats.org/officeDocument/2006/relationships/hyperlink" Target="https://community.secop.gov.co/Public/Tendering/OpportunityDetail/Index?noticeUID=CO1.NTC.5802034&amp;isFromPublicArea=True&amp;isModal=true&amp;asPopupView=true" TargetMode="External"/><Relationship Id="rId249" Type="http://schemas.openxmlformats.org/officeDocument/2006/relationships/hyperlink" Target="https://community.secop.gov.co/Public/Tendering/OpportunityDetail/Index?noticeUID=CO1.NTC.5859707&amp;isFromPublicArea=True&amp;isModal=False" TargetMode="External"/><Relationship Id="rId414" Type="http://schemas.openxmlformats.org/officeDocument/2006/relationships/hyperlink" Target="https://community.secop.gov.co/Public/Tendering/OpportunityDetail/Index?noticeUID=CO1.NTC.6028621&amp;isFromPublicArea=True&amp;isModal=False" TargetMode="External"/><Relationship Id="rId456" Type="http://schemas.openxmlformats.org/officeDocument/2006/relationships/hyperlink" Target="https://community.secop.gov.co/Public/Tendering/OpportunityDetail/Index?noticeUID=CO1.NTC.6070175&amp;isFromPublicArea=True&amp;isModal=False" TargetMode="External"/><Relationship Id="rId498" Type="http://schemas.openxmlformats.org/officeDocument/2006/relationships/hyperlink" Target="https://community.secop.gov.co/Public/Tendering/OpportunityDetail/Index?noticeUID=CO1.NTC.6117716&amp;isFromPublicArea=True&amp;isModal=False" TargetMode="External"/><Relationship Id="rId621" Type="http://schemas.openxmlformats.org/officeDocument/2006/relationships/hyperlink" Target="https://community.secop.gov.co/Public/Tendering/OpportunityDetail/Index?noticeUID=CO1.NTC.6419397&amp;isFromPublicArea=True&amp;isModal=False" TargetMode="External"/><Relationship Id="rId663" Type="http://schemas.openxmlformats.org/officeDocument/2006/relationships/hyperlink" Target="https://community.secop.gov.co/Public/Tendering/OpportunityDetail/Index?noticeUID=CO1.NTC.6424465&amp;isFromPublicArea=True&amp;isModal=False" TargetMode="External"/><Relationship Id="rId13" Type="http://schemas.openxmlformats.org/officeDocument/2006/relationships/hyperlink" Target="https://community.secop.gov.co/Public/Tendering/OpportunityDetail/Index?noticeUID=CO1.NTC.5627735&amp;isFromPublicArea=True&amp;isModal=true&amp;asPopupView=true" TargetMode="External"/><Relationship Id="rId109" Type="http://schemas.openxmlformats.org/officeDocument/2006/relationships/hyperlink" Target="https://community.secop.gov.co/Public/Tendering/OpportunityDetail/Index?noticeUID=CO1.NTC.5676762&amp;isFromPublicArea=True&amp;isModal=true&amp;asPopupView=true" TargetMode="External"/><Relationship Id="rId260" Type="http://schemas.openxmlformats.org/officeDocument/2006/relationships/hyperlink" Target="https://community.secop.gov.co/Public/Tendering/OpportunityDetail/Index?noticeUID=CO1.NTC.5880231&amp;isFromPublicArea=True&amp;isModal=False" TargetMode="External"/><Relationship Id="rId316" Type="http://schemas.openxmlformats.org/officeDocument/2006/relationships/hyperlink" Target="https://community.secop.gov.co/Public/Tendering/OpportunityDetail/Index?noticeUID=CO1.NTC.5955367&amp;isFromPublicArea=True&amp;isModal=False" TargetMode="External"/><Relationship Id="rId523" Type="http://schemas.openxmlformats.org/officeDocument/2006/relationships/hyperlink" Target="https://community.secop.gov.co/Public/Tendering/OpportunityDetail/Index?noticeUID=CO1.NTC.6380461&amp;isFromPublicArea=True&amp;isModal=False" TargetMode="External"/><Relationship Id="rId719" Type="http://schemas.openxmlformats.org/officeDocument/2006/relationships/hyperlink" Target="https://community.secop.gov.co/Public/Tendering/OpportunityDetail/Index?noticeUID=CO1.NTC.6432055&amp;isFromPublicArea=True&amp;isModal=False" TargetMode="External"/><Relationship Id="rId55" Type="http://schemas.openxmlformats.org/officeDocument/2006/relationships/hyperlink" Target="https://community.secop.gov.co/Public/Tendering/OpportunityDetail/Index?noticeUID=CO1.NTC.5646860&amp;isFromPublicArea=True&amp;isModal=true&amp;asPopupView=true" TargetMode="External"/><Relationship Id="rId97" Type="http://schemas.openxmlformats.org/officeDocument/2006/relationships/hyperlink" Target="https://community.secop.gov.co/Public/Tendering/OpportunityDetail/Index?noticeUID=CO1.NTC.5664450&amp;isFromPublicArea=True&amp;isModal=true&amp;asPopupView=true" TargetMode="External"/><Relationship Id="rId120" Type="http://schemas.openxmlformats.org/officeDocument/2006/relationships/hyperlink" Target="https://colombiacompra.coupahost.com/order_headers/124232" TargetMode="External"/><Relationship Id="rId358" Type="http://schemas.openxmlformats.org/officeDocument/2006/relationships/hyperlink" Target="https://community.secop.gov.co/Public/Tendering/OpportunityDetail/Index?noticeUID=CO1.NTC.5998155&amp;isFromPublicArea=True&amp;isModal=False" TargetMode="External"/><Relationship Id="rId565" Type="http://schemas.openxmlformats.org/officeDocument/2006/relationships/hyperlink" Target="https://community.secop.gov.co/Public/Tendering/OpportunityDetail/Index?noticeUID=CO1.NTC.6391303&amp;isFromPublicArea=True&amp;isModal=False" TargetMode="External"/><Relationship Id="rId730" Type="http://schemas.openxmlformats.org/officeDocument/2006/relationships/hyperlink" Target="https://community.secop.gov.co/Public/Tendering/OpportunityDetail/Index?noticeUID=CO1.NTC.6469143&amp;isFromPublicArea=True&amp;isModal=False" TargetMode="External"/><Relationship Id="rId772" Type="http://schemas.openxmlformats.org/officeDocument/2006/relationships/hyperlink" Target="https://community.secop.gov.co/Public/Tendering/OpportunityDetail/Index?noticeUID=CO1.NTC.6765870&amp;isFromPublicArea=True&amp;isModal=False" TargetMode="External"/><Relationship Id="rId162" Type="http://schemas.openxmlformats.org/officeDocument/2006/relationships/hyperlink" Target="https://community.secop.gov.co/Public/Tendering/OpportunityDetail/Index?noticeUID=CO1.NTC.5714743&amp;isFromPublicArea=True&amp;isModal=False" TargetMode="External"/><Relationship Id="rId218" Type="http://schemas.openxmlformats.org/officeDocument/2006/relationships/hyperlink" Target="https://community.secop.gov.co/Public/Tendering/OpportunityDetail/Index?noticeUID=CO1.NTC.5796213&amp;isFromPublicArea=True&amp;isModal=False" TargetMode="External"/><Relationship Id="rId425" Type="http://schemas.openxmlformats.org/officeDocument/2006/relationships/hyperlink" Target="https://community.secop.gov.co/Public/Tendering/OpportunityDetail/Index?noticeUID=CO1.NTC.6040074&amp;isFromPublicArea=True&amp;isModal=False" TargetMode="External"/><Relationship Id="rId467" Type="http://schemas.openxmlformats.org/officeDocument/2006/relationships/hyperlink" Target="https://www.contratos.gov.co/consultas/detalleProceso.do?numConstancia=24-22-88541&amp;g-recaptcha-response" TargetMode="External"/><Relationship Id="rId632" Type="http://schemas.openxmlformats.org/officeDocument/2006/relationships/hyperlink" Target="https://community.secop.gov.co/Public/Tendering/OpportunityDetail/Index?noticeUID=CO1.NTC.6419483&amp;isFromPublicArea=True&amp;isModal=False" TargetMode="External"/><Relationship Id="rId271" Type="http://schemas.openxmlformats.org/officeDocument/2006/relationships/hyperlink" Target="https://community.secop.gov.co/Public/Tendering/OpportunityDetail/Index?noticeUID=CO1.NTC.5944007&amp;isFromPublicArea=True&amp;isModal=False" TargetMode="External"/><Relationship Id="rId674" Type="http://schemas.openxmlformats.org/officeDocument/2006/relationships/hyperlink" Target="https://community.secop.gov.co/Public/Tendering/OpportunityDetail/Index?noticeUID=CO1.NTC.6425057&amp;isFromPublicArea=True&amp;isModal=False" TargetMode="External"/><Relationship Id="rId24" Type="http://schemas.openxmlformats.org/officeDocument/2006/relationships/hyperlink" Target="https://community.secop.gov.co/Public/Tendering/OpportunityDetail/Index?noticeUID=CO1.NTC.5631151&amp;isFromPublicArea=True&amp;isModal=true&amp;asPopupView=true" TargetMode="External"/><Relationship Id="rId66" Type="http://schemas.openxmlformats.org/officeDocument/2006/relationships/hyperlink" Target="https://community.secop.gov.co/Public/Tendering/OpportunityDetail/Index?noticeUID=CO1.NTC.5652009&amp;isFromPublicArea=True&amp;isModal=true&amp;asPopupView=true" TargetMode="External"/><Relationship Id="rId131" Type="http://schemas.openxmlformats.org/officeDocument/2006/relationships/hyperlink" Target="https://community.secop.gov.co/Public/Tendering/OpportunityDetail/Index?noticeUID=CO1.NTC.5686811&amp;isFromPublicArea=True&amp;isModal=true&amp;asPopupView=true" TargetMode="External"/><Relationship Id="rId327" Type="http://schemas.openxmlformats.org/officeDocument/2006/relationships/hyperlink" Target="https://community.secop.gov.co/Public/Tendering/OpportunityDetail/Index?noticeUID=CO1.NTC.5915654&amp;isFromPublicArea=True&amp;isModal=False" TargetMode="External"/><Relationship Id="rId369" Type="http://schemas.openxmlformats.org/officeDocument/2006/relationships/hyperlink" Target="https://community.secop.gov.co/Public/Tendering/OpportunityDetail/Index?noticeUID=CO1.NTC.6003849&amp;isFromPublicArea=True&amp;isModal=False" TargetMode="External"/><Relationship Id="rId534" Type="http://schemas.openxmlformats.org/officeDocument/2006/relationships/hyperlink" Target="https://community.secop.gov.co/Public/Tendering/OpportunityDetail/Index?noticeUID=CO1.NTC.6379155&amp;isFromPublicArea=True&amp;isModal=False" TargetMode="External"/><Relationship Id="rId576" Type="http://schemas.openxmlformats.org/officeDocument/2006/relationships/hyperlink" Target="https://community.secop.gov.co/Public/Tendering/OpportunityDetail/Index?noticeUID=CO1.NTC.6389474&amp;isFromPublicArea=True&amp;isModal=False" TargetMode="External"/><Relationship Id="rId741" Type="http://schemas.openxmlformats.org/officeDocument/2006/relationships/hyperlink" Target="https://community.secop.gov.co/Public/Tendering/OpportunityDetail/Index?noticeUID=CO1.NTC.6463957&amp;isFromPublicArea=True&amp;isModal=False" TargetMode="External"/><Relationship Id="rId783" Type="http://schemas.openxmlformats.org/officeDocument/2006/relationships/hyperlink" Target="https://community.secop.gov.co/Public/Tendering/OpportunityDetail/Index?noticeUID=CO1.NTC.6828452&amp;isFromPublicArea=True&amp;isModal=False" TargetMode="External"/><Relationship Id="rId173" Type="http://schemas.openxmlformats.org/officeDocument/2006/relationships/hyperlink" Target="https://community.secop.gov.co/Public/Tendering/OpportunityDetail/Index?noticeUID=CO1.NTC.5746519&amp;isFromPublicArea=True&amp;isModal=False" TargetMode="External"/><Relationship Id="rId229" Type="http://schemas.openxmlformats.org/officeDocument/2006/relationships/hyperlink" Target="https://community.secop.gov.co/Public/Tendering/OpportunityDetail/Index?noticeUID=CO1.NTC.5822326&amp;isFromPublicArea=True&amp;isModal=False" TargetMode="External"/><Relationship Id="rId380" Type="http://schemas.openxmlformats.org/officeDocument/2006/relationships/hyperlink" Target="https://community.secop.gov.co/Public/Tendering/OpportunityDetail/Index?noticeUID=CO1.NTC.6008047&amp;isFromPublicArea=True&amp;isModal=False" TargetMode="External"/><Relationship Id="rId436" Type="http://schemas.openxmlformats.org/officeDocument/2006/relationships/hyperlink" Target="https://community.secop.gov.co/Public/Tendering/OpportunityDetail/Index?noticeUID=CO1.NTC.6052419&amp;isFromPublicArea=True&amp;isModal=False" TargetMode="External"/><Relationship Id="rId601" Type="http://schemas.openxmlformats.org/officeDocument/2006/relationships/hyperlink" Target="https://community.secop.gov.co/Public/Tendering/OpportunityDetail/Index?noticeUID=CO1.NTC.6397848&amp;isFromPublicArea=True&amp;isModal=False" TargetMode="External"/><Relationship Id="rId643" Type="http://schemas.openxmlformats.org/officeDocument/2006/relationships/hyperlink" Target="https://community.secop.gov.co/Public/Tendering/OpportunityDetail/Index?noticeUID=CO1.NTC.6422122&amp;isFromPublicArea=True&amp;isModal=False" TargetMode="External"/><Relationship Id="rId240" Type="http://schemas.openxmlformats.org/officeDocument/2006/relationships/hyperlink" Target="https://community.secop.gov.co/Public/Tendering/OpportunityDetail/Index?noticeUID=CO1.NTC.5829672&amp;isFromPublicArea=True&amp;isModal=False" TargetMode="External"/><Relationship Id="rId478" Type="http://schemas.openxmlformats.org/officeDocument/2006/relationships/hyperlink" Target="https://community.secop.gov.co/Public/Tendering/OpportunityDetail/Index?noticeUID=CO1.NTC.6088575&amp;isFromPublicArea=True&amp;isModal=False" TargetMode="External"/><Relationship Id="rId685" Type="http://schemas.openxmlformats.org/officeDocument/2006/relationships/hyperlink" Target="https://community.secop.gov.co/Public/Tendering/OpportunityDetail/Index?noticeUID=CO1.NTC.6427139&amp;isFromPublicArea=True&amp;isModal=False" TargetMode="External"/><Relationship Id="rId35" Type="http://schemas.openxmlformats.org/officeDocument/2006/relationships/hyperlink" Target="https://community.secop.gov.co/Public/Tendering/OpportunityDetail/Index?noticeUID=CO1.NTC.5637436&amp;isFromPublicArea=True&amp;isModal=False" TargetMode="External"/><Relationship Id="rId77" Type="http://schemas.openxmlformats.org/officeDocument/2006/relationships/hyperlink" Target="https://community.secop.gov.co/Public/Tendering/OpportunityDetail/Index?noticeUID=CO1.NTC.5651646&amp;isFromPublicArea=True&amp;isModal=true&amp;asPopupView=true" TargetMode="External"/><Relationship Id="rId100" Type="http://schemas.openxmlformats.org/officeDocument/2006/relationships/hyperlink" Target="https://community.secop.gov.co/Public/Tendering/OpportunityDetail/Index?noticeUID=CO1.NTC.5664328&amp;isFromPublicArea=True&amp;isModal=true&amp;asPopupView=true" TargetMode="External"/><Relationship Id="rId282" Type="http://schemas.openxmlformats.org/officeDocument/2006/relationships/hyperlink" Target="https://community.secop.gov.co/Public/Tendering/OpportunityDetail/Index?noticeUID=CO1.NTC.5950663&amp;isFromPublicArea=True&amp;isModal=False" TargetMode="External"/><Relationship Id="rId338" Type="http://schemas.openxmlformats.org/officeDocument/2006/relationships/hyperlink" Target="https://community.secop.gov.co/Public/Tendering/OpportunityDetail/Index?noticeUID=CO1.NTC.5974272&amp;isFromPublicArea=True&amp;isModal=False" TargetMode="External"/><Relationship Id="rId503" Type="http://schemas.openxmlformats.org/officeDocument/2006/relationships/hyperlink" Target="https://community.secop.gov.co/Public/Tendering/OpportunityDetail/Index?noticeUID=CO1.NTC.6129176&amp;isFromPublicArea=True&amp;isModal=False" TargetMode="External"/><Relationship Id="rId545" Type="http://schemas.openxmlformats.org/officeDocument/2006/relationships/hyperlink" Target="https://community.secop.gov.co/Public/Tendering/OpportunityDetail/Index?noticeUID=CO1.NTC.6374170&amp;isFromPublicArea=True&amp;isModal=False" TargetMode="External"/><Relationship Id="rId587" Type="http://schemas.openxmlformats.org/officeDocument/2006/relationships/hyperlink" Target="https://community.secop.gov.co/Public/Tendering/OpportunityDetail/Index?noticeUID=CO1.NTC.6393448&amp;isFromPublicArea=True&amp;isModal=False" TargetMode="External"/><Relationship Id="rId710" Type="http://schemas.openxmlformats.org/officeDocument/2006/relationships/hyperlink" Target="https://community.secop.gov.co/Public/Tendering/OpportunityDetail/Index?noticeUID=CO1.NTC.6428835&amp;isFromPublicArea=True&amp;isModal=False" TargetMode="External"/><Relationship Id="rId752" Type="http://schemas.openxmlformats.org/officeDocument/2006/relationships/hyperlink" Target="https://community.secop.gov.co/Public/Tendering/OpportunityDetail/Index?noticeUID=CO1.NTC.6537526&amp;isFromPublicArea=True&amp;isModal=False" TargetMode="External"/><Relationship Id="rId8" Type="http://schemas.openxmlformats.org/officeDocument/2006/relationships/hyperlink" Target="https://community.secop.gov.co/Public/Tendering/OpportunityDetail/Index?noticeUID=CO1.NTC.5621764&amp;isFromPublicArea=True&amp;isModal=true&amp;asPopupView=true" TargetMode="External"/><Relationship Id="rId142" Type="http://schemas.openxmlformats.org/officeDocument/2006/relationships/hyperlink" Target="https://community.secop.gov.co/Public/Tendering/OpportunityDetail/Index?noticeUID=CO1.NTC.5693568&amp;isFromPublicArea=True&amp;isModal=true&amp;asPopupView=true" TargetMode="External"/><Relationship Id="rId184" Type="http://schemas.openxmlformats.org/officeDocument/2006/relationships/hyperlink" Target="https://colombiacompra.coupahost.com/order_headers/125239" TargetMode="External"/><Relationship Id="rId391" Type="http://schemas.openxmlformats.org/officeDocument/2006/relationships/hyperlink" Target="https://community.secop.gov.co/Public/Tendering/OpportunityDetail/Index?noticeUID=CO1.NTC.6020066&amp;isFromPublicArea=True&amp;isModal=False" TargetMode="External"/><Relationship Id="rId405" Type="http://schemas.openxmlformats.org/officeDocument/2006/relationships/hyperlink" Target="https://community.secop.gov.co/Public/Tendering/OpportunityDetail/Index?noticeUID=CO1.NTC.6023104&amp;isFromPublicArea=True&amp;isModal=False" TargetMode="External"/><Relationship Id="rId447" Type="http://schemas.openxmlformats.org/officeDocument/2006/relationships/hyperlink" Target="https://community.secop.gov.co/Public/Tendering/OpportunityDetail/Index?noticeUID=CO1.NTC.6066170&amp;isFromPublicArea=True&amp;isModal=False" TargetMode="External"/><Relationship Id="rId612" Type="http://schemas.openxmlformats.org/officeDocument/2006/relationships/hyperlink" Target="https://community.secop.gov.co/Public/Tendering/OpportunityDetail/Index?noticeUID=CO1.NTC.6421591&amp;isFromPublicArea=True&amp;isModal=False" TargetMode="External"/><Relationship Id="rId794" Type="http://schemas.openxmlformats.org/officeDocument/2006/relationships/hyperlink" Target="https://community.secop.gov.co/Public/Tendering/OpportunityDetail/Index?noticeUID=CO1.NTC.6913843&amp;isFromPublicArea=True&amp;isModal=true&amp;asPopupView=true" TargetMode="External"/><Relationship Id="rId251" Type="http://schemas.openxmlformats.org/officeDocument/2006/relationships/hyperlink" Target="https://community.secop.gov.co/Public/Common/GoogleReCaptcha/Index?previousUrl=https%3a%2f%2fcommunity.secop.gov.co%2fPublic%2fTendering%2fOpportunityDetail%2fIndex%3fnoticeUID%3dCO1.NTC.5861499%26isFromPublicArea%3dTrue%26isModal%3dFalse" TargetMode="External"/><Relationship Id="rId489" Type="http://schemas.openxmlformats.org/officeDocument/2006/relationships/hyperlink" Target="https://community.secop.gov.co/Public/Tendering/OpportunityDetail/Index?noticeUID=CO1.NTC.6109718&amp;isFromPublicArea=True&amp;isModal=False" TargetMode="External"/><Relationship Id="rId654" Type="http://schemas.openxmlformats.org/officeDocument/2006/relationships/hyperlink" Target="https://community.secop.gov.co/Public/Tendering/OpportunityDetail/Index?noticeUID=CO1.NTC.6421941&amp;isFromPublicArea=True&amp;isModal=False" TargetMode="External"/><Relationship Id="rId696" Type="http://schemas.openxmlformats.org/officeDocument/2006/relationships/hyperlink" Target="https://community.secop.gov.co/Public/Tendering/OpportunityDetail/Index?noticeUID=CO1.NTC.6427586&amp;isFromPublicArea=True&amp;isModal=False" TargetMode="External"/><Relationship Id="rId46" Type="http://schemas.openxmlformats.org/officeDocument/2006/relationships/hyperlink" Target="https://community.secop.gov.co/Public/Tendering/OpportunityDetail/Index?noticeUID=CO1.NTC.5641295&amp;isFromPublicArea=True&amp;isModal=true&amp;asPopupView=true" TargetMode="External"/><Relationship Id="rId293" Type="http://schemas.openxmlformats.org/officeDocument/2006/relationships/hyperlink" Target="https://community.secop.gov.co/Public/Tendering/OpportunityDetail/Index?noticeUID=CO1.NTC.5951934&amp;isFromPublicArea=True&amp;isModal=False" TargetMode="External"/><Relationship Id="rId307" Type="http://schemas.openxmlformats.org/officeDocument/2006/relationships/hyperlink" Target="https://community.secop.gov.co/Public/Tendering/OpportunityDetail/Index?noticeUID=CO1.NTC.5932745&amp;isFromPublicArea=True&amp;isModal=False" TargetMode="External"/><Relationship Id="rId349" Type="http://schemas.openxmlformats.org/officeDocument/2006/relationships/hyperlink" Target="https://community.secop.gov.co/Public/Tendering/OpportunityDetail/Index?noticeUID=CO1.NTC.5986948&amp;isFromPublicArea=True&amp;isModal=False" TargetMode="External"/><Relationship Id="rId514" Type="http://schemas.openxmlformats.org/officeDocument/2006/relationships/hyperlink" Target="https://community.secop.gov.co/Public/Tendering/OpportunityDetail/Index?noticeUID=CO1.NTC.6368116&amp;isFromPublicArea=True&amp;isModal=False" TargetMode="External"/><Relationship Id="rId556" Type="http://schemas.openxmlformats.org/officeDocument/2006/relationships/hyperlink" Target="https://community.secop.gov.co/Public/Tendering/OpportunityDetail/Index?noticeUID=CO1.NTC.6393516&amp;isFromPublicArea=True&amp;isModal=False" TargetMode="External"/><Relationship Id="rId721" Type="http://schemas.openxmlformats.org/officeDocument/2006/relationships/hyperlink" Target="https://community.secop.gov.co/Public/Tendering/OpportunityDetail/Index?noticeUID=CO1.NTC.6434238&amp;isFromPublicArea=True&amp;isModal=False" TargetMode="External"/><Relationship Id="rId763" Type="http://schemas.openxmlformats.org/officeDocument/2006/relationships/hyperlink" Target="https://community.secop.gov.co/Public/Tendering/OpportunityDetail/Index?noticeUID=CO1.NTC.6623638&amp;isFromPublicArea=True&amp;isModal=False" TargetMode="External"/><Relationship Id="rId88" Type="http://schemas.openxmlformats.org/officeDocument/2006/relationships/hyperlink" Target="https://community.secop.gov.co/Public/Tendering/OpportunityDetail/Index?noticeUID=CO1.NTC.5661879&amp;isFromPublicArea=True&amp;isModal=true&amp;asPopupView=true" TargetMode="External"/><Relationship Id="rId111" Type="http://schemas.openxmlformats.org/officeDocument/2006/relationships/hyperlink" Target="https://community.secop.gov.co/Public/Tendering/OpportunityDetail/Index?noticeUID=CO1.NTC.5653424&amp;isFromPublicArea=True&amp;isModal=False" TargetMode="External"/><Relationship Id="rId153" Type="http://schemas.openxmlformats.org/officeDocument/2006/relationships/hyperlink" Target="https://community.secop.gov.co/Public/Tendering/OpportunityDetail/Index?noticeUID=CO1.NTC.5727278&amp;isFromPublicArea=True&amp;isModal=False" TargetMode="External"/><Relationship Id="rId195" Type="http://schemas.openxmlformats.org/officeDocument/2006/relationships/hyperlink" Target="https://community.secop.gov.co/Public/Tendering/OpportunityDetail/Index?noticeUID=CO1.NTC.5774753&amp;isFromPublicArea=True&amp;isModal=False" TargetMode="External"/><Relationship Id="rId209" Type="http://schemas.openxmlformats.org/officeDocument/2006/relationships/hyperlink" Target="https://community.secop.gov.co/Public/Tendering/OpportunityDetail/Index?noticeUID=CO1.NTC.5796999&amp;isFromPublicArea=True&amp;isModal=true&amp;asPopupView=true" TargetMode="External"/><Relationship Id="rId360" Type="http://schemas.openxmlformats.org/officeDocument/2006/relationships/hyperlink" Target="https://community.secop.gov.co/Public/Tendering/OpportunityDetail/Index?noticeUID=CO1.NTC.6005206&amp;isFromPublicArea=True&amp;isModal=False" TargetMode="External"/><Relationship Id="rId416" Type="http://schemas.openxmlformats.org/officeDocument/2006/relationships/hyperlink" Target="https://community.secop.gov.co/Public/Tendering/OpportunityDetail/Index?noticeUID=CO1.NTC.6035501&amp;isFromPublicArea=True&amp;isModal=False" TargetMode="External"/><Relationship Id="rId598" Type="http://schemas.openxmlformats.org/officeDocument/2006/relationships/hyperlink" Target="https://community.secop.gov.co/Public/Tendering/OpportunityDetail/Index?noticeUID=CO1.NTC.6397618&amp;isFromPublicArea=True&amp;isModal=False" TargetMode="External"/><Relationship Id="rId220" Type="http://schemas.openxmlformats.org/officeDocument/2006/relationships/hyperlink" Target="https://community.secop.gov.co/Public/Tendering/OpportunityDetail/Index?noticeUID=CO1.NTC.5803117&amp;isFromPublicArea=True&amp;isModal=False" TargetMode="External"/><Relationship Id="rId458" Type="http://schemas.openxmlformats.org/officeDocument/2006/relationships/hyperlink" Target="https://community.secop.gov.co/Public/Tendering/OpportunityDetail/Index?noticeUID=CO1.NTC.6071640&amp;isFromPublicArea=True&amp;isModal=False" TargetMode="External"/><Relationship Id="rId623" Type="http://schemas.openxmlformats.org/officeDocument/2006/relationships/hyperlink" Target="https://community.secop.gov.co/Public/Tendering/OpportunityDetail/Index?noticeUID=CO1.NTC.6421037&amp;isFromPublicArea=True&amp;isModal=False" TargetMode="External"/><Relationship Id="rId665" Type="http://schemas.openxmlformats.org/officeDocument/2006/relationships/hyperlink" Target="https://community.secop.gov.co/Public/Tendering/OpportunityDetail/Index?noticeUID=CO1.NTC.6425339&amp;isFromPublicArea=True&amp;isModal=False" TargetMode="External"/><Relationship Id="rId15" Type="http://schemas.openxmlformats.org/officeDocument/2006/relationships/hyperlink" Target="https://community.secop.gov.co/Public/Tendering/OpportunityDetail/Index?noticeUID=CO1.NTC.5628503&amp;isFromPublicArea=True&amp;isModal=true&amp;asPopupView=true" TargetMode="External"/><Relationship Id="rId57" Type="http://schemas.openxmlformats.org/officeDocument/2006/relationships/hyperlink" Target="https://community.secop.gov.co/Public/Tendering/OpportunityDetail/Index?noticeUID=CO1.NTC.5644725&amp;isFromPublicArea=True&amp;isModal=true&amp;asPopupView=true" TargetMode="External"/><Relationship Id="rId262" Type="http://schemas.openxmlformats.org/officeDocument/2006/relationships/hyperlink" Target="https://community.secop.gov.co/Public/Tendering/OpportunityDetail/Index?noticeUID=CO1.NTC.5878592&amp;isFromPublicArea=True&amp;isModal=False" TargetMode="External"/><Relationship Id="rId318" Type="http://schemas.openxmlformats.org/officeDocument/2006/relationships/hyperlink" Target="https://community.secop.gov.co/Public/Tendering/OpportunityDetail/Index?noticeUID=CO1.NTC.5960137&amp;isFromPublicArea=True&amp;isModal=False" TargetMode="External"/><Relationship Id="rId525" Type="http://schemas.openxmlformats.org/officeDocument/2006/relationships/hyperlink" Target="https://community.secop.gov.co/Public/Tendering/OpportunityDetail/Index?noticeUID=CO1.NTC.6380663&amp;isFromPublicArea=True&amp;isModal=False" TargetMode="External"/><Relationship Id="rId567" Type="http://schemas.openxmlformats.org/officeDocument/2006/relationships/hyperlink" Target="https://community.secop.gov.co/Public/Tendering/OpportunityDetail/Index?noticeUID=CO1.NTC.6388336&amp;isFromPublicArea=True&amp;isModal=False" TargetMode="External"/><Relationship Id="rId732" Type="http://schemas.openxmlformats.org/officeDocument/2006/relationships/hyperlink" Target="https://community.secop.gov.co/Public/Tendering/OpportunityDetail/Index?noticeUID=CO1.NTC.6464430&amp;isFromPublicArea=True&amp;isModal=False" TargetMode="External"/><Relationship Id="rId99" Type="http://schemas.openxmlformats.org/officeDocument/2006/relationships/hyperlink" Target="https://community.secop.gov.co/Public/Tendering/OpportunityDetail/Index?noticeUID=CO1.NTC.5665133&amp;isFromPublicArea=True&amp;isModal=true&amp;asPopupView=true" TargetMode="External"/><Relationship Id="rId122" Type="http://schemas.openxmlformats.org/officeDocument/2006/relationships/hyperlink" Target="https://community.secop.gov.co/Public/Tendering/OpportunityDetail/Index?noticeUID=CO1.NTC.5612222&amp;isFromPublicArea=True&amp;isModal=true&amp;asPopupView=true" TargetMode="External"/><Relationship Id="rId164" Type="http://schemas.openxmlformats.org/officeDocument/2006/relationships/hyperlink" Target="https://community.secop.gov.co/Public/Tendering/OpportunityDetail/Index?noticeUID=CO1.NTC.5715453&amp;isFromPublicArea=True&amp;isModal=False" TargetMode="External"/><Relationship Id="rId371" Type="http://schemas.openxmlformats.org/officeDocument/2006/relationships/hyperlink" Target="https://community.secop.gov.co/Public/Tendering/OpportunityDetail/Index?noticeUID=CO1.NTC.6006126&amp;isFromPublicArea=True&amp;isModal=False" TargetMode="External"/><Relationship Id="rId774" Type="http://schemas.openxmlformats.org/officeDocument/2006/relationships/hyperlink" Target="https://community.secop.gov.co/Public/Tendering/OpportunityDetail/Index?noticeUID=CO1.NTC.6647252&amp;isFromPublicArea=True&amp;isModal=true&amp;asPopupView=true" TargetMode="External"/><Relationship Id="rId427" Type="http://schemas.openxmlformats.org/officeDocument/2006/relationships/hyperlink" Target="https://community.secop.gov.co/Public/Tendering/OpportunityDetail/Index?noticeUID=CO1.NTC.6035626&amp;isFromPublicArea=True&amp;isModal=False" TargetMode="External"/><Relationship Id="rId469" Type="http://schemas.openxmlformats.org/officeDocument/2006/relationships/hyperlink" Target="https://community.secop.gov.co/Public/Tendering/OpportunityDetail/Index?noticeUID=CO1.NTC.6083314&amp;isFromPublicArea=True&amp;isModal=False" TargetMode="External"/><Relationship Id="rId634" Type="http://schemas.openxmlformats.org/officeDocument/2006/relationships/hyperlink" Target="https://community.secop.gov.co/Public/Tendering/OpportunityDetail/Index?noticeUID=CO1.NTC.6421034&amp;isFromPublicArea=True&amp;isModal=False" TargetMode="External"/><Relationship Id="rId676" Type="http://schemas.openxmlformats.org/officeDocument/2006/relationships/hyperlink" Target="https://community.secop.gov.co/Public/Tendering/OpportunityDetail/Index?noticeUID=CO1.NTC.6428930&amp;isFromPublicArea=True&amp;isModal=False" TargetMode="External"/><Relationship Id="rId26" Type="http://schemas.openxmlformats.org/officeDocument/2006/relationships/hyperlink" Target="https://community.secop.gov.co/Public/Tendering/OpportunityDetail/Index?noticeUID=CO1.NTC.5631969&amp;isFromPublicArea=True&amp;isModal=true&amp;asPopupView=true" TargetMode="External"/><Relationship Id="rId231" Type="http://schemas.openxmlformats.org/officeDocument/2006/relationships/hyperlink" Target="https://community.secop.gov.co/Public/Tendering/OpportunityDetail/Index?noticeUID=CO1.NTC.5822906&amp;isFromPublicArea=True&amp;isModal=False" TargetMode="External"/><Relationship Id="rId273" Type="http://schemas.openxmlformats.org/officeDocument/2006/relationships/hyperlink" Target="https://community.secop.gov.co/Public/Tendering/OpportunityDetail/Index?noticeUID=CO1.NTC.5943707&amp;isFromPublicArea=True&amp;isModal=False" TargetMode="External"/><Relationship Id="rId329" Type="http://schemas.openxmlformats.org/officeDocument/2006/relationships/hyperlink" Target="https://community.secop.gov.co/Public/Tendering/OpportunityDetail/Index?noticeUID=CO1.NTC.5968454&amp;isFromPublicArea=True&amp;isModal=False" TargetMode="External"/><Relationship Id="rId480" Type="http://schemas.openxmlformats.org/officeDocument/2006/relationships/hyperlink" Target="https://community.secop.gov.co/Public/Tendering/OpportunityDetail/Index?noticeUID=CO1.NTC.6090581&amp;isFromPublicArea=True&amp;isModal=False" TargetMode="External"/><Relationship Id="rId536" Type="http://schemas.openxmlformats.org/officeDocument/2006/relationships/hyperlink" Target="https://community.secop.gov.co/Public/Tendering/OpportunityDetail/Index?noticeUID=CO1.NTC.6374901&amp;isFromPublicArea=True&amp;isModal=False" TargetMode="External"/><Relationship Id="rId701" Type="http://schemas.openxmlformats.org/officeDocument/2006/relationships/hyperlink" Target="https://community.secop.gov.co/Public/Tendering/OpportunityDetail/Index?noticeUID=CO1.NTC.6428150&amp;isFromPublicArea=True&amp;isModal=False" TargetMode="External"/><Relationship Id="rId68" Type="http://schemas.openxmlformats.org/officeDocument/2006/relationships/hyperlink" Target="https://community.secop.gov.co/Public/Tendering/OpportunityDetail/Index?noticeUID=CO1.NTC.5646663&amp;isFromPublicArea=True&amp;isModal=true&amp;asPopupView=true" TargetMode="External"/><Relationship Id="rId133" Type="http://schemas.openxmlformats.org/officeDocument/2006/relationships/hyperlink" Target="https://community.secop.gov.co/Public/Tendering/OpportunityDetail/Index?noticeUID=CO1.NTC.5694550&amp;isFromPublicArea=True&amp;isModal=true&amp;asPopupView=true" TargetMode="External"/><Relationship Id="rId175" Type="http://schemas.openxmlformats.org/officeDocument/2006/relationships/hyperlink" Target="https://community.secop.gov.co/Public/Tendering/OpportunityDetail/Index?noticeUID=CO1.NTC.5746966&amp;isFromPublicArea=True&amp;isModal=False" TargetMode="External"/><Relationship Id="rId340" Type="http://schemas.openxmlformats.org/officeDocument/2006/relationships/hyperlink" Target="https://community.secop.gov.co/Public/Tendering/OpportunityDetail/Index?noticeUID=CO1.NTC.5980288&amp;isFromPublicArea=True&amp;isModal=False" TargetMode="External"/><Relationship Id="rId578" Type="http://schemas.openxmlformats.org/officeDocument/2006/relationships/hyperlink" Target="https://community.secop.gov.co/Public/Tendering/OpportunityDetail/Index?noticeUID=CO1.NTC.6391397&amp;isFromPublicArea=True&amp;isModal=False" TargetMode="External"/><Relationship Id="rId743" Type="http://schemas.openxmlformats.org/officeDocument/2006/relationships/hyperlink" Target="https://community.secop.gov.co/Public/Tendering/OpportunityDetail/Index?noticeUID=CO1.NTC.6465486&amp;isFromPublicArea=True&amp;isModal=False" TargetMode="External"/><Relationship Id="rId785" Type="http://schemas.openxmlformats.org/officeDocument/2006/relationships/hyperlink" Target="https://colombiacompra.coupahost.com/order_headers/134256" TargetMode="External"/><Relationship Id="rId200" Type="http://schemas.openxmlformats.org/officeDocument/2006/relationships/hyperlink" Target="https://community.secop.gov.co/Public/Tendering/ContractNoticePhases/View?PPI=CO1.PPI.30082628&amp;isFromPublicArea=True&amp;isModal=False" TargetMode="External"/><Relationship Id="rId382" Type="http://schemas.openxmlformats.org/officeDocument/2006/relationships/hyperlink" Target="https://community.secop.gov.co/Public/Tendering/OpportunityDetail/Index?noticeUID=CO1.NTC.6008538&amp;isFromPublicArea=True&amp;isModal=False" TargetMode="External"/><Relationship Id="rId438" Type="http://schemas.openxmlformats.org/officeDocument/2006/relationships/hyperlink" Target="https://community.secop.gov.co/Public/Tendering/OpportunityDetail/Index?noticeUID=CO1.NTC.6052662&amp;isFromPublicArea=True&amp;isModal=False" TargetMode="External"/><Relationship Id="rId603" Type="http://schemas.openxmlformats.org/officeDocument/2006/relationships/hyperlink" Target="https://community.secop.gov.co/Public/Tendering/OpportunityDetail/Index?noticeUID=CO1.NTC.6397684&amp;isFromPublicArea=True&amp;isModal=False" TargetMode="External"/><Relationship Id="rId645" Type="http://schemas.openxmlformats.org/officeDocument/2006/relationships/hyperlink" Target="https://community.secop.gov.co/Public/Tendering/OpportunityDetail/Index?noticeUID=CO1.NTC.6421284&amp;isFromPublicArea=True&amp;isModal=False" TargetMode="External"/><Relationship Id="rId687" Type="http://schemas.openxmlformats.org/officeDocument/2006/relationships/hyperlink" Target="https://community.secop.gov.co/Public/Tendering/OpportunityDetail/Index?noticeUID=CO1.NTC.6427287&amp;isFromPublicArea=True&amp;isModal=False" TargetMode="External"/><Relationship Id="rId242" Type="http://schemas.openxmlformats.org/officeDocument/2006/relationships/hyperlink" Target="https://community.secop.gov.co/Public/Tendering/OpportunityDetail/Index?noticeUID=CO1.NTC.5832353&amp;isFromPublicArea=True&amp;isModal=False" TargetMode="External"/><Relationship Id="rId284" Type="http://schemas.openxmlformats.org/officeDocument/2006/relationships/hyperlink" Target="https://community.secop.gov.co/Public/Tendering/OpportunityDetail/Index?noticeUID=CO1.NTC.5968367&amp;isFromPublicArea=True&amp;isModal=False" TargetMode="External"/><Relationship Id="rId491" Type="http://schemas.openxmlformats.org/officeDocument/2006/relationships/hyperlink" Target="https://community.secop.gov.co/Public/Tendering/OpportunityDetail/Index?noticeUID=CO1.NTC.6110041&amp;isFromPublicArea=True&amp;isModal=False" TargetMode="External"/><Relationship Id="rId505" Type="http://schemas.openxmlformats.org/officeDocument/2006/relationships/hyperlink" Target="https://colombiacompra.coupahost.com/order_headers/128169" TargetMode="External"/><Relationship Id="rId712" Type="http://schemas.openxmlformats.org/officeDocument/2006/relationships/hyperlink" Target="https://community.secop.gov.co/Public/Tendering/OpportunityDetail/Index?noticeUID=CO1.NTC.6432060&amp;isFromPublicArea=True&amp;isModal=False" TargetMode="External"/><Relationship Id="rId37" Type="http://schemas.openxmlformats.org/officeDocument/2006/relationships/hyperlink" Target="https://community.secop.gov.co/Public/Tendering/OpportunityDetail/Index?noticeUID=CO1.NTC.5638706&amp;isFromPublicArea=True&amp;isModal=true&amp;asPopupView=true" TargetMode="External"/><Relationship Id="rId79" Type="http://schemas.openxmlformats.org/officeDocument/2006/relationships/hyperlink" Target="https://community.secop.gov.co/Public/Tendering/OpportunityDetail/Index?noticeUID=CO1.NTC.5659911&amp;isFromPublicArea=True&amp;isModal=true&amp;asPopupView=true" TargetMode="External"/><Relationship Id="rId102" Type="http://schemas.openxmlformats.org/officeDocument/2006/relationships/hyperlink" Target="https://community.secop.gov.co/Public/Tendering/OpportunityDetail/Index?noticeUID=CO1.NTC.5669080&amp;isFromPublicArea=True&amp;isModal=true&amp;asPopupView=true" TargetMode="External"/><Relationship Id="rId144" Type="http://schemas.openxmlformats.org/officeDocument/2006/relationships/hyperlink" Target="https://community.secop.gov.co/Public/Tendering/OpportunityDetail/Index?noticeUID=CO1.NTC.5694360&amp;isFromPublicArea=True&amp;isModal=true&amp;asPopupView=true" TargetMode="External"/><Relationship Id="rId547" Type="http://schemas.openxmlformats.org/officeDocument/2006/relationships/hyperlink" Target="https://community.secop.gov.co/Public/Tendering/OpportunityDetail/Index?noticeUID=CO1.NTC.6379357&amp;isFromPublicArea=True&amp;isModal=False" TargetMode="External"/><Relationship Id="rId589" Type="http://schemas.openxmlformats.org/officeDocument/2006/relationships/hyperlink" Target="https://community.secop.gov.co/Public/Tendering/OpportunityDetail/Index?noticeUID=CO1.NTC.6394927&amp;isFromPublicArea=True&amp;isModal=False" TargetMode="External"/><Relationship Id="rId754" Type="http://schemas.openxmlformats.org/officeDocument/2006/relationships/hyperlink" Target="https://community.secop.gov.co/Public/Tendering/OpportunityDetail/Index?noticeUID=CO1.NTC.6584521&amp;isFromPublicArea=True&amp;isModal=true&amp;asPopupView=true" TargetMode="External"/><Relationship Id="rId796" Type="http://schemas.openxmlformats.org/officeDocument/2006/relationships/hyperlink" Target="https://community.secop.gov.co/Public/Tendering/OpportunityDetail/Index?noticeUID=CO1.NTC.6966587&amp;isFromPublicArea=True&amp;isModal=False" TargetMode="External"/><Relationship Id="rId90" Type="http://schemas.openxmlformats.org/officeDocument/2006/relationships/hyperlink" Target="https://community.secop.gov.co/Public/Tendering/OpportunityDetail/Index?noticeUID=CO1.NTC.5669068&amp;isFromPublicArea=True&amp;isModal=true&amp;asPopupView=true" TargetMode="External"/><Relationship Id="rId186" Type="http://schemas.openxmlformats.org/officeDocument/2006/relationships/hyperlink" Target="https://community.secop.gov.co/Public/Tendering/OpportunityDetail/Index?noticeUID=CO1.NTC.5756640&amp;isFromPublicArea=True&amp;isModal=true&amp;asPopupView=true" TargetMode="External"/><Relationship Id="rId351" Type="http://schemas.openxmlformats.org/officeDocument/2006/relationships/hyperlink" Target="https://community.secop.gov.co/Public/Tendering/OpportunityDetail/Index?noticeUID=CO1.NTC.5990967&amp;isFromPublicArea=True&amp;isModal=False" TargetMode="External"/><Relationship Id="rId393" Type="http://schemas.openxmlformats.org/officeDocument/2006/relationships/hyperlink" Target="https://community.secop.gov.co/Public/Tendering/OpportunityDetail/Index?noticeUID=CO1.NTC.6016225&amp;isFromPublicArea=True&amp;isModal=False" TargetMode="External"/><Relationship Id="rId407" Type="http://schemas.openxmlformats.org/officeDocument/2006/relationships/hyperlink" Target="https://community.secop.gov.co/Public/Tendering/OpportunityDetail/Index?noticeUID=CO1.NTC.6026236&amp;isFromPublicArea=True&amp;isModal=False" TargetMode="External"/><Relationship Id="rId449" Type="http://schemas.openxmlformats.org/officeDocument/2006/relationships/hyperlink" Target="https://community.secop.gov.co/Public/Tendering/OpportunityDetail/Index?noticeUID=CO1.NTC.6054601&amp;isFromPublicArea=True&amp;isModal=False" TargetMode="External"/><Relationship Id="rId614" Type="http://schemas.openxmlformats.org/officeDocument/2006/relationships/hyperlink" Target="https://community.secop.gov.co/Public/Tendering/OpportunityDetail/Index?noticeUID=CO1.NTC.6415295&amp;isFromPublicArea=True&amp;isModal=False" TargetMode="External"/><Relationship Id="rId656" Type="http://schemas.openxmlformats.org/officeDocument/2006/relationships/hyperlink" Target="https://community.secop.gov.co/Public/Tendering/OpportunityDetail/Index?noticeUID=CO1.NTC.6422441&amp;isFromPublicArea=True&amp;isModal=False" TargetMode="External"/><Relationship Id="rId211" Type="http://schemas.openxmlformats.org/officeDocument/2006/relationships/hyperlink" Target="https://community.secop.gov.co/Public/Tendering/OpportunityDetail/Index?noticeUID=CO1.NTC.5826306&amp;isFromPublicArea=True&amp;isModal=False" TargetMode="External"/><Relationship Id="rId253" Type="http://schemas.openxmlformats.org/officeDocument/2006/relationships/hyperlink" Target="https://community.secop.gov.co/Public/Tendering/OpportunityDetail/Index?noticeUID=CO1.NTC.5855280&amp;isFromPublicArea=True&amp;isModal=False" TargetMode="External"/><Relationship Id="rId295" Type="http://schemas.openxmlformats.org/officeDocument/2006/relationships/hyperlink" Target="https://community.secop.gov.co/Public/Tendering/OpportunityDetail/Index?noticeUID=CO1.NTC.5954359&amp;isFromPublicArea=True&amp;isModal=False" TargetMode="External"/><Relationship Id="rId309" Type="http://schemas.openxmlformats.org/officeDocument/2006/relationships/hyperlink" Target="https://community.secop.gov.co/Public/Tendering/OpportunityDetail/Index?noticeUID=CO1.NTC.5934162&amp;isFromPublicArea=True&amp;isModal=False" TargetMode="External"/><Relationship Id="rId460" Type="http://schemas.openxmlformats.org/officeDocument/2006/relationships/hyperlink" Target="https://community.secop.gov.co/Public/Tendering/OpportunityDetail/Index?noticeUID=CO1.NTC.6071858&amp;isFromPublicArea=True&amp;isModal=False" TargetMode="External"/><Relationship Id="rId516" Type="http://schemas.openxmlformats.org/officeDocument/2006/relationships/hyperlink" Target="https://community.secop.gov.co/Public/Tendering/OpportunityDetail/Index?noticeUID=CO1.NTC.6367806&amp;isFromPublicArea=True&amp;isModal=False" TargetMode="External"/><Relationship Id="rId698" Type="http://schemas.openxmlformats.org/officeDocument/2006/relationships/hyperlink" Target="https://community.secop.gov.co/Public/Tendering/OpportunityDetail/Index?noticeUID=CO1.NTC.6428353&amp;isFromPublicArea=True&amp;isModal=False" TargetMode="External"/><Relationship Id="rId48" Type="http://schemas.openxmlformats.org/officeDocument/2006/relationships/hyperlink" Target="https://community.secop.gov.co/Public/Tendering/OpportunityDetail/Index?noticeUID=CO1.NTC.5642028&amp;isFromPublicArea=True&amp;isModal=true&amp;asPopupView=true" TargetMode="External"/><Relationship Id="rId113" Type="http://schemas.openxmlformats.org/officeDocument/2006/relationships/hyperlink" Target="https://community.secop.gov.co/Public/Tendering/OpportunityDetail/Index?noticeUID=CO1.NTC.5653389&amp;isFromPublicArea=True&amp;isModal=False" TargetMode="External"/><Relationship Id="rId320" Type="http://schemas.openxmlformats.org/officeDocument/2006/relationships/hyperlink" Target="https://community.secop.gov.co/Public/Tendering/ContractNoticePhases/View?PPI=CO1.PPI.30744651&amp;isFromPublicArea=True&amp;isModal=False" TargetMode="External"/><Relationship Id="rId558" Type="http://schemas.openxmlformats.org/officeDocument/2006/relationships/hyperlink" Target="https://community.secop.gov.co/Public/Tendering/OpportunityDetail/Index?noticeUID=CO1.NTC.6380246&amp;isFromPublicArea=True&amp;isModal=False" TargetMode="External"/><Relationship Id="rId723" Type="http://schemas.openxmlformats.org/officeDocument/2006/relationships/hyperlink" Target="https://community.secop.gov.co/Public/Tendering/OpportunityDetail/Index?noticeUID=CO1.NTC.6415506&amp;isFromPublicArea=True&amp;isModal=true&amp;asPopupView=true" TargetMode="External"/><Relationship Id="rId765" Type="http://schemas.openxmlformats.org/officeDocument/2006/relationships/hyperlink" Target="https://community.secop.gov.co/Public/Tendering/OpportunityDetail/Index?noticeUID=CO1.NTC.6623898&amp;isFromPublicArea=True&amp;isModal=False" TargetMode="External"/><Relationship Id="rId155" Type="http://schemas.openxmlformats.org/officeDocument/2006/relationships/hyperlink" Target="https://community.secop.gov.co/Public/Tendering/OpportunityDetail/Index?noticeUID=CO1.NTC.5705461&amp;isFromPublicArea=True&amp;isModal=False" TargetMode="External"/><Relationship Id="rId197" Type="http://schemas.openxmlformats.org/officeDocument/2006/relationships/hyperlink" Target="https://community.secop.gov.co/Public/Tendering/OpportunityDetail/Index?noticeUID=CO1.NTC.5779429&amp;isFromPublicArea=True&amp;isModal=False" TargetMode="External"/><Relationship Id="rId362" Type="http://schemas.openxmlformats.org/officeDocument/2006/relationships/hyperlink" Target="https://community.secop.gov.co/Public/Tendering/OpportunityDetail/Index?noticeUID=CO1.NTC.6001786&amp;isFromPublicArea=True&amp;isModal=False" TargetMode="External"/><Relationship Id="rId418" Type="http://schemas.openxmlformats.org/officeDocument/2006/relationships/hyperlink" Target="https://community.secop.gov.co/Public/Tendering/OpportunityDetail/Index?noticeUID=CO1.NTC.6030640&amp;isFromPublicArea=True&amp;isModal=False" TargetMode="External"/><Relationship Id="rId625" Type="http://schemas.openxmlformats.org/officeDocument/2006/relationships/hyperlink" Target="https://community.secop.gov.co/Public/Tendering/OpportunityDetail/Index?noticeUID=CO1.NTC.6421494&amp;isFromPublicArea=True&amp;isModal=False" TargetMode="External"/><Relationship Id="rId222" Type="http://schemas.openxmlformats.org/officeDocument/2006/relationships/hyperlink" Target="https://community.secop.gov.co/Public/Tendering/OpportunityDetail/Index?noticeUID=CO1.NTC.5833980&amp;isFromPublicArea=True&amp;isModal=False" TargetMode="External"/><Relationship Id="rId264" Type="http://schemas.openxmlformats.org/officeDocument/2006/relationships/hyperlink" Target="https://community.secop.gov.co/Public/Tendering/OpportunityDetail/Index?noticeUID=CO1.NTC.5910531&amp;isFromPublicArea=True&amp;isModal=False" TargetMode="External"/><Relationship Id="rId471" Type="http://schemas.openxmlformats.org/officeDocument/2006/relationships/hyperlink" Target="https://community.secop.gov.co/Public/Tendering/OpportunityDetail/Index?noticeUID=CO1.NTC.6083511&amp;isFromPublicArea=True&amp;isModal=False" TargetMode="External"/><Relationship Id="rId667" Type="http://schemas.openxmlformats.org/officeDocument/2006/relationships/hyperlink" Target="https://community.secop.gov.co/Public/Tendering/OpportunityDetail/Index?noticeUID=CO1.NTC.6425702&amp;isFromPublicArea=True&amp;isModal=False" TargetMode="External"/><Relationship Id="rId17" Type="http://schemas.openxmlformats.org/officeDocument/2006/relationships/hyperlink" Target="https://community.secop.gov.co/Public/Tendering/OpportunityDetail/Index?noticeUID=CO1.NTC.5629400&amp;isFromPublicArea=True&amp;isModal=true&amp;asPopupView=true" TargetMode="External"/><Relationship Id="rId59" Type="http://schemas.openxmlformats.org/officeDocument/2006/relationships/hyperlink" Target="https://community.secop.gov.co/Public/Tendering/OpportunityDetail/Index?noticeUID=CO1.NTC.5644621&amp;isFromPublicArea=True&amp;isModal=true&amp;asPopupView=true" TargetMode="External"/><Relationship Id="rId124" Type="http://schemas.openxmlformats.org/officeDocument/2006/relationships/hyperlink" Target="https://community.secop.gov.co/Public/Tendering/OpportunityDetail/Index?noticeUID=CO1.NTC.5678631&amp;isFromPublicArea=True&amp;isModal=true&amp;asPopupView=true" TargetMode="External"/><Relationship Id="rId527" Type="http://schemas.openxmlformats.org/officeDocument/2006/relationships/hyperlink" Target="https://community.secop.gov.co/Public/Tendering/OpportunityDetail/Index?noticeUID=CO1.NTC.6375770&amp;isFromPublicArea=True&amp;isModal=False" TargetMode="External"/><Relationship Id="rId569" Type="http://schemas.openxmlformats.org/officeDocument/2006/relationships/hyperlink" Target="https://community.secop.gov.co/Public/Tendering/OpportunityDetail/Index?noticeUID=CO1.NTC.6388086&amp;isFromPublicArea=True&amp;isModal=False" TargetMode="External"/><Relationship Id="rId734" Type="http://schemas.openxmlformats.org/officeDocument/2006/relationships/hyperlink" Target="https://community.secop.gov.co/Public/Tendering/OpportunityDetail/Index?noticeUID=CO1.NTC.6465308&amp;isFromPublicArea=True&amp;isModal=False" TargetMode="External"/><Relationship Id="rId776" Type="http://schemas.openxmlformats.org/officeDocument/2006/relationships/hyperlink" Target="https://community.secop.gov.co/Public/Tendering/OpportunityDetail/Index?noticeUID=CO1.NTC.6781467&amp;isFromPublicArea=True&amp;isModal=False" TargetMode="External"/><Relationship Id="rId70" Type="http://schemas.openxmlformats.org/officeDocument/2006/relationships/hyperlink" Target="https://community.secop.gov.co/Public/Tendering/OpportunityDetail/Index?noticeUID=CO1.NTC.5647902&amp;isFromPublicArea=True&amp;isModal=true&amp;asPopupView=true" TargetMode="External"/><Relationship Id="rId166" Type="http://schemas.openxmlformats.org/officeDocument/2006/relationships/hyperlink" Target="https://community.secop.gov.co/Public/Tendering/OpportunityDetail/Index?noticeUID=CO1.NTC.5718696&amp;isFromPublicArea=True&amp;isModal=False" TargetMode="External"/><Relationship Id="rId331" Type="http://schemas.openxmlformats.org/officeDocument/2006/relationships/hyperlink" Target="https://community.secop.gov.co/Public/Tendering/OpportunityDetail/Index?noticeUID=CO1.NTC.5973135&amp;isFromPublicArea=True&amp;isModal=False" TargetMode="External"/><Relationship Id="rId373" Type="http://schemas.openxmlformats.org/officeDocument/2006/relationships/hyperlink" Target="https://community.secop.gov.co/Public/Tendering/OpportunityDetail/Index?noticeUID=CO1.NTC.6005687&amp;isFromPublicArea=True&amp;isModal=False" TargetMode="External"/><Relationship Id="rId429" Type="http://schemas.openxmlformats.org/officeDocument/2006/relationships/hyperlink" Target="https://community.secop.gov.co/Public/Tendering/OpportunityDetail/Index?noticeUID=CO1.NTC.6040750&amp;isFromPublicArea=True&amp;isModal=False" TargetMode="External"/><Relationship Id="rId580" Type="http://schemas.openxmlformats.org/officeDocument/2006/relationships/hyperlink" Target="https://community.secop.gov.co/Public/Tendering/OpportunityDetail/Index?noticeUID=CO1.NTC.6391535&amp;isFromPublicArea=True&amp;isModal=False" TargetMode="External"/><Relationship Id="rId636" Type="http://schemas.openxmlformats.org/officeDocument/2006/relationships/hyperlink" Target="https://community.secop.gov.co/Public/Tendering/OpportunityDetail/Index?noticeUID=CO1.NTC.6419655&amp;isFromPublicArea=True&amp;isModal=False" TargetMode="External"/><Relationship Id="rId801"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5503246&amp;isFromPublicArea=True&amp;isModal=False" TargetMode="External"/><Relationship Id="rId233" Type="http://schemas.openxmlformats.org/officeDocument/2006/relationships/hyperlink" Target="https://community.secop.gov.co/Public/Tendering/OpportunityDetail/Index?noticeUID=CO1.NTC.5823848&amp;isFromPublicArea=True&amp;isModal=False" TargetMode="External"/><Relationship Id="rId440" Type="http://schemas.openxmlformats.org/officeDocument/2006/relationships/hyperlink" Target="https://community.secop.gov.co/Public/Tendering/OpportunityDetail/Index?noticeUID=CO1.NTC.6038862&amp;isFromPublicArea=True&amp;isModal=False" TargetMode="External"/><Relationship Id="rId678" Type="http://schemas.openxmlformats.org/officeDocument/2006/relationships/hyperlink" Target="https://community.secop.gov.co/Public/Tendering/OpportunityDetail/Index?noticeUID=CO1.NTC.6427635&amp;isFromPublicArea=True&amp;isModal=False" TargetMode="External"/><Relationship Id="rId28" Type="http://schemas.openxmlformats.org/officeDocument/2006/relationships/hyperlink" Target="https://community.secop.gov.co/Public/Tendering/OpportunityDetail/Index?noticeUID=CO1.NTC.5632328&amp;isFromPublicArea=True&amp;isModal=true&amp;asPopupView=true" TargetMode="External"/><Relationship Id="rId275" Type="http://schemas.openxmlformats.org/officeDocument/2006/relationships/hyperlink" Target="https://community.secop.gov.co/Public/Tendering/OpportunityDetail/Index?noticeUID=CO1.NTC.5932396&amp;isFromPublicArea=True&amp;isModal=False" TargetMode="External"/><Relationship Id="rId300" Type="http://schemas.openxmlformats.org/officeDocument/2006/relationships/hyperlink" Target="https://community.secop.gov.co/Public/Tendering/OpportunityDetail/Index?noticeUID=CO1.NTC.5915657&amp;isFromPublicArea=True&amp;isModal=False" TargetMode="External"/><Relationship Id="rId482" Type="http://schemas.openxmlformats.org/officeDocument/2006/relationships/hyperlink" Target="https://community.secop.gov.co/Public/Tendering/OpportunityDetail/Index?noticeUID=CO1.NTC.6094447&amp;isFromPublicArea=True&amp;isModal=False" TargetMode="External"/><Relationship Id="rId538" Type="http://schemas.openxmlformats.org/officeDocument/2006/relationships/hyperlink" Target="https://community.secop.gov.co/Public/Tendering/OpportunityDetail/Index?noticeUID=CO1.NTC.6376494&amp;isFromPublicArea=True&amp;isModal=False" TargetMode="External"/><Relationship Id="rId703" Type="http://schemas.openxmlformats.org/officeDocument/2006/relationships/hyperlink" Target="https://community.secop.gov.co/Public/Tendering/OpportunityDetail/Index?noticeUID=CO1.NTC.6427914&amp;isFromPublicArea=True&amp;isModal=False" TargetMode="External"/><Relationship Id="rId745" Type="http://schemas.openxmlformats.org/officeDocument/2006/relationships/hyperlink" Target="https://community.secop.gov.co/Public/Tendering/OpportunityDetail/Index?noticeUID=CO1.NTC.6465495&amp;isFromPublicArea=True&amp;isModal=False" TargetMode="External"/><Relationship Id="rId81" Type="http://schemas.openxmlformats.org/officeDocument/2006/relationships/hyperlink" Target="https://community.secop.gov.co/Public/Tendering/OpportunityDetail/Index?noticeUID=CO1.NTC.5655266&amp;isFromPublicArea=True&amp;isModal=true&amp;asPopupView=true" TargetMode="External"/><Relationship Id="rId135" Type="http://schemas.openxmlformats.org/officeDocument/2006/relationships/hyperlink" Target="https://community.secop.gov.co/Public/Tendering/OpportunityDetail/Index?noticeUID=CO1.NTC.5690090&amp;isFromPublicArea=True&amp;isModal=true&amp;asPopupView=true" TargetMode="External"/><Relationship Id="rId177" Type="http://schemas.openxmlformats.org/officeDocument/2006/relationships/hyperlink" Target="https://community.secop.gov.co/Public/Tendering/OpportunityDetail/Index?noticeUID=CO1.NTC.5748374&amp;isFromPublicArea=True&amp;isModal=False" TargetMode="External"/><Relationship Id="rId342" Type="http://schemas.openxmlformats.org/officeDocument/2006/relationships/hyperlink" Target="https://community.secop.gov.co/Public/Tendering/ContractNoticePhases/View?PPI=CO1.PPI.31121478&amp;isFromPublicArea=True&amp;isModal=False" TargetMode="External"/><Relationship Id="rId384" Type="http://schemas.openxmlformats.org/officeDocument/2006/relationships/hyperlink" Target="https://community.secop.gov.co/Public/Tendering/OpportunityDetail/Index?noticeUID=CO1.NTC.6015474&amp;isFromPublicArea=True&amp;isModal=False" TargetMode="External"/><Relationship Id="rId591" Type="http://schemas.openxmlformats.org/officeDocument/2006/relationships/hyperlink" Target="https://community.secop.gov.co/Public/Tendering/OpportunityDetail/Index?noticeUID=CO1.NTC.6395813&amp;isFromPublicArea=True&amp;isModal=False" TargetMode="External"/><Relationship Id="rId605" Type="http://schemas.openxmlformats.org/officeDocument/2006/relationships/hyperlink" Target="https://community.secop.gov.co/Public/Tendering/OpportunityDetail/Index?noticeUID=CO1.NTC.6398878&amp;isFromPublicArea=True&amp;isModal=False" TargetMode="External"/><Relationship Id="rId787" Type="http://schemas.openxmlformats.org/officeDocument/2006/relationships/hyperlink" Target="https://colombiacompra.coupahost.com/order_headers/134261" TargetMode="External"/><Relationship Id="rId202" Type="http://schemas.openxmlformats.org/officeDocument/2006/relationships/hyperlink" Target="https://community.secop.gov.co/Public/Tendering/OpportunityDetail/Index?noticeUID=CO1.NTC.5781694&amp;isFromPublicArea=True&amp;isModal=False" TargetMode="External"/><Relationship Id="rId244" Type="http://schemas.openxmlformats.org/officeDocument/2006/relationships/hyperlink" Target="https://community.secop.gov.co/Public/Tendering/OpportunityDetail/Index?noticeUID=CO1.NTC.5831907&amp;isFromPublicArea=True&amp;isModal=False" TargetMode="External"/><Relationship Id="rId647" Type="http://schemas.openxmlformats.org/officeDocument/2006/relationships/hyperlink" Target="https://community.secop.gov.co/Public/Tendering/OpportunityDetail/Index?noticeUID=CO1.NTC.6421610&amp;isFromPublicArea=True&amp;isModal=False" TargetMode="External"/><Relationship Id="rId689" Type="http://schemas.openxmlformats.org/officeDocument/2006/relationships/hyperlink" Target="https://community.secop.gov.co/Public/Tendering/OpportunityDetail/Index?noticeUID=CO1.NTC.6427488&amp;isFromPublicArea=True&amp;isModal=False" TargetMode="External"/><Relationship Id="rId39" Type="http://schemas.openxmlformats.org/officeDocument/2006/relationships/hyperlink" Target="https://community.secop.gov.co/Public/Tendering/OpportunityDetail/Index?noticeUID=CO1.NTC.5639731&amp;isFromPublicArea=True&amp;isModal=true&amp;asPopupView=true" TargetMode="External"/><Relationship Id="rId286" Type="http://schemas.openxmlformats.org/officeDocument/2006/relationships/hyperlink" Target="https://community.secop.gov.co/Public/Tendering/OpportunityDetail/Index?noticeUID=CO1.NTC.5950481&amp;isFromPublicArea=True&amp;isModal=False" TargetMode="External"/><Relationship Id="rId451" Type="http://schemas.openxmlformats.org/officeDocument/2006/relationships/hyperlink" Target="https://community.secop.gov.co/Public/Tendering/OpportunityDetail/Index?noticeUID=CO1.NTC.6062921&amp;isFromPublicArea=True&amp;isModal=False" TargetMode="External"/><Relationship Id="rId493" Type="http://schemas.openxmlformats.org/officeDocument/2006/relationships/hyperlink" Target="https://community.secop.gov.co/Public/Tendering/OpportunityDetail/Index?noticeUID=CO1.NTC.6113956&amp;isFromPublicArea=True&amp;isModal=False" TargetMode="External"/><Relationship Id="rId507" Type="http://schemas.openxmlformats.org/officeDocument/2006/relationships/hyperlink" Target="https://community.secop.gov.co/Public/Tendering/OpportunityDetail/Index?noticeUID=CO1.NTC.5963033&amp;isFromPublicArea=True&amp;isModal=true&amp;asPopupView=true" TargetMode="External"/><Relationship Id="rId549" Type="http://schemas.openxmlformats.org/officeDocument/2006/relationships/hyperlink" Target="https://community.secop.gov.co/Public/Tendering/OpportunityDetail/Index?noticeUID=CO1.NTC.6380146&amp;isFromPublicArea=True&amp;isModal=False" TargetMode="External"/><Relationship Id="rId714" Type="http://schemas.openxmlformats.org/officeDocument/2006/relationships/hyperlink" Target="https://community.secop.gov.co/Public/Tendering/OpportunityDetail/Index?noticeUID=CO1.NTC.6428943&amp;isFromPublicArea=True&amp;isModal=FalsE" TargetMode="External"/><Relationship Id="rId756" Type="http://schemas.openxmlformats.org/officeDocument/2006/relationships/hyperlink" Target="https://community.secop.gov.co/Public/Tendering/OpportunityDetail/Index?noticeUID=CO1.NTC.6593589&amp;isFromPublicArea=True&amp;isModal=False" TargetMode="External"/><Relationship Id="rId50" Type="http://schemas.openxmlformats.org/officeDocument/2006/relationships/hyperlink" Target="https://community.secop.gov.co/Public/Tendering/OpportunityDetail/Index?noticeUID=CO1.NTC.5646399&amp;isFromPublicArea=True&amp;isModal=true&amp;asPopupView=true" TargetMode="External"/><Relationship Id="rId104" Type="http://schemas.openxmlformats.org/officeDocument/2006/relationships/hyperlink" Target="https://community.secop.gov.co/Public/Tendering/OpportunityDetail/Index?noticeUID=CO1.NTC.5669847&amp;isFromPublicArea=True&amp;isModal=true&amp;asPopupView=true" TargetMode="External"/><Relationship Id="rId146" Type="http://schemas.openxmlformats.org/officeDocument/2006/relationships/hyperlink" Target="https://community.secop.gov.co/Public/Tendering/OpportunityDetail/Index?noticeUID=CO1.NTC.5699208&amp;isFromPublicArea=True&amp;isModal=true&amp;asPopupView=true" TargetMode="External"/><Relationship Id="rId188" Type="http://schemas.openxmlformats.org/officeDocument/2006/relationships/hyperlink" Target="https://www.colombiacompra.gov.co/tienda-virtual-del-estado-colombiano/ordenes-compra/125238" TargetMode="External"/><Relationship Id="rId311" Type="http://schemas.openxmlformats.org/officeDocument/2006/relationships/hyperlink" Target="https://community.secop.gov.co/Public/Tendering/OpportunityDetail/Index?noticeUID=CO1.NTC.5950444&amp;isFromPublicArea=True&amp;isModal=False" TargetMode="External"/><Relationship Id="rId353" Type="http://schemas.openxmlformats.org/officeDocument/2006/relationships/hyperlink" Target="https://community.secop.gov.co/Public/Tendering/OpportunityDetail/Index?noticeUID=CO1.NTC.6003113&amp;isFromPublicArea=True&amp;isModal=False" TargetMode="External"/><Relationship Id="rId395" Type="http://schemas.openxmlformats.org/officeDocument/2006/relationships/hyperlink" Target="https://community.secop.gov.co/Public/Tendering/OpportunityDetail/Index?noticeUID=CO1.NTC.6017124&amp;isFromPublicArea=True&amp;isModal=False" TargetMode="External"/><Relationship Id="rId409" Type="http://schemas.openxmlformats.org/officeDocument/2006/relationships/hyperlink" Target="https://community.secop.gov.co/Public/Tendering/OpportunityDetail/Index?noticeUID=CO1.NTC.6025712&amp;isFromPublicArea=True&amp;isModal=False" TargetMode="External"/><Relationship Id="rId560" Type="http://schemas.openxmlformats.org/officeDocument/2006/relationships/hyperlink" Target="https://community.secop.gov.co/Public/Tendering/OpportunityDetail/Index?noticeUID=CO1.NTC.6379668&amp;isFromPublicArea=True&amp;isModal=False" TargetMode="External"/><Relationship Id="rId798" Type="http://schemas.openxmlformats.org/officeDocument/2006/relationships/hyperlink" Target="https://community.secop.gov.co/Public/Tendering/OpportunityDetail/Index?noticeUID=CO1.NTC.6884828&amp;isFromPublicArea=True&amp;isModal=true&amp;asPopupView=true" TargetMode="External"/><Relationship Id="rId92" Type="http://schemas.openxmlformats.org/officeDocument/2006/relationships/hyperlink" Target="https://community.secop.gov.co/Public/Tendering/OpportunityDetail/Index?noticeUID=CO1.NTC.5661860&amp;isFromPublicArea=True&amp;isModal=true&amp;asPopupView=true" TargetMode="External"/><Relationship Id="rId213" Type="http://schemas.openxmlformats.org/officeDocument/2006/relationships/hyperlink" Target="https://community.secop.gov.co/Public/Tendering/OpportunityDetail/Index?noticeUID=CO1.NTC.5795025&amp;isFromPublicArea=True&amp;isModal=False" TargetMode="External"/><Relationship Id="rId420" Type="http://schemas.openxmlformats.org/officeDocument/2006/relationships/hyperlink" Target="https://community.secop.gov.co/Public/Tendering/OpportunityDetail/Index?noticeUID=CO1.NTC.6030050&amp;isFromPublicArea=True&amp;isModal=False" TargetMode="External"/><Relationship Id="rId616" Type="http://schemas.openxmlformats.org/officeDocument/2006/relationships/hyperlink" Target="https://community.secop.gov.co/Public/Tendering/OpportunityDetail/Index?noticeUID=CO1.NTC.6419307&amp;isFromPublicArea=True&amp;isModal=False" TargetMode="External"/><Relationship Id="rId658" Type="http://schemas.openxmlformats.org/officeDocument/2006/relationships/hyperlink" Target="https://community.secop.gov.co/Public/Tendering/OpportunityDetail/Index?noticeUID=CO1.NTC.6428613&amp;isFromPublicArea=True&amp;isModal=False" TargetMode="External"/><Relationship Id="rId255" Type="http://schemas.openxmlformats.org/officeDocument/2006/relationships/hyperlink" Target="https://community.secop.gov.co/Public/Tendering/OpportunityDetail/Index?noticeUID=CO1.NTC.5856955&amp;isFromPublicArea=True&amp;isModal=False" TargetMode="External"/><Relationship Id="rId297" Type="http://schemas.openxmlformats.org/officeDocument/2006/relationships/hyperlink" Target="https://community.secop.gov.co/Public/Tendering/OpportunityDetail/Index?noticeUID=CO1.NTC.5961063&amp;isFromPublicArea=True&amp;isModal=False" TargetMode="External"/><Relationship Id="rId462" Type="http://schemas.openxmlformats.org/officeDocument/2006/relationships/hyperlink" Target="https://community.secop.gov.co/Public/Tendering/OpportunityDetail/Index?noticeUID=CO1.NTC.6073609&amp;isFromPublicArea=True&amp;isModal=False" TargetMode="External"/><Relationship Id="rId518" Type="http://schemas.openxmlformats.org/officeDocument/2006/relationships/hyperlink" Target="https://community.secop.gov.co/Public/Tendering/OpportunityDetail/Index?noticeUID=CO1.NTC.6367826&amp;isFromPublicArea=True&amp;isModal=False" TargetMode="External"/><Relationship Id="rId725" Type="http://schemas.openxmlformats.org/officeDocument/2006/relationships/hyperlink" Target="https://community.secop.gov.co/Public/Tendering/OpportunityDetail/Index?noticeUID=CO1.NTC.6434367&amp;isFromPublicArea=True&amp;isModal=False" TargetMode="External"/><Relationship Id="rId115" Type="http://schemas.openxmlformats.org/officeDocument/2006/relationships/hyperlink" Target="https://community.secop.gov.co/Public/Tendering/OpportunityDetail/Index?noticeUID=CO1.NTC.5654807&amp;isFromPublicArea=True&amp;isModal=False" TargetMode="External"/><Relationship Id="rId157" Type="http://schemas.openxmlformats.org/officeDocument/2006/relationships/hyperlink" Target="https://community.secop.gov.co/Public/Tendering/OpportunityDetail/Index?noticeUID=CO1.NTC.5707033&amp;isFromPublicArea=True&amp;isModal=False" TargetMode="External"/><Relationship Id="rId322" Type="http://schemas.openxmlformats.org/officeDocument/2006/relationships/hyperlink" Target="https://community.secop.gov.co/Public/Tendering/OpportunityDetail/Index?noticeUID=CO1.NTC.5966628&amp;isFromPublicArea=True&amp;isModal=False" TargetMode="External"/><Relationship Id="rId364" Type="http://schemas.openxmlformats.org/officeDocument/2006/relationships/hyperlink" Target="https://community.secop.gov.co/Public/Tendering/OpportunityDetail/Index?noticeUID=CO1.NTC.6002522&amp;isFromPublicArea=True&amp;isModal=False" TargetMode="External"/><Relationship Id="rId767" Type="http://schemas.openxmlformats.org/officeDocument/2006/relationships/hyperlink" Target="https://community.secop.gov.co/Public/Tendering/OpportunityDetail/Index?noticeUID=CO1.NTC.6628365&amp;isFromPublicArea=True&amp;isModal=False" TargetMode="External"/><Relationship Id="rId61" Type="http://schemas.openxmlformats.org/officeDocument/2006/relationships/hyperlink" Target="https://community.secop.gov.co/Public/Tendering/OpportunityDetail/Index?noticeUID=CO1.NTC.5644978&amp;isFromPublicArea=True&amp;isModal=true&amp;asPopupView=true" TargetMode="External"/><Relationship Id="rId199" Type="http://schemas.openxmlformats.org/officeDocument/2006/relationships/hyperlink" Target="https://community.secop.gov.co/Public/Tendering/OpportunityDetail/Index?noticeUID=CO1.NTC.5774506&amp;isFromPublicArea=True&amp;isModal=False" TargetMode="External"/><Relationship Id="rId571" Type="http://schemas.openxmlformats.org/officeDocument/2006/relationships/hyperlink" Target="https://community.secop.gov.co/Public/Tendering/OpportunityDetail/Index?noticeUID=CO1.NTC.6388921&amp;isFromPublicArea=True&amp;isModal=False" TargetMode="External"/><Relationship Id="rId627" Type="http://schemas.openxmlformats.org/officeDocument/2006/relationships/hyperlink" Target="https://community.secop.gov.co/Public/Tendering/OpportunityDetail/Index?noticeUID=CO1.NTC.6425662&amp;isFromPublicArea=True&amp;isModal=False" TargetMode="External"/><Relationship Id="rId669" Type="http://schemas.openxmlformats.org/officeDocument/2006/relationships/hyperlink" Target="https://community.secop.gov.co/Public/Tendering/OpportunityDetail/Index?noticeUID=CO1.NTC.6425429&amp;isFromPublicArea=True&amp;isModal=False" TargetMode="External"/><Relationship Id="rId19" Type="http://schemas.openxmlformats.org/officeDocument/2006/relationships/hyperlink" Target="https://community.secop.gov.co/Public/Tendering/OpportunityDetail/Index?noticeUID=CO1.NTC.5630165&amp;isFromPublicArea=True&amp;isModal=true&amp;asPopupView=true" TargetMode="External"/><Relationship Id="rId224" Type="http://schemas.openxmlformats.org/officeDocument/2006/relationships/hyperlink" Target="https://community.secop.gov.co/Public/Tendering/OpportunityDetail/Index?noticeUID=CO1.NTC.5820136&amp;isFromPublicArea=True&amp;isModal=False" TargetMode="External"/><Relationship Id="rId266" Type="http://schemas.openxmlformats.org/officeDocument/2006/relationships/hyperlink" Target="https://community.secop.gov.co/Public/Tendering/OpportunityDetail/Index?noticeUID=CO1.NTC.5910717&amp;isFromPublicArea=True&amp;isModal=False" TargetMode="External"/><Relationship Id="rId431" Type="http://schemas.openxmlformats.org/officeDocument/2006/relationships/hyperlink" Target="https://community.secop.gov.co/Public/Tendering/OpportunityDetail/Index?noticeUID=CO1.NTC.6042016&amp;isFromPublicArea=True&amp;isModal=False" TargetMode="External"/><Relationship Id="rId473" Type="http://schemas.openxmlformats.org/officeDocument/2006/relationships/hyperlink" Target="https://community.secop.gov.co/Public/Tendering/OpportunityDetail/Index?noticeUID=CO1.NTC.6085955&amp;isFromPublicArea=True&amp;isModal=False" TargetMode="External"/><Relationship Id="rId529" Type="http://schemas.openxmlformats.org/officeDocument/2006/relationships/hyperlink" Target="https://community.secop.gov.co/Public/Tendering/OpportunityDetail/Index?noticeUID=CO1.NTC.6375032&amp;isFromPublicArea=True&amp;isModal=False" TargetMode="External"/><Relationship Id="rId680" Type="http://schemas.openxmlformats.org/officeDocument/2006/relationships/hyperlink" Target="https://community.secop.gov.co/Public/Tendering/OpportunityDetail/Index?noticeUID=CO1.NTC.6427212&amp;isFromPublicArea=True&amp;isModal=False" TargetMode="External"/><Relationship Id="rId736" Type="http://schemas.openxmlformats.org/officeDocument/2006/relationships/hyperlink" Target="https://community.secop.gov.co/Public/Tendering/OpportunityDetail/Index?noticeUID=CO1.NTC.6463161&amp;isFromPublicArea=True&amp;isModal=False" TargetMode="External"/><Relationship Id="rId30" Type="http://schemas.openxmlformats.org/officeDocument/2006/relationships/hyperlink" Target="https://community.secop.gov.co/Public/Tendering/OpportunityDetail/Index?noticeUID=CO1.NTC.5637498&amp;isFromPublicArea=True&amp;isModal=true&amp;asPopupView=true" TargetMode="External"/><Relationship Id="rId126" Type="http://schemas.openxmlformats.org/officeDocument/2006/relationships/hyperlink" Target="https://community.secop.gov.co/Public/Tendering/OpportunityDetail/Index?noticeUID=CO1.NTC.5701590&amp;isFromPublicArea=True&amp;isModal=False" TargetMode="External"/><Relationship Id="rId168" Type="http://schemas.openxmlformats.org/officeDocument/2006/relationships/hyperlink" Target="https://community.secop.gov.co/Public/Tendering/OpportunityDetail/Index?noticeUID=CO1.NTC.5718017&amp;isFromPublicArea=True&amp;isModal=False" TargetMode="External"/><Relationship Id="rId333" Type="http://schemas.openxmlformats.org/officeDocument/2006/relationships/hyperlink" Target="https://community.secop.gov.co/Public/Tendering/OpportunityDetail/Index?noticeUID=CO1.NTC.5975326&amp;isFromPublicArea=True&amp;isModal=False" TargetMode="External"/><Relationship Id="rId540" Type="http://schemas.openxmlformats.org/officeDocument/2006/relationships/hyperlink" Target="https://community.secop.gov.co/Public/Tendering/OpportunityDetail/Index?noticeUID=CO1.NTC.6376779&amp;isFromPublicArea=True&amp;isModal=False" TargetMode="External"/><Relationship Id="rId778" Type="http://schemas.openxmlformats.org/officeDocument/2006/relationships/hyperlink" Target="https://community.secop.gov.co/Public/Tendering/OpportunityDetail/Index?noticeUID=CO1.NTC.6799018&amp;isFromPublicArea=True&amp;isModal=False" TargetMode="External"/><Relationship Id="rId72" Type="http://schemas.openxmlformats.org/officeDocument/2006/relationships/hyperlink" Target="https://community.secop.gov.co/Public/Tendering/OpportunityDetail/Index?noticeUID=CO1.NTC.5648890&amp;isFromPublicArea=True&amp;isModal=true&amp;asPopupView=true" TargetMode="External"/><Relationship Id="rId375" Type="http://schemas.openxmlformats.org/officeDocument/2006/relationships/hyperlink" Target="https://community.secop.gov.co/Public/Tendering/OpportunityDetail/Index?noticeUID=CO1.NTC.6005456&amp;isFromPublicArea=True&amp;isModal=False" TargetMode="External"/><Relationship Id="rId582" Type="http://schemas.openxmlformats.org/officeDocument/2006/relationships/hyperlink" Target="https://community.secop.gov.co/Public/Tendering/OpportunityDetail/Index?noticeUID=CO1.NTC.6394131&amp;isFromPublicArea=True&amp;isModal=False" TargetMode="External"/><Relationship Id="rId638" Type="http://schemas.openxmlformats.org/officeDocument/2006/relationships/hyperlink" Target="https://community.secop.gov.co/Public/Tendering/OpportunityDetail/Index?noticeUID=CO1.NTC.6420152&amp;isFromPublicArea=True&amp;isModal=False" TargetMode="External"/><Relationship Id="rId803" Type="http://schemas.openxmlformats.org/officeDocument/2006/relationships/comments" Target="../comments1.xml"/><Relationship Id="rId3" Type="http://schemas.openxmlformats.org/officeDocument/2006/relationships/hyperlink" Target="https://community.secop.gov.co/Public/Tendering/OpportunityDetail/Index?noticeUID=CO1.NTC.5518696&amp;isFromPublicArea=True&amp;isModal=False" TargetMode="External"/><Relationship Id="rId235" Type="http://schemas.openxmlformats.org/officeDocument/2006/relationships/hyperlink" Target="https://community.secop.gov.co/Public/Tendering/OpportunityDetail/Index?noticeUID=CO1.NTC.5828688&amp;isFromPublicArea=True&amp;isModal=False" TargetMode="External"/><Relationship Id="rId277" Type="http://schemas.openxmlformats.org/officeDocument/2006/relationships/hyperlink" Target="https://community.secop.gov.co/Public/Tendering/OpportunityDetail/Index?noticeUID=CO1.NTC.5967346&amp;isFromPublicArea=True&amp;isModal=False" TargetMode="External"/><Relationship Id="rId400" Type="http://schemas.openxmlformats.org/officeDocument/2006/relationships/hyperlink" Target="https://community.secop.gov.co/Public/Tendering/OpportunityDetail/Index?noticeUID=CO1.NTC.6024518&amp;isFromPublicArea=True&amp;isModal=False" TargetMode="External"/><Relationship Id="rId442" Type="http://schemas.openxmlformats.org/officeDocument/2006/relationships/hyperlink" Target="https://community.secop.gov.co/Public/Tendering/OpportunityDetail/Index?noticeUID=CO1.NTC.6052864&amp;isFromPublicArea=True&amp;isModal=False" TargetMode="External"/><Relationship Id="rId484" Type="http://schemas.openxmlformats.org/officeDocument/2006/relationships/hyperlink" Target="https://community.secop.gov.co/Public/Tendering/OpportunityDetail/Index?noticeUID=CO1.NTC.6094967&amp;isFromPublicArea=True&amp;isModal=False" TargetMode="External"/><Relationship Id="rId705" Type="http://schemas.openxmlformats.org/officeDocument/2006/relationships/hyperlink" Target="https://community.secop.gov.co/Public/Tendering/OpportunityDetail/Index?noticeUID=CO1.NTC.6428901&amp;isFromPublicArea=True&amp;isModal=False" TargetMode="External"/><Relationship Id="rId137" Type="http://schemas.openxmlformats.org/officeDocument/2006/relationships/hyperlink" Target="https://community.secop.gov.co/Public/Tendering/OpportunityDetail/Index?noticeUID=CO1.NTC.5693009&amp;isFromPublicArea=True&amp;isModal=true&amp;asPopupView=true" TargetMode="External"/><Relationship Id="rId302" Type="http://schemas.openxmlformats.org/officeDocument/2006/relationships/hyperlink" Target="https://community.secop.gov.co/Public/Tendering/OpportunityDetail/Index?noticeUID=CO1.NTC.5919005&amp;isFromPublicArea=True&amp;isModal=False" TargetMode="External"/><Relationship Id="rId344" Type="http://schemas.openxmlformats.org/officeDocument/2006/relationships/hyperlink" Target="https://community.secop.gov.co/Public/Tendering/OpportunityDetail/Index?noticeUID=CO1.NTC.5981063&amp;isFromPublicArea=True&amp;isModal=False" TargetMode="External"/><Relationship Id="rId691" Type="http://schemas.openxmlformats.org/officeDocument/2006/relationships/hyperlink" Target="https://community.secop.gov.co/Public/Tendering/OpportunityDetail/Index?noticeUID=CO1.NTC.6427765&amp;isFromPublicArea=True&amp;isModal=False" TargetMode="External"/><Relationship Id="rId747" Type="http://schemas.openxmlformats.org/officeDocument/2006/relationships/hyperlink" Target="https://community.secop.gov.co/Public/Tendering/OpportunityDetail/Index?noticeUID=CO1.NTC.6463598&amp;isFromPublicArea=True&amp;isModal=False" TargetMode="External"/><Relationship Id="rId789" Type="http://schemas.openxmlformats.org/officeDocument/2006/relationships/hyperlink" Target="https://colombiacompra.coupahost.com/order_headers/134257" TargetMode="External"/><Relationship Id="rId41" Type="http://schemas.openxmlformats.org/officeDocument/2006/relationships/hyperlink" Target="https://community.secop.gov.co/Public/Tendering/OpportunityDetail/Index?noticeUID=CO1.NTC.5640215&amp;isFromPublicArea=True&amp;isModal=true&amp;asPopupView=true" TargetMode="External"/><Relationship Id="rId83" Type="http://schemas.openxmlformats.org/officeDocument/2006/relationships/hyperlink" Target="https://community.secop.gov.co/Public/Tendering/OpportunityDetail/Index?noticeUID=CO1.NTC.5655247&amp;isFromPublicArea=True&amp;isModal=true&amp;asPopupView=true" TargetMode="External"/><Relationship Id="rId179" Type="http://schemas.openxmlformats.org/officeDocument/2006/relationships/hyperlink" Target="https://community.secop.gov.co/Public/Tendering/OpportunityDetail/Index?noticeUID=CO1.NTC.5749494&amp;isFromPublicArea=True&amp;isModal=False" TargetMode="External"/><Relationship Id="rId386" Type="http://schemas.openxmlformats.org/officeDocument/2006/relationships/hyperlink" Target="https://community.secop.gov.co/Public/Tendering/OpportunityDetail/Index?noticeUID=CO1.NTC.6011937&amp;isFromPublicArea=True&amp;isModal=False" TargetMode="External"/><Relationship Id="rId551" Type="http://schemas.openxmlformats.org/officeDocument/2006/relationships/hyperlink" Target="https://community.secop.gov.co/Public/Tendering/OpportunityDetail/Index?noticeUID=CO1.NTC.6387636&amp;isFromPublicArea=True&amp;isModal=False" TargetMode="External"/><Relationship Id="rId593" Type="http://schemas.openxmlformats.org/officeDocument/2006/relationships/hyperlink" Target="https://community.secop.gov.co/Public/Tendering/OpportunityDetail/Index?noticeUID=CO1.NTC.6395691&amp;isFromPublicArea=True&amp;isModal=False" TargetMode="External"/><Relationship Id="rId607" Type="http://schemas.openxmlformats.org/officeDocument/2006/relationships/hyperlink" Target="https://community.secop.gov.co/Public/Tendering/OpportunityDetail/Index?noticeUID=CO1.NTC.6398492&amp;isFromPublicArea=True&amp;isModal=False" TargetMode="External"/><Relationship Id="rId649" Type="http://schemas.openxmlformats.org/officeDocument/2006/relationships/hyperlink" Target="https://community.secop.gov.co/Public/Tendering/OpportunityDetail/Index?noticeUID=CO1.NTC.6421475&amp;isFromPublicArea=True&amp;isModal=False" TargetMode="External"/><Relationship Id="rId190" Type="http://schemas.openxmlformats.org/officeDocument/2006/relationships/hyperlink" Target="https://community.secop.gov.co/Public/Tendering/OpportunityDetail/Index?noticeUID=CO1.NTC.5759519&amp;isFromPublicArea=True&amp;isModal=False" TargetMode="External"/><Relationship Id="rId204" Type="http://schemas.openxmlformats.org/officeDocument/2006/relationships/hyperlink" Target="https://community.secop.gov.co/Public/Tendering/ContractNoticePhases/View?PPI=CO1.PPI.30118651&amp;isFromPublicArea=True&amp;isModal=False" TargetMode="External"/><Relationship Id="rId246" Type="http://schemas.openxmlformats.org/officeDocument/2006/relationships/hyperlink" Target="https://community.secop.gov.co/Public/Tendering/OpportunityDetail/Index?noticeUID=CO1.NTC.5832132&amp;isFromPublicArea=True&amp;isModal=False" TargetMode="External"/><Relationship Id="rId288" Type="http://schemas.openxmlformats.org/officeDocument/2006/relationships/hyperlink" Target="https://community.secop.gov.co/Public/Tendering/OpportunityDetail/Index?noticeUID=CO1.NTC.5950501&amp;isFromPublicArea=True&amp;isModal=False" TargetMode="External"/><Relationship Id="rId411" Type="http://schemas.openxmlformats.org/officeDocument/2006/relationships/hyperlink" Target="https://community.secop.gov.co/Public/Tendering/OpportunityDetail/Index?noticeUID=CO1.NTC.6025593&amp;isFromPublicArea=True&amp;isModal=False" TargetMode="External"/><Relationship Id="rId453" Type="http://schemas.openxmlformats.org/officeDocument/2006/relationships/hyperlink" Target="https://community.secop.gov.co/Public/Tendering/OpportunityDetail/Index?noticeUID=CO1.NTC.6008988&amp;isFromPublicArea=True&amp;isModal=False" TargetMode="External"/><Relationship Id="rId509" Type="http://schemas.openxmlformats.org/officeDocument/2006/relationships/hyperlink" Target="https://community.secop.gov.co/Public/Tendering/OpportunityDetail/Index?noticeUID=CO1.NTC.6367503&amp;isFromPublicArea=True&amp;isModal=False" TargetMode="External"/><Relationship Id="rId660" Type="http://schemas.openxmlformats.org/officeDocument/2006/relationships/hyperlink" Target="https://community.secop.gov.co/Public/Tendering/OpportunityDetail/Index?noticeUID=CO1.NTC.6423913&amp;isFromPublicArea=True&amp;isModal=False" TargetMode="External"/><Relationship Id="rId106" Type="http://schemas.openxmlformats.org/officeDocument/2006/relationships/hyperlink" Target="https://community.secop.gov.co/Public/Tendering/OpportunityDetail/Index?noticeUID=CO1.NTC.5669634&amp;isFromPublicArea=True&amp;isModal=true&amp;asPopupView=true" TargetMode="External"/><Relationship Id="rId313" Type="http://schemas.openxmlformats.org/officeDocument/2006/relationships/hyperlink" Target="https://community.secop.gov.co/Public/Tendering/OpportunityDetail/Index?noticeUID=CO1.NTC.5950364&amp;isFromPublicArea=True&amp;isModal=False" TargetMode="External"/><Relationship Id="rId495" Type="http://schemas.openxmlformats.org/officeDocument/2006/relationships/hyperlink" Target="https://community.secop.gov.co/Public/Tendering/OpportunityDetail/Index?noticeUID=CO1.NTC.6113224&amp;isFromPublicArea=True&amp;isModal=False" TargetMode="External"/><Relationship Id="rId716" Type="http://schemas.openxmlformats.org/officeDocument/2006/relationships/hyperlink" Target="https://community.secop.gov.co/Public/Tendering/OpportunityDetail/Index?noticeUID=CO1.NTC.6430589&amp;isFromPublicArea=True&amp;isModal=False" TargetMode="External"/><Relationship Id="rId758" Type="http://schemas.openxmlformats.org/officeDocument/2006/relationships/hyperlink" Target="https://community.secop.gov.co/Public/Tendering/OpportunityDetail/Index?noticeUID=CO1.NTC.6617587&amp;isFromPublicArea=True&amp;isModal=False" TargetMode="External"/><Relationship Id="rId10" Type="http://schemas.openxmlformats.org/officeDocument/2006/relationships/hyperlink" Target="https://community.secop.gov.co/Public/Tendering/OpportunityDetail/Index?noticeUID=CO1.NTC.5626604&amp;isFromPublicArea=True&amp;isModal=true&amp;asPopupView=true" TargetMode="External"/><Relationship Id="rId52" Type="http://schemas.openxmlformats.org/officeDocument/2006/relationships/hyperlink" Target="https://community.secop.gov.co/Public/Tendering/OpportunityDetail/Index?noticeUID=CO1.NTC.5646187&amp;isFromPublicArea=True&amp;isModal=true&amp;asPopupView=true" TargetMode="External"/><Relationship Id="rId94" Type="http://schemas.openxmlformats.org/officeDocument/2006/relationships/hyperlink" Target="https://community.secop.gov.co/Public/Tendering/OpportunityDetail/Index?noticeUID=CO1.NTC.5663743&amp;isFromPublicArea=True&amp;isModal=true&amp;asPopupView=true" TargetMode="External"/><Relationship Id="rId148" Type="http://schemas.openxmlformats.org/officeDocument/2006/relationships/hyperlink" Target="https://community.secop.gov.co/Public/Tendering/OpportunityDetail/Index?noticeUID=CO1.NTC.5699757&amp;isFromPublicArea=True&amp;isModal=true&amp;asPopupView=true" TargetMode="External"/><Relationship Id="rId355" Type="http://schemas.openxmlformats.org/officeDocument/2006/relationships/hyperlink" Target="https://community.secop.gov.co/Public/Tendering/OpportunityDetail/Index?noticeUID=CO1.NTC.5999883&amp;isFromPublicArea=True&amp;isModal=False" TargetMode="External"/><Relationship Id="rId397" Type="http://schemas.openxmlformats.org/officeDocument/2006/relationships/hyperlink" Target="https://community.secop.gov.co/Public/Tendering/OpportunityDetail/Index?noticeUID=CO1.NTC.6017150&amp;isFromPublicArea=True&amp;isModal=False" TargetMode="External"/><Relationship Id="rId520" Type="http://schemas.openxmlformats.org/officeDocument/2006/relationships/hyperlink" Target="https://community.secop.gov.co/Public/Tendering/OpportunityDetail/Index?noticeUID=CO1.NTC.6394918&amp;isFromPublicArea=True&amp;isModal=False" TargetMode="External"/><Relationship Id="rId562" Type="http://schemas.openxmlformats.org/officeDocument/2006/relationships/hyperlink" Target="https://community.secop.gov.co/Public/Tendering/OpportunityDetail/Index?noticeUID=CO1.NTC.6387898&amp;isFromPublicArea=True&amp;isModal=False" TargetMode="External"/><Relationship Id="rId618" Type="http://schemas.openxmlformats.org/officeDocument/2006/relationships/hyperlink" Target="https://community.secop.gov.co/Public/Tendering/OpportunityDetail/Index?noticeUID=CO1.NTC.6416483&amp;isFromPublicArea=True&amp;isModal=False" TargetMode="External"/><Relationship Id="rId215" Type="http://schemas.openxmlformats.org/officeDocument/2006/relationships/hyperlink" Target="https://community.secop.gov.co/Public/Tendering/OpportunityDetail/Index?noticeUID=CO1.NTC.5796579&amp;isFromPublicArea=True&amp;isModal=False" TargetMode="External"/><Relationship Id="rId257" Type="http://schemas.openxmlformats.org/officeDocument/2006/relationships/hyperlink" Target="https://community.secop.gov.co/Public/Tendering/OpportunityDetail/Index?noticeUID=CO1.NTC.5836011&amp;isFromPublicArea=True&amp;isModal=False" TargetMode="External"/><Relationship Id="rId422" Type="http://schemas.openxmlformats.org/officeDocument/2006/relationships/hyperlink" Target="https://community.secop.gov.co/Public/Tendering/OpportunityDetail/Index?noticeUID=CO1.NTC.6033475&amp;isFromPublicArea=True&amp;isModal=False" TargetMode="External"/><Relationship Id="rId464" Type="http://schemas.openxmlformats.org/officeDocument/2006/relationships/hyperlink" Target="https://community.secop.gov.co/Public/Tendering/OpportunityDetail/Index?noticeUID=CO1.NTC.6079066&amp;isFromPublicArea=True&amp;isModal=False" TargetMode="External"/><Relationship Id="rId299" Type="http://schemas.openxmlformats.org/officeDocument/2006/relationships/hyperlink" Target="https://community.secop.gov.co/Public/Tendering/OpportunityDetail/Index?noticeUID=CO1.NTC.5957970&amp;isFromPublicArea=True&amp;isModal=False" TargetMode="External"/><Relationship Id="rId727" Type="http://schemas.openxmlformats.org/officeDocument/2006/relationships/hyperlink" Target="https://community.secop.gov.co/Public/Tendering/OpportunityDetail/Index?noticeUID=CO1.NTC.6462970&amp;isFromPublicArea=True&amp;isModal=False" TargetMode="External"/><Relationship Id="rId63" Type="http://schemas.openxmlformats.org/officeDocument/2006/relationships/hyperlink" Target="https://community.secop.gov.co/Public/Tendering/OpportunityDetail/Index?noticeUID=CO1.NTC.5646467&amp;isFromPublicArea=True&amp;isModal=true&amp;asPopupView=true" TargetMode="External"/><Relationship Id="rId159" Type="http://schemas.openxmlformats.org/officeDocument/2006/relationships/hyperlink" Target="https://community.secop.gov.co/Public/Tendering/OpportunityDetail/Index?noticeUID=CO1.NTC.5709994&amp;isFromPublicArea=True&amp;isModal=False" TargetMode="External"/><Relationship Id="rId366" Type="http://schemas.openxmlformats.org/officeDocument/2006/relationships/hyperlink" Target="https://community.secop.gov.co/Public/Tendering/OpportunityDetail/Index?noticeUID=CO1.NTC.6004303&amp;isFromPublicArea=True&amp;isModal=False" TargetMode="External"/><Relationship Id="rId573" Type="http://schemas.openxmlformats.org/officeDocument/2006/relationships/hyperlink" Target="https://community.secop.gov.co/Public/Tendering/OpportunityDetail/Index?noticeUID=CO1.NTC.6389637&amp;isFromPublicArea=True&amp;isModal=False" TargetMode="External"/><Relationship Id="rId780" Type="http://schemas.openxmlformats.org/officeDocument/2006/relationships/hyperlink" Target="https://community.secop.gov.co/Public/Tendering/OpportunityDetail/Index?noticeUID=CO1.NTC.6807674&amp;isFromPublicArea=True&amp;isModal=true&amp;asPopupView=true" TargetMode="External"/><Relationship Id="rId226" Type="http://schemas.openxmlformats.org/officeDocument/2006/relationships/hyperlink" Target="https://community.secop.gov.co/Public/Tendering/OpportunityDetail/Index?noticeUID=CO1.NTC.5837014&amp;isFromPublicArea=True&amp;isModal=False" TargetMode="External"/><Relationship Id="rId433" Type="http://schemas.openxmlformats.org/officeDocument/2006/relationships/hyperlink" Target="https://community.secop.gov.co/Public/Tendering/OpportunityDetail/Index?noticeUID=CO1.NTC.6042519&amp;isFromPublicArea=True&amp;isModal=False" TargetMode="External"/><Relationship Id="rId640" Type="http://schemas.openxmlformats.org/officeDocument/2006/relationships/hyperlink" Target="https://community.secop.gov.co/Public/Tendering/OpportunityDetail/Index?noticeUID=CO1.NTC.6420234&amp;isFromPublicArea=True&amp;isModal=False" TargetMode="External"/><Relationship Id="rId738" Type="http://schemas.openxmlformats.org/officeDocument/2006/relationships/hyperlink" Target="https://community.secop.gov.co/Public/Tendering/OpportunityDetail/Index?noticeUID=CO1.NTC.6465518&amp;isFromPublicArea=True&amp;isModal=False" TargetMode="External"/><Relationship Id="rId74" Type="http://schemas.openxmlformats.org/officeDocument/2006/relationships/hyperlink" Target="https://community.secop.gov.co/Public/Tendering/OpportunityDetail/Index?noticeUID=CO1.NTC.5652676&amp;isFromPublicArea=True&amp;isModal=true&amp;asPopupView=true" TargetMode="External"/><Relationship Id="rId377" Type="http://schemas.openxmlformats.org/officeDocument/2006/relationships/hyperlink" Target="https://community.secop.gov.co/Public/Tendering/OpportunityDetail/Index?noticeUID=CO1.NTC.6009148&amp;isFromPublicArea=True&amp;isModal=False" TargetMode="External"/><Relationship Id="rId500" Type="http://schemas.openxmlformats.org/officeDocument/2006/relationships/hyperlink" Target="https://community.secop.gov.co/Public/Tendering/OpportunityDetail/Index?noticeUID=CO1.NTC.6125965&amp;isFromPublicArea=True&amp;isModal=False" TargetMode="External"/><Relationship Id="rId584" Type="http://schemas.openxmlformats.org/officeDocument/2006/relationships/hyperlink" Target="https://community.secop.gov.co/Public/Tendering/OpportunityDetail/Index?noticeUID=CO1.NTC.6392929&amp;isFromPublicArea=True&amp;isModal=False" TargetMode="External"/><Relationship Id="rId5" Type="http://schemas.openxmlformats.org/officeDocument/2006/relationships/hyperlink" Target="https://community.secop.gov.co/Public/Tendering/OpportunityDetail/Index?noticeUID=CO1.NTC.5539491&amp;isFromPublicArea=True&amp;isModal=False" TargetMode="External"/><Relationship Id="rId237" Type="http://schemas.openxmlformats.org/officeDocument/2006/relationships/hyperlink" Target="https://community.secop.gov.co/Public/Tendering/OpportunityDetail/Index?noticeUID=CO1.NTC.5830224&amp;isFromPublicArea=True&amp;isModal=False" TargetMode="External"/><Relationship Id="rId791" Type="http://schemas.openxmlformats.org/officeDocument/2006/relationships/hyperlink" Target="https://colombiacompra.coupahost.com/order_headers/134259" TargetMode="External"/><Relationship Id="rId444" Type="http://schemas.openxmlformats.org/officeDocument/2006/relationships/hyperlink" Target="https://community.secop.gov.co/Public/Tendering/OpportunityDetail/Index?noticeUID=CO1.NTC.6053172&amp;isFromPublicArea=True&amp;isModal=False" TargetMode="External"/><Relationship Id="rId651" Type="http://schemas.openxmlformats.org/officeDocument/2006/relationships/hyperlink" Target="https://community.secop.gov.co/Public/Tendering/OpportunityDetail/Index?noticeUID=CO1.NTC.6424190&amp;isFromPublicArea=True&amp;isModal=False" TargetMode="External"/><Relationship Id="rId749" Type="http://schemas.openxmlformats.org/officeDocument/2006/relationships/hyperlink" Target="https://community.secop.gov.co/Public/Tendering/OpportunityDetail/Index?noticeUID=CO1.NTC.6469361&amp;isFromPublicArea=True&amp;isModal=False" TargetMode="External"/><Relationship Id="rId290" Type="http://schemas.openxmlformats.org/officeDocument/2006/relationships/hyperlink" Target="https://community.secop.gov.co/Public/Tendering/OpportunityDetail/Index?noticeUID=CO1.NTC.5953088&amp;isFromPublicArea=True&amp;isModal=False" TargetMode="External"/><Relationship Id="rId304" Type="http://schemas.openxmlformats.org/officeDocument/2006/relationships/hyperlink" Target="https://community.secop.gov.co/Public/Tendering/OpportunityDetail/Index?noticeUID=CO1.NTC.5932161&amp;isFromPublicArea=True&amp;isModal=False" TargetMode="External"/><Relationship Id="rId388" Type="http://schemas.openxmlformats.org/officeDocument/2006/relationships/hyperlink" Target="https://community.secop.gov.co/Public/Tendering/OpportunityDetail/Index?noticeUID=CO1.NTC.6011916&amp;isFromPublicArea=True&amp;isModal=False" TargetMode="External"/><Relationship Id="rId511" Type="http://schemas.openxmlformats.org/officeDocument/2006/relationships/hyperlink" Target="https://community.secop.gov.co/Public/Tendering/OpportunityDetail/Index?noticeUID=CO1.NTC.6367517&amp;isFromPublicArea=True&amp;isModal=False" TargetMode="External"/><Relationship Id="rId609" Type="http://schemas.openxmlformats.org/officeDocument/2006/relationships/hyperlink" Target="https://community.secop.gov.co/Public/Tendering/OpportunityDetail/Index?noticeUID=CO1.NTC.6416193&amp;isFromPublicArea=True&amp;isModal=False" TargetMode="External"/><Relationship Id="rId85" Type="http://schemas.openxmlformats.org/officeDocument/2006/relationships/hyperlink" Target="https://community.secop.gov.co/Public/Tendering/OpportunityDetail/Index?noticeUID=CO1.NTC.5656774&amp;isFromPublicArea=True&amp;isModal=true&amp;asPopupView=true" TargetMode="External"/><Relationship Id="rId150" Type="http://schemas.openxmlformats.org/officeDocument/2006/relationships/hyperlink" Target="https://community.secop.gov.co/Public/Tendering/OpportunityDetail/Index?noticeUID=CO1.NTC.5697739&amp;isFromPublicArea=True&amp;isModal=true&amp;asPopupView=true" TargetMode="External"/><Relationship Id="rId595" Type="http://schemas.openxmlformats.org/officeDocument/2006/relationships/hyperlink" Target="https://community.secop.gov.co/Public/Tendering/OpportunityDetail/Index?noticeUID=CO1.NTC.6396748&amp;isFromPublicArea=True&amp;isModal=False" TargetMode="External"/><Relationship Id="rId248" Type="http://schemas.openxmlformats.org/officeDocument/2006/relationships/hyperlink" Target="https://community.secop.gov.co/Public/Tendering/OpportunityDetail/Index?noticeUID=CO1.NTC.5854212&amp;isFromPublicArea=True&amp;isModal=False" TargetMode="External"/><Relationship Id="rId455" Type="http://schemas.openxmlformats.org/officeDocument/2006/relationships/hyperlink" Target="https://community.secop.gov.co/Public/Tendering/OpportunityDetail/Index?noticeUID=CO1.NTC.6066872&amp;isFromPublicArea=True&amp;isModal=False" TargetMode="External"/><Relationship Id="rId662" Type="http://schemas.openxmlformats.org/officeDocument/2006/relationships/hyperlink" Target="https://community.secop.gov.co/Public/Tendering/OpportunityDetail/Index?noticeUID=CO1.NTC.6425002&amp;isFromPublicArea=True&amp;isModal=False" TargetMode="External"/><Relationship Id="rId12" Type="http://schemas.openxmlformats.org/officeDocument/2006/relationships/hyperlink" Target="https://community.secop.gov.co/Public/Tendering/OpportunityDetail/Index?noticeUID=CO1.NTC.5625795&amp;isFromPublicArea=True&amp;isModal=true&amp;asPopupView=true" TargetMode="External"/><Relationship Id="rId108" Type="http://schemas.openxmlformats.org/officeDocument/2006/relationships/hyperlink" Target="https://community.secop.gov.co/Public/Tendering/OpportunityDetail/Index?noticeUID=CO1.NTC.5674534&amp;isFromPublicArea=True&amp;isModal=true&amp;asPopupView=true" TargetMode="External"/><Relationship Id="rId315" Type="http://schemas.openxmlformats.org/officeDocument/2006/relationships/hyperlink" Target="https://community.secop.gov.co/Public/Tendering/OpportunityDetail/Index?noticeUID=CO1.NTC.5950370&amp;isFromPublicArea=True&amp;isModal=False" TargetMode="External"/><Relationship Id="rId522" Type="http://schemas.openxmlformats.org/officeDocument/2006/relationships/hyperlink" Target="https://community.secop.gov.co/Public/Tendering/OpportunityDetail/Index?noticeUID=CO1.NTC.6394576&amp;isFromPublicArea=True&amp;isModal=False" TargetMode="External"/><Relationship Id="rId96" Type="http://schemas.openxmlformats.org/officeDocument/2006/relationships/hyperlink" Target="https://community.secop.gov.co/Public/Tendering/OpportunityDetail/Index?noticeUID=CO1.NTC.5663970&amp;isFromPublicArea=True&amp;isModal=true&amp;asPopupView=true" TargetMode="External"/><Relationship Id="rId161" Type="http://schemas.openxmlformats.org/officeDocument/2006/relationships/hyperlink" Target="https://community.secop.gov.co/Public/Tendering/OpportunityDetail/Index?noticeUID=CO1.NTC.5707632&amp;isFromPublicArea=True&amp;isModal=False" TargetMode="External"/><Relationship Id="rId399" Type="http://schemas.openxmlformats.org/officeDocument/2006/relationships/hyperlink" Target="https://community.secop.gov.co/Public/Tendering/OpportunityDetail/Index?noticeUID=CO1.NTC.6019950&amp;isFromPublicArea=True&amp;isModal=False" TargetMode="External"/><Relationship Id="rId259" Type="http://schemas.openxmlformats.org/officeDocument/2006/relationships/hyperlink" Target="https://community.secop.gov.co/Public/Tendering/OpportunityDetail/Index?noticeUID=CO1.NTC.5871048&amp;isFromPublicArea=True&amp;isModal=False" TargetMode="External"/><Relationship Id="rId466" Type="http://schemas.openxmlformats.org/officeDocument/2006/relationships/hyperlink" Target="https://community.secop.gov.co/Public/Tendering/OpportunityDetail/Index?noticeUID=CO1.NTC.5959824&amp;isFromPublicArea=True&amp;isModal=False" TargetMode="External"/><Relationship Id="rId673" Type="http://schemas.openxmlformats.org/officeDocument/2006/relationships/hyperlink" Target="https://community.secop.gov.co/Public/Tendering/OpportunityDetail/Index?noticeUID=CO1.NTC.6425227&amp;isFromPublicArea=True&amp;isModal=False" TargetMode="External"/><Relationship Id="rId23" Type="http://schemas.openxmlformats.org/officeDocument/2006/relationships/hyperlink" Target="https://community.secop.gov.co/Public/Tendering/OpportunityDetail/Index?noticeUID=CO1.NTC.5631177&amp;isFromPublicArea=True&amp;isModal=true&amp;asPopupView=true" TargetMode="External"/><Relationship Id="rId119" Type="http://schemas.openxmlformats.org/officeDocument/2006/relationships/hyperlink" Target="https://community.secop.gov.co/Public/Tendering/OpportunityDetail/Index?noticeUID=CO1.NTC.5660323&amp;isFromPublicArea=True&amp;isModal=False%7d" TargetMode="External"/><Relationship Id="rId326" Type="http://schemas.openxmlformats.org/officeDocument/2006/relationships/hyperlink" Target="https://community.secop.gov.co/Public/Tendering/OpportunityDetail/Index?noticeUID=CO1.NTC.5910522&amp;isFromPublicArea=True&amp;isModal=False" TargetMode="External"/><Relationship Id="rId533" Type="http://schemas.openxmlformats.org/officeDocument/2006/relationships/hyperlink" Target="https://community.secop.gov.co/Public/Tendering/OpportunityDetail/Index?noticeUID=CO1.NTC.6375025&amp;isFromPublicArea=True&amp;isModal=False" TargetMode="External"/><Relationship Id="rId740" Type="http://schemas.openxmlformats.org/officeDocument/2006/relationships/hyperlink" Target="https://community.secop.gov.co/Public/Tendering/OpportunityDetail/Index?noticeUID=CO1.NTC.6463786&amp;isFromPublicArea=True&amp;isModal=False" TargetMode="External"/><Relationship Id="rId172" Type="http://schemas.openxmlformats.org/officeDocument/2006/relationships/hyperlink" Target="https://community.secop.gov.co/Public/Tendering/OpportunityDetail/Index?noticeUID=CO1.NTC.5745538&amp;isFromPublicArea=True&amp;isModal=False" TargetMode="External"/><Relationship Id="rId477" Type="http://schemas.openxmlformats.org/officeDocument/2006/relationships/hyperlink" Target="https://community.secop.gov.co/Public/Tendering/OpportunityDetail/Index?noticeUID=CO1.NTC.6088282&amp;isFromPublicArea=True&amp;isModal=False" TargetMode="External"/><Relationship Id="rId600" Type="http://schemas.openxmlformats.org/officeDocument/2006/relationships/hyperlink" Target="https://community.secop.gov.co/Public/Tendering/OpportunityDetail/Index?noticeUID=CO1.NTC.6397555&amp;isFromPublicArea=True&amp;isModal=False" TargetMode="External"/><Relationship Id="rId684" Type="http://schemas.openxmlformats.org/officeDocument/2006/relationships/hyperlink" Target="https://community.secop.gov.co/Public/Tendering/OpportunityDetail/Index?noticeUID=CO1.NTC.6427388&amp;isFromPublicArea=True&amp;isModal=False" TargetMode="External"/><Relationship Id="rId337" Type="http://schemas.openxmlformats.org/officeDocument/2006/relationships/hyperlink" Target="https://community.secop.gov.co/Public/Tendering/OpportunityDetail/Index?noticeUID=CO1.NTC.5974617&amp;isFromPublicArea=True&amp;isModal=False" TargetMode="External"/><Relationship Id="rId34" Type="http://schemas.openxmlformats.org/officeDocument/2006/relationships/hyperlink" Target="https://community.secop.gov.co/Public/Tendering/OpportunityDetail/Index?noticeUID=CO1.NTC.5637189&amp;isFromPublicArea=True&amp;isModal=true&amp;asPopupView=true" TargetMode="External"/><Relationship Id="rId544" Type="http://schemas.openxmlformats.org/officeDocument/2006/relationships/hyperlink" Target="https://community.secop.gov.co/Public/Tendering/OpportunityDetail/Index?noticeUID=CO1.NTC.6375373&amp;isFromPublicArea=True&amp;isModal=False" TargetMode="External"/><Relationship Id="rId751" Type="http://schemas.openxmlformats.org/officeDocument/2006/relationships/hyperlink" Target="https://community.secop.gov.co/Public/Tendering/OpportunityDetail/Index?noticeUID=CO1.NTC.6572247&amp;isFromPublicArea=True&amp;isModal=False" TargetMode="External"/><Relationship Id="rId183" Type="http://schemas.openxmlformats.org/officeDocument/2006/relationships/hyperlink" Target="https://community.secop.gov.co/Public/Tendering/OpportunityDetail/Index?noticeUID=CO1.NTC.5821476&amp;isFromPublicArea=True&amp;isModal=False" TargetMode="External"/><Relationship Id="rId390" Type="http://schemas.openxmlformats.org/officeDocument/2006/relationships/hyperlink" Target="https://community.secop.gov.co/Public/Tendering/OpportunityDetail/Index?noticeUID=CO1.NTC.6015344&amp;isFromPublicArea=True&amp;isModal=False" TargetMode="External"/><Relationship Id="rId404" Type="http://schemas.openxmlformats.org/officeDocument/2006/relationships/hyperlink" Target="https://community.secop.gov.co/Public/Tendering/OpportunityDetail/Index?noticeUID=CO1.NTC.6023404&amp;isFromPublicArea=True&amp;isModal=False" TargetMode="External"/><Relationship Id="rId611" Type="http://schemas.openxmlformats.org/officeDocument/2006/relationships/hyperlink" Target="https://community.secop.gov.co/Public/Tendering/OpportunityDetail/Index?noticeUID=CO1.NTC.6416532&amp;isFromPublicArea=True&amp;isModal=False" TargetMode="External"/><Relationship Id="rId250" Type="http://schemas.openxmlformats.org/officeDocument/2006/relationships/hyperlink" Target="https://community.secop.gov.co/Public/Tendering/ContractNoticePhases/View?PPI=CO1.PPI.30469008&amp;isFromPublicArea=True&amp;isModal=False" TargetMode="External"/><Relationship Id="rId488" Type="http://schemas.openxmlformats.org/officeDocument/2006/relationships/hyperlink" Target="https://community.secop.gov.co/Public/Tendering/OpportunityDetail/Index?noticeUID=CO1.NTC.6099713&amp;isFromPublicArea=True&amp;isModal=False" TargetMode="External"/><Relationship Id="rId695" Type="http://schemas.openxmlformats.org/officeDocument/2006/relationships/hyperlink" Target="https://community.secop.gov.co/Public/Tendering/OpportunityDetail/Index?noticeUID=CO1.NTC.6427581&amp;isFromPublicArea=True&amp;isModal=False" TargetMode="External"/><Relationship Id="rId709" Type="http://schemas.openxmlformats.org/officeDocument/2006/relationships/hyperlink" Target="https://community.secop.gov.co/Public/Tendering/OpportunityDetail/Index?noticeUID=CO1.NTC.6428629&amp;isFromPublicArea=True&amp;isModal=False" TargetMode="External"/><Relationship Id="rId45" Type="http://schemas.openxmlformats.org/officeDocument/2006/relationships/hyperlink" Target="https://community.secop.gov.co/Public/Tendering/OpportunityDetail/Index?noticeUID=CO1.NTC.5641063&amp;isFromPublicArea=True&amp;isModal=true&amp;asPopupView=true" TargetMode="External"/><Relationship Id="rId110" Type="http://schemas.openxmlformats.org/officeDocument/2006/relationships/hyperlink" Target="https://community.secop.gov.co/Public/Tendering/ContractNoticePhases/View?PPI=CO1.PPI.29794350&amp;isFromPublicArea=True&amp;isModal=False" TargetMode="External"/><Relationship Id="rId348" Type="http://schemas.openxmlformats.org/officeDocument/2006/relationships/hyperlink" Target="https://community.secop.gov.co/Public/Tendering/OpportunityDetail/Index?noticeUID=CO1.NTC.5985180&amp;isFromPublicArea=True&amp;isModal=False" TargetMode="External"/><Relationship Id="rId555" Type="http://schemas.openxmlformats.org/officeDocument/2006/relationships/hyperlink" Target="https://community.secop.gov.co/Public/Tendering/OpportunityDetail/Index?noticeUID=CO1.NTC.6387751&amp;isFromPublicArea=True&amp;isModal=False" TargetMode="External"/><Relationship Id="rId762" Type="http://schemas.openxmlformats.org/officeDocument/2006/relationships/hyperlink" Target="https://community.secop.gov.co/Public/Tendering/OpportunityDetail/Index?noticeUID=CO1.NTC.6621098&amp;isFromPublicArea=True&amp;isModal=False" TargetMode="External"/><Relationship Id="rId194" Type="http://schemas.openxmlformats.org/officeDocument/2006/relationships/hyperlink" Target="https://community.secop.gov.co/Public/Tendering/OpportunityDetail/Index?noticeUID=CO1.NTC.5776780&amp;isFromPublicArea=True&amp;isModal=False" TargetMode="External"/><Relationship Id="rId208" Type="http://schemas.openxmlformats.org/officeDocument/2006/relationships/hyperlink" Target="https://community.secop.gov.co/Public/Tendering/OpportunityDetail/Index?noticeUID=CO1.NTC.5797140&amp;isFromPublicArea=True&amp;isModal=true&amp;asPopupView=true" TargetMode="External"/><Relationship Id="rId415" Type="http://schemas.openxmlformats.org/officeDocument/2006/relationships/hyperlink" Target="https://community.secop.gov.co/Public/Tendering/OpportunityDetail/Index?noticeUID=CO1.NTC.6030888&amp;isFromPublicArea=True&amp;isModal=False" TargetMode="External"/><Relationship Id="rId622" Type="http://schemas.openxmlformats.org/officeDocument/2006/relationships/hyperlink" Target="https://community.secop.gov.co/Public/Tendering/OpportunityDetail/Index?noticeUID=CO1.NTC.6419854&amp;isFromPublicArea=True&amp;isModal=False" TargetMode="External"/><Relationship Id="rId261" Type="http://schemas.openxmlformats.org/officeDocument/2006/relationships/hyperlink" Target="https://community.secop.gov.co/Public/Tendering/OpportunityDetail/Index?noticeUID=CO1.NTC.5878643&amp;isFromPublicArea=True&amp;isModal=False" TargetMode="External"/><Relationship Id="rId499" Type="http://schemas.openxmlformats.org/officeDocument/2006/relationships/hyperlink" Target="https://community.secop.gov.co/Public/Tendering/OpportunityDetail/Index?noticeUID=CO1.NTC.6124421&amp;isFromPublicArea=True&amp;isModal=False" TargetMode="External"/><Relationship Id="rId56" Type="http://schemas.openxmlformats.org/officeDocument/2006/relationships/hyperlink" Target="https://community.secop.gov.co/Public/Tendering/OpportunityDetail/Index?noticeUID=CO1.NTC.5644724&amp;isFromPublicArea=True&amp;isModal=true&amp;asPopupView=true" TargetMode="External"/><Relationship Id="rId359" Type="http://schemas.openxmlformats.org/officeDocument/2006/relationships/hyperlink" Target="https://community.secop.gov.co/Public/Tendering/OpportunityDetail/Index?noticeUID=CO1.NTC.6000612&amp;isFromPublicArea=True&amp;isModal=False" TargetMode="External"/><Relationship Id="rId566" Type="http://schemas.openxmlformats.org/officeDocument/2006/relationships/hyperlink" Target="https://community.secop.gov.co/Public/Tendering/OpportunityDetail/Index?noticeUID=CO1.NTC.6389341&amp;isFromPublicArea=True&amp;isModal=False" TargetMode="External"/><Relationship Id="rId773" Type="http://schemas.openxmlformats.org/officeDocument/2006/relationships/hyperlink" Target="https://community.secop.gov.co/Public/Tendering/OpportunityDetail/Index?noticeUID=CO1.NTC.6654910&amp;isFromPublicArea=True&amp;isModal=true&amp;asPopupView=true" TargetMode="External"/><Relationship Id="rId121" Type="http://schemas.openxmlformats.org/officeDocument/2006/relationships/hyperlink" Target="https://community.secop.gov.co/Public/Tendering/OpportunityDetail/Index?noticeUID=CO1.NTC.5612464&amp;isFromPublicArea=True&amp;isModal=true&amp;asPopupView=true" TargetMode="External"/><Relationship Id="rId219" Type="http://schemas.openxmlformats.org/officeDocument/2006/relationships/hyperlink" Target="https://community.secop.gov.co/Public/Tendering/ContractNoticePhases/View?PPI=CO1.PPI.30260207&amp;isFromPublicArea=True&amp;isModal=False" TargetMode="External"/><Relationship Id="rId426" Type="http://schemas.openxmlformats.org/officeDocument/2006/relationships/hyperlink" Target="https://community.secop.gov.co/Public/Tendering/OpportunityDetail/Index?noticeUID=CO1.NTC.6034821&amp;isFromPublicArea=True&amp;isModal=False" TargetMode="External"/><Relationship Id="rId633" Type="http://schemas.openxmlformats.org/officeDocument/2006/relationships/hyperlink" Target="https://community.secop.gov.co/Public/Tendering/OpportunityDetail/Index?noticeUID=CO1.NTC.6419609&amp;isFromPublicArea=True&amp;isModal=False" TargetMode="External"/><Relationship Id="rId67" Type="http://schemas.openxmlformats.org/officeDocument/2006/relationships/hyperlink" Target="https://community.secop.gov.co/Public/Tendering/OpportunityDetail/Index?noticeUID=CO1.NTC.5647088&amp;isFromPublicArea=True&amp;isModal=true&amp;asPopupView=true" TargetMode="External"/><Relationship Id="rId272" Type="http://schemas.openxmlformats.org/officeDocument/2006/relationships/hyperlink" Target="https://community.secop.gov.co/Public/Tendering/OpportunityDetail/Index?noticeUID=CO1.NTC.5947144&amp;isFromPublicArea=True&amp;isModal=False" TargetMode="External"/><Relationship Id="rId577" Type="http://schemas.openxmlformats.org/officeDocument/2006/relationships/hyperlink" Target="https://community.secop.gov.co/Public/Tendering/OpportunityDetail/Index?noticeUID=CO1.NTC.6390671&amp;isFromPublicArea=True&amp;isModal=False" TargetMode="External"/><Relationship Id="rId700" Type="http://schemas.openxmlformats.org/officeDocument/2006/relationships/hyperlink" Target="https://community.secop.gov.co/Public/Tendering/OpportunityDetail/Index?noticeUID=CO1.NTC.6428363&amp;isFromPublicArea=True&amp;isModal=False" TargetMode="External"/><Relationship Id="rId132" Type="http://schemas.openxmlformats.org/officeDocument/2006/relationships/hyperlink" Target="https://community.secop.gov.co/Public/Tendering/OpportunityDetail/Index?noticeUID=CO1.NTC.5690612&amp;isFromPublicArea=True&amp;isModal=true&amp;asPopupView=true" TargetMode="External"/><Relationship Id="rId784" Type="http://schemas.openxmlformats.org/officeDocument/2006/relationships/hyperlink" Target="https://colombiacompra.coupahost.com/order_headers/134256" TargetMode="External"/><Relationship Id="rId437" Type="http://schemas.openxmlformats.org/officeDocument/2006/relationships/hyperlink" Target="https://community.secop.gov.co/Public/Tendering/OpportunityDetail/Index?noticeUID=CO1.NTC.6059055&amp;isFromPublicArea=True&amp;isModal=False" TargetMode="External"/><Relationship Id="rId644" Type="http://schemas.openxmlformats.org/officeDocument/2006/relationships/hyperlink" Target="https://community.secop.gov.co/Public/Tendering/OpportunityDetail/Index?noticeUID=CO1.NTC.6421750&amp;isFromPublicArea=True&amp;isModal=False" TargetMode="External"/><Relationship Id="rId283" Type="http://schemas.openxmlformats.org/officeDocument/2006/relationships/hyperlink" Target="https://community.secop.gov.co/Public/Tendering/OpportunityDetail/Index?noticeUID=CO1.NTC.5950628&amp;isFromPublicArea=True&amp;isModal=False" TargetMode="External"/><Relationship Id="rId490" Type="http://schemas.openxmlformats.org/officeDocument/2006/relationships/hyperlink" Target="https://community.secop.gov.co/Public/Tendering/OpportunityDetail/Index?noticeUID=CO1.NTC.6104430&amp;isFromPublicArea=True&amp;isModal=False" TargetMode="External"/><Relationship Id="rId504" Type="http://schemas.openxmlformats.org/officeDocument/2006/relationships/hyperlink" Target="https://colombiacompra.coupahost.com/order_headers/128123" TargetMode="External"/><Relationship Id="rId711" Type="http://schemas.openxmlformats.org/officeDocument/2006/relationships/hyperlink" Target="https://community.secop.gov.co/Public/Tendering/OpportunityDetail/Index?noticeUID=CO1.NTC.6201438&amp;isFromPublicArea=True&amp;isModal=False" TargetMode="External"/><Relationship Id="rId78" Type="http://schemas.openxmlformats.org/officeDocument/2006/relationships/hyperlink" Target="https://community.secop.gov.co/Public/Tendering/OpportunityDetail/Index?noticeUID=CO1.NTC.5654106&amp;isFromPublicArea=True&amp;isModal=true&amp;asPopupView=true" TargetMode="External"/><Relationship Id="rId143" Type="http://schemas.openxmlformats.org/officeDocument/2006/relationships/hyperlink" Target="https://community.secop.gov.co/Public/Tendering/OpportunityDetail/Index?noticeUID=CO1.NTC.5693446&amp;isFromPublicArea=True&amp;isModal=true&amp;asPopupView=true" TargetMode="External"/><Relationship Id="rId350" Type="http://schemas.openxmlformats.org/officeDocument/2006/relationships/hyperlink" Target="https://community.secop.gov.co/Public/Tendering/OpportunityDetail/Index?noticeUID=CO1.NTC.5987171&amp;isFromPublicArea=True&amp;isModal=False" TargetMode="External"/><Relationship Id="rId588" Type="http://schemas.openxmlformats.org/officeDocument/2006/relationships/hyperlink" Target="https://community.secop.gov.co/Public/Tendering/OpportunityDetail/Index?noticeUID=CO1.NTC.6394747&amp;isFromPublicArea=True&amp;isModal=False" TargetMode="External"/><Relationship Id="rId795" Type="http://schemas.openxmlformats.org/officeDocument/2006/relationships/hyperlink" Target="https://community.secop.gov.co/Public/Tendering/OpportunityDetail/Index?noticeUID=CO1.NTC.6913843&amp;isFromPublicArea=True&amp;isModal=true&amp;asPopupView=true" TargetMode="External"/><Relationship Id="rId9" Type="http://schemas.openxmlformats.org/officeDocument/2006/relationships/hyperlink" Target="https://community.secop.gov.co/Public/Tendering/OpportunityDetail/Index?noticeUID=CO1.NTC.5621792&amp;isFromPublicArea=True&amp;isModal=true&amp;asPopupView=true" TargetMode="External"/><Relationship Id="rId210" Type="http://schemas.openxmlformats.org/officeDocument/2006/relationships/hyperlink" Target="https://community.secop.gov.co/Public/Tendering/OpportunityDetail/Index?noticeUID=CO1.NTC.5834932&amp;isFromPublicArea=True&amp;isModal=False" TargetMode="External"/><Relationship Id="rId448" Type="http://schemas.openxmlformats.org/officeDocument/2006/relationships/hyperlink" Target="https://community.secop.gov.co/Public/Tendering/OpportunityDetail/Index?noticeUID=CO1.NTC.6057253&amp;isFromPublicArea=True&amp;isModal=False" TargetMode="External"/><Relationship Id="rId655" Type="http://schemas.openxmlformats.org/officeDocument/2006/relationships/hyperlink" Target="https://community.secop.gov.co/Public/Tendering/OpportunityDetail/Index?noticeUID=CO1.NTC.6422134&amp;isFromPublicArea=True&amp;isModal=False" TargetMode="External"/><Relationship Id="rId294" Type="http://schemas.openxmlformats.org/officeDocument/2006/relationships/hyperlink" Target="https://community.secop.gov.co/Public/Tendering/OpportunityDetail/Index?noticeUID=CO1.NTC.5950615&amp;isFromPublicArea=True&amp;isModal=False" TargetMode="External"/><Relationship Id="rId308" Type="http://schemas.openxmlformats.org/officeDocument/2006/relationships/hyperlink" Target="https://community.secop.gov.co/Public/Tendering/OpportunityDetail/Index?noticeUID=CO1.NTC.5932597&amp;isFromPublicArea=True&amp;isModal=False" TargetMode="External"/><Relationship Id="rId515" Type="http://schemas.openxmlformats.org/officeDocument/2006/relationships/hyperlink" Target="https://community.secop.gov.co/Public/Tendering/OpportunityDetail/Index?noticeUID=CO1.NTC.6368209&amp;isFromPublicArea=True&amp;isModal=False" TargetMode="External"/><Relationship Id="rId722" Type="http://schemas.openxmlformats.org/officeDocument/2006/relationships/hyperlink" Target="https://community.secop.gov.co/Public/Tendering/OpportunityDetail/Index?noticeUID=CO1.NTC.6434357&amp;isFromPublicArea=True&amp;isModal=False" TargetMode="External"/><Relationship Id="rId89" Type="http://schemas.openxmlformats.org/officeDocument/2006/relationships/hyperlink" Target="https://community.secop.gov.co/Public/Tendering/OpportunityDetail/Index?noticeUID=CO1.NTC.5661830&amp;isFromPublicArea=True&amp;isModal=true&amp;asPopupView=true" TargetMode="External"/><Relationship Id="rId154" Type="http://schemas.openxmlformats.org/officeDocument/2006/relationships/hyperlink" Target="https://community.secop.gov.co/Public/Tendering/OpportunityDetail/Index?noticeUID=CO1.NTC.5702218&amp;isFromPublicArea=True&amp;isModal=False" TargetMode="External"/><Relationship Id="rId361" Type="http://schemas.openxmlformats.org/officeDocument/2006/relationships/hyperlink" Target="https://community.secop.gov.co/Public/Tendering/OpportunityDetail/Index?noticeUID=CO1.NTC.6003118&amp;isFromPublicArea=True&amp;isModal=False" TargetMode="External"/><Relationship Id="rId599" Type="http://schemas.openxmlformats.org/officeDocument/2006/relationships/hyperlink" Target="https://community.secop.gov.co/Public/Tendering/OpportunityDetail/Index?noticeUID=CO1.NTC.6397921&amp;isFromPublicArea=True&amp;isModal=False" TargetMode="External"/><Relationship Id="rId459" Type="http://schemas.openxmlformats.org/officeDocument/2006/relationships/hyperlink" Target="https://community.secop.gov.co/Public/Tendering/OpportunityDetail/Index?noticeUID=CO1.NTC.6071807&amp;isFromPublicArea=True&amp;isModal=False" TargetMode="External"/><Relationship Id="rId666" Type="http://schemas.openxmlformats.org/officeDocument/2006/relationships/hyperlink" Target="https://community.secop.gov.co/Public/Tendering/OpportunityDetail/Index?noticeUID=CO1.NTC.6425264&amp;isFromPublicArea=True&amp;isModal=False" TargetMode="External"/><Relationship Id="rId16" Type="http://schemas.openxmlformats.org/officeDocument/2006/relationships/hyperlink" Target="https://community.secop.gov.co/Public/Tendering/OpportunityDetail/Index?noticeUID=CO1.NTC.5629296&amp;isFromPublicArea=True&amp;isModal=true&amp;asPopupView=true" TargetMode="External"/><Relationship Id="rId221" Type="http://schemas.openxmlformats.org/officeDocument/2006/relationships/hyperlink" Target="https://community.secop.gov.co/Public/Tendering/OpportunityDetail/Index?noticeUID=CO1.NTC.5816299&amp;isFromPublicArea=True&amp;isModal=False" TargetMode="External"/><Relationship Id="rId319" Type="http://schemas.openxmlformats.org/officeDocument/2006/relationships/hyperlink" Target="https://community.secop.gov.co/Public/Tendering/OpportunityDetail/Index?noticeUID=CO1.NTC.5960927&amp;isFromPublicArea=True&amp;isModal=False" TargetMode="External"/><Relationship Id="rId526" Type="http://schemas.openxmlformats.org/officeDocument/2006/relationships/hyperlink" Target="https://community.secop.gov.co/Public/Tendering/OpportunityDetail/Index?noticeUID=CO1.NTC.6377704&amp;isFromPublicArea=True&amp;isModal=False" TargetMode="External"/><Relationship Id="rId733" Type="http://schemas.openxmlformats.org/officeDocument/2006/relationships/hyperlink" Target="https://community.secop.gov.co/Public/Tendering/OpportunityDetail/Index?noticeUID=CO1.NTC.6465411&amp;isFromPublicArea=True&amp;isModal=False" TargetMode="External"/><Relationship Id="rId165" Type="http://schemas.openxmlformats.org/officeDocument/2006/relationships/hyperlink" Target="https://community.secop.gov.co/Public/Tendering/OpportunityDetail/Index?noticeUID=CO1.NTC.5716808&amp;isFromPublicArea=True&amp;isModal=False" TargetMode="External"/><Relationship Id="rId372" Type="http://schemas.openxmlformats.org/officeDocument/2006/relationships/hyperlink" Target="https://community.secop.gov.co/Public/Tendering/OpportunityDetail/Index?noticeUID=CO1.NTC.6005987&amp;isFromPublicArea=True&amp;isModal=False" TargetMode="External"/><Relationship Id="rId677" Type="http://schemas.openxmlformats.org/officeDocument/2006/relationships/hyperlink" Target="https://community.secop.gov.co/Public/Tendering/OpportunityDetail/Index?noticeUID=CO1.NTC.6425570&amp;isFromPublicArea=True&amp;isModal=False" TargetMode="External"/><Relationship Id="rId800" Type="http://schemas.openxmlformats.org/officeDocument/2006/relationships/hyperlink" Target="https://colombiacompra.gov.co/tienda-virtual-del-estado-colombiano/ordenes-compra/137569" TargetMode="External"/><Relationship Id="rId232" Type="http://schemas.openxmlformats.org/officeDocument/2006/relationships/hyperlink" Target="https://community.secop.gov.co/Public/Tendering/ContractNoticePhases/View?PPI=CO1.PPI.30121267&amp;isFromPublicArea=True&amp;isModal=False" TargetMode="External"/><Relationship Id="rId27" Type="http://schemas.openxmlformats.org/officeDocument/2006/relationships/hyperlink" Target="https://community.secop.gov.co/Public/Tendering/OpportunityDetail/Index?noticeUID=CO1.NTC.5631960&amp;isFromPublicArea=True&amp;isModal=true&amp;asPopupView=true" TargetMode="External"/><Relationship Id="rId537" Type="http://schemas.openxmlformats.org/officeDocument/2006/relationships/hyperlink" Target="https://community.secop.gov.co/Public/Tendering/OpportunityDetail/Index?noticeUID=CO1.NTC.6376335&amp;isFromPublicArea=True&amp;isModal=False" TargetMode="External"/><Relationship Id="rId744" Type="http://schemas.openxmlformats.org/officeDocument/2006/relationships/hyperlink" Target="https://community.secop.gov.co/Public/Tendering/OpportunityDetail/Index?noticeUID=CO1.NTC.6465455&amp;isFromPublicArea=True&amp;isModal=False" TargetMode="External"/><Relationship Id="rId80" Type="http://schemas.openxmlformats.org/officeDocument/2006/relationships/hyperlink" Target="https://community.secop.gov.co/Public/Tendering/OpportunityDetail/Index?noticeUID=CO1.NTC.5654689&amp;isFromPublicArea=True&amp;isModal=true&amp;asPopupView=true" TargetMode="External"/><Relationship Id="rId176" Type="http://schemas.openxmlformats.org/officeDocument/2006/relationships/hyperlink" Target="https://community.secop.gov.co/Public/Tendering/OpportunityDetail/Index?noticeUID=CO1.NTC.5747963&amp;isFromPublicArea=True&amp;isModal=False" TargetMode="External"/><Relationship Id="rId383" Type="http://schemas.openxmlformats.org/officeDocument/2006/relationships/hyperlink" Target="https://community.secop.gov.co/Public/Tendering/OpportunityDetail/Index?noticeUID=CO1.NTC.6015556&amp;isFromPublicArea=True&amp;isModal=False" TargetMode="External"/><Relationship Id="rId590" Type="http://schemas.openxmlformats.org/officeDocument/2006/relationships/hyperlink" Target="https://community.secop.gov.co/Public/Tendering/OpportunityDetail/Index?noticeUID=CO1.NTC.6394134&amp;isFromPublicArea=True&amp;isModal=False" TargetMode="External"/><Relationship Id="rId604" Type="http://schemas.openxmlformats.org/officeDocument/2006/relationships/hyperlink" Target="https://community.secop.gov.co/Public/Tendering/OpportunityDetail/Index?noticeUID=CO1.NTC.6397962&amp;isFromPublicArea=True&amp;isModal=False" TargetMode="External"/><Relationship Id="rId243" Type="http://schemas.openxmlformats.org/officeDocument/2006/relationships/hyperlink" Target="https://community.secop.gov.co/Public/Tendering/OpportunityDetail/Index?noticeUID=CO1.NTC.5831951&amp;isFromPublicArea=True&amp;isModal=False" TargetMode="External"/><Relationship Id="rId450" Type="http://schemas.openxmlformats.org/officeDocument/2006/relationships/hyperlink" Target="https://community.secop.gov.co/Public/Tendering/OpportunityDetail/Index?noticeUID=CO1.NTC.6054456&amp;isFromPublicArea=True&amp;isModal=False" TargetMode="External"/><Relationship Id="rId688" Type="http://schemas.openxmlformats.org/officeDocument/2006/relationships/hyperlink" Target="https://community.secop.gov.co/Public/Tendering/OpportunityDetail/Index?noticeUID=CO1.NTC.6428702&amp;isFromPublicArea=True&amp;isModal=False" TargetMode="External"/><Relationship Id="rId38" Type="http://schemas.openxmlformats.org/officeDocument/2006/relationships/hyperlink" Target="https://community.secop.gov.co/Public/Tendering/OpportunityDetail/Index?noticeUID=CO1.NTC.5639169&amp;isFromPublicArea=True&amp;isModal=true&amp;asPopupView=true" TargetMode="External"/><Relationship Id="rId103" Type="http://schemas.openxmlformats.org/officeDocument/2006/relationships/hyperlink" Target="https://community.secop.gov.co/Public/Tendering/OpportunityDetail/Index?noticeUID=CO1.NTC.5671767&amp;isFromPublicArea=True&amp;isModal=true&amp;asPopupView=true" TargetMode="External"/><Relationship Id="rId310" Type="http://schemas.openxmlformats.org/officeDocument/2006/relationships/hyperlink" Target="https://community.secop.gov.co/Public/Tendering/OpportunityDetail/Index?noticeUID=CO1.NTC.5940247&amp;isFromPublicArea=True&amp;isModal=False" TargetMode="External"/><Relationship Id="rId548" Type="http://schemas.openxmlformats.org/officeDocument/2006/relationships/hyperlink" Target="https://community.secop.gov.co/Public/Tendering/OpportunityDetail/Index?noticeUID=CO1.NTC.6380124&amp;isFromPublicArea=True&amp;isModal=False" TargetMode="External"/><Relationship Id="rId755" Type="http://schemas.openxmlformats.org/officeDocument/2006/relationships/hyperlink" Target="https://community.secop.gov.co/Public/Tendering/OpportunityDetail/Index?noticeUID=CO1.NTC.6593172&amp;isFromPublicArea=True&amp;isModal=False" TargetMode="External"/><Relationship Id="rId91" Type="http://schemas.openxmlformats.org/officeDocument/2006/relationships/hyperlink" Target="https://community.secop.gov.co/Public/Tendering/OpportunityDetail/Index?noticeUID=CO1.NTC.5662143&amp;isFromPublicArea=True&amp;isModal=true&amp;asPopupView=true" TargetMode="External"/><Relationship Id="rId187" Type="http://schemas.openxmlformats.org/officeDocument/2006/relationships/hyperlink" Target="https://www.colombiacompra.gov.co/tienda-virtual-del-estado-colombiano/ordenes-compra/125238" TargetMode="External"/><Relationship Id="rId394" Type="http://schemas.openxmlformats.org/officeDocument/2006/relationships/hyperlink" Target="https://community.secop.gov.co/Public/Tendering/OpportunityDetail/Index?noticeUID=CO1.NTC.6016718&amp;isFromPublicArea=True&amp;isModal=False" TargetMode="External"/><Relationship Id="rId408" Type="http://schemas.openxmlformats.org/officeDocument/2006/relationships/hyperlink" Target="https://community.secop.gov.co/Public/Tendering/OpportunityDetail/Index?noticeUID=CO1.NTC.6025989&amp;isFromPublicArea=True&amp;isModal=False" TargetMode="External"/><Relationship Id="rId615" Type="http://schemas.openxmlformats.org/officeDocument/2006/relationships/hyperlink" Target="https://community.secop.gov.co/Public/Tendering/OpportunityDetail/Index?noticeUID=CO1.NTC.6418890&amp;isFromPublicArea=True&amp;isModal=False" TargetMode="External"/><Relationship Id="rId254" Type="http://schemas.openxmlformats.org/officeDocument/2006/relationships/hyperlink" Target="https://community.secop.gov.co/Public/Tendering/OpportunityDetail/Index?noticeUID=CO1.NTC.5855727&amp;isFromPublicArea=True&amp;isModal=False" TargetMode="External"/><Relationship Id="rId699" Type="http://schemas.openxmlformats.org/officeDocument/2006/relationships/hyperlink" Target="https://community.secop.gov.co/Public/Tendering/OpportunityDetail/Index?noticeUID=CO1.NTC.6427652&amp;isFromPublicArea=True&amp;isModal=False" TargetMode="External"/><Relationship Id="rId49" Type="http://schemas.openxmlformats.org/officeDocument/2006/relationships/hyperlink" Target="https://community.secop.gov.co/Public/Tendering/OpportunityDetail/Index?noticeUID=CO1.NTC.5642065&amp;isFromPublicArea=True&amp;isModal=true&amp;asPopupView=true" TargetMode="External"/><Relationship Id="rId114" Type="http://schemas.openxmlformats.org/officeDocument/2006/relationships/hyperlink" Target="https://community.secop.gov.co/Public/Tendering/OpportunityDetail/Index?noticeUID=CO1.NTC.5659292&amp;isFromPublicArea=True&amp;isModal=False" TargetMode="External"/><Relationship Id="rId461" Type="http://schemas.openxmlformats.org/officeDocument/2006/relationships/hyperlink" Target="https://community.secop.gov.co/Public/Tendering/OpportunityDetail/Index?noticeUID=CO1.NTC.6072967&amp;isFromPublicArea=True&amp;isModal=False" TargetMode="External"/><Relationship Id="rId559" Type="http://schemas.openxmlformats.org/officeDocument/2006/relationships/hyperlink" Target="https://community.secop.gov.co/Public/Tendering/OpportunityDetail/Index?noticeUID=CO1.NTC.6380355&amp;isFromPublicArea=True&amp;isModal=False" TargetMode="External"/><Relationship Id="rId766" Type="http://schemas.openxmlformats.org/officeDocument/2006/relationships/hyperlink" Target="https://community.secop.gov.co/Public/Tendering/OpportunityDetail/Index?noticeUID=CO1.NTC.6631633&amp;isFromPublicArea=True&amp;isModal=False" TargetMode="External"/><Relationship Id="rId198" Type="http://schemas.openxmlformats.org/officeDocument/2006/relationships/hyperlink" Target="https://community.secop.gov.co/Public/Tendering/OpportunityDetail/Index?noticeUID=CO1.NTC.5773579&amp;isFromPublicArea=True&amp;isModal=False" TargetMode="External"/><Relationship Id="rId321" Type="http://schemas.openxmlformats.org/officeDocument/2006/relationships/hyperlink" Target="https://community.secop.gov.co/Public/Tendering/OpportunityDetail/Index?noticeUID=CO1.NTC.5961087&amp;isFromPublicArea=True&amp;isModal=False" TargetMode="External"/><Relationship Id="rId419" Type="http://schemas.openxmlformats.org/officeDocument/2006/relationships/hyperlink" Target="https://community.secop.gov.co/Public/Tendering/OpportunityDetail/Index?noticeUID=CO1.NTC.6029889&amp;isFromPublicArea=True&amp;isModal=False" TargetMode="External"/><Relationship Id="rId626" Type="http://schemas.openxmlformats.org/officeDocument/2006/relationships/hyperlink" Target="https://community.secop.gov.co/Public/Tendering/OpportunityDetail/Index?noticeUID=CO1.NTC.6424335&amp;isFromPublicArea=True&amp;isModal=False" TargetMode="External"/><Relationship Id="rId265" Type="http://schemas.openxmlformats.org/officeDocument/2006/relationships/hyperlink" Target="https://community.secop.gov.co/Public/Tendering/OpportunityDetail/Index?noticeUID=CO1.NTC.5910715&amp;isFromPublicArea=True&amp;isModal=False" TargetMode="External"/><Relationship Id="rId472" Type="http://schemas.openxmlformats.org/officeDocument/2006/relationships/hyperlink" Target="https://community.secop.gov.co/Public/Tendering/OpportunityDetail/Index?noticeUID=CO1.NTC.6073984&amp;isFromPublicArea=True&amp;isModal=False" TargetMode="External"/><Relationship Id="rId125" Type="http://schemas.openxmlformats.org/officeDocument/2006/relationships/hyperlink" Target="https://community.secop.gov.co/Public/Tendering/OpportunityDetail/Index?noticeUID=CO1.NTC.5684922&amp;isFromPublicArea=True&amp;isModal=False" TargetMode="External"/><Relationship Id="rId332" Type="http://schemas.openxmlformats.org/officeDocument/2006/relationships/hyperlink" Target="https://community.secop.gov.co/Public/Tendering/OpportunityDetail/Index?noticeUID=CO1.NTC.5973612&amp;isFromPublicArea=True&amp;isModal=False" TargetMode="External"/><Relationship Id="rId777" Type="http://schemas.openxmlformats.org/officeDocument/2006/relationships/hyperlink" Target="https://community.secop.gov.co/Public/Tendering/OpportunityDetail/Index?noticeUID=CO1.NTC.6793239&amp;isFromPublicArea=True&amp;isModal=False" TargetMode="External"/><Relationship Id="rId637" Type="http://schemas.openxmlformats.org/officeDocument/2006/relationships/hyperlink" Target="https://community.secop.gov.co/Public/Tendering/OpportunityDetail/Index?noticeUID=CO1.NTC.6420151&amp;isFromPublicArea=True&amp;isModal=False" TargetMode="External"/><Relationship Id="rId276" Type="http://schemas.openxmlformats.org/officeDocument/2006/relationships/hyperlink" Target="https://community.secop.gov.co/Public/Tendering/OpportunityDetail/Index?noticeUID=CO1.NTC.5933233&amp;isFromPublicArea=True&amp;isModal=False" TargetMode="External"/><Relationship Id="rId483" Type="http://schemas.openxmlformats.org/officeDocument/2006/relationships/hyperlink" Target="https://community.secop.gov.co/Public/Tendering/OpportunityDetail/Index?noticeUID=CO1.NTC.6088970&amp;isFromPublicArea=True&amp;isModal=False" TargetMode="External"/><Relationship Id="rId690" Type="http://schemas.openxmlformats.org/officeDocument/2006/relationships/hyperlink" Target="https://community.secop.gov.co/Public/Tendering/OpportunityDetail/Index?noticeUID=CO1.NTC.6427755&amp;isFromPublicArea=True&amp;isModal=False" TargetMode="External"/><Relationship Id="rId704" Type="http://schemas.openxmlformats.org/officeDocument/2006/relationships/hyperlink" Target="https://community.secop.gov.co/Public/Tendering/OpportunityDetail/Index?noticeUID=CO1.NTC.6428625&amp;isFromPublicArea=True&amp;isModal=False" TargetMode="External"/><Relationship Id="rId40" Type="http://schemas.openxmlformats.org/officeDocument/2006/relationships/hyperlink" Target="https://community.secop.gov.co/Public/Tendering/OpportunityDetail/Index?noticeUID=CO1.NTC.5639847&amp;isFromPublicArea=True&amp;isModal=true&amp;asPopupView=true" TargetMode="External"/><Relationship Id="rId136" Type="http://schemas.openxmlformats.org/officeDocument/2006/relationships/hyperlink" Target="https://community.secop.gov.co/Public/Tendering/OpportunityDetail/Index?noticeUID=CO1.NTC.5690564&amp;isFromPublicArea=True&amp;isModal=true&amp;asPopupView=true" TargetMode="External"/><Relationship Id="rId343" Type="http://schemas.openxmlformats.org/officeDocument/2006/relationships/hyperlink" Target="https://community.secop.gov.co/Public/Tendering/OpportunityDetail/Index?noticeUID=CO1.NTC.5981903&amp;isFromPublicArea=True&amp;isModal=False" TargetMode="External"/><Relationship Id="rId550" Type="http://schemas.openxmlformats.org/officeDocument/2006/relationships/hyperlink" Target="https://community.secop.gov.co/Public/Tendering/OpportunityDetail/Index?noticeUID=CO1.NTC.6381400&amp;isFromPublicArea=True&amp;isModal=False" TargetMode="External"/><Relationship Id="rId788" Type="http://schemas.openxmlformats.org/officeDocument/2006/relationships/hyperlink" Target="https://colombiacompra.coupahost.com/order_headers/134257" TargetMode="External"/><Relationship Id="rId203" Type="http://schemas.openxmlformats.org/officeDocument/2006/relationships/hyperlink" Target="https://community.secop.gov.co/Public/Tendering/ContractNoticePhases/View?PPI=CO1.PPI.30151584&amp;isFromPublicArea=True&amp;isModal=False" TargetMode="External"/><Relationship Id="rId648" Type="http://schemas.openxmlformats.org/officeDocument/2006/relationships/hyperlink" Target="https://community.secop.gov.co/Public/Tendering/OpportunityDetail/Index?noticeUID=CO1.NTC.6422702&amp;isFromPublicArea=True&amp;isModal=False" TargetMode="External"/><Relationship Id="rId287" Type="http://schemas.openxmlformats.org/officeDocument/2006/relationships/hyperlink" Target="https://community.secop.gov.co/Public/Tendering/OpportunityDetail/Index?noticeUID=CO1.NTC.5937629&amp;isFromPublicArea=True&amp;isModal=False" TargetMode="External"/><Relationship Id="rId410" Type="http://schemas.openxmlformats.org/officeDocument/2006/relationships/hyperlink" Target="https://community.secop.gov.co/Public/Tendering/OpportunityDetail/Index?noticeUID=CO1.NTC.6025963&amp;isFromPublicArea=True&amp;isModal=False" TargetMode="External"/><Relationship Id="rId494" Type="http://schemas.openxmlformats.org/officeDocument/2006/relationships/hyperlink" Target="https://community.secop.gov.co/Public/Tendering/OpportunityDetail/Index?noticeUID=CO1.NTC.6109038&amp;isFromPublicArea=True&amp;isModal=False" TargetMode="External"/><Relationship Id="rId508" Type="http://schemas.openxmlformats.org/officeDocument/2006/relationships/hyperlink" Target="https://www.colombiacompra.gov.co/tienda-virtual-del-estado-colombiano/ordenes-compra/129178" TargetMode="External"/><Relationship Id="rId715" Type="http://schemas.openxmlformats.org/officeDocument/2006/relationships/hyperlink" Target="https://community.secop.gov.co/Public/Tendering/OpportunityDetail/Index?noticeUID=CO1.NTC.6430566&amp;isFromPublicArea=True&amp;isModal=False" TargetMode="External"/><Relationship Id="rId147" Type="http://schemas.openxmlformats.org/officeDocument/2006/relationships/hyperlink" Target="https://community.secop.gov.co/Public/Tendering/OpportunityDetail/Index?noticeUID=CO1.NTC.5699844&amp;isFromPublicArea=True&amp;isModal=true&amp;asPopupView=true" TargetMode="External"/><Relationship Id="rId354" Type="http://schemas.openxmlformats.org/officeDocument/2006/relationships/hyperlink" Target="https://community.secop.gov.co/Public/Tendering/OpportunityDetail/Index?noticeUID=CO1.NTC.5999338&amp;isFromPublicArea=True&amp;isModal=False" TargetMode="External"/><Relationship Id="rId799" Type="http://schemas.openxmlformats.org/officeDocument/2006/relationships/hyperlink" Target="https://colombiacompra.gov.co/tienda-virtual-del-estado-colombiano/ordenes-compra/137565" TargetMode="External"/><Relationship Id="rId51" Type="http://schemas.openxmlformats.org/officeDocument/2006/relationships/hyperlink" Target="https://community.secop.gov.co/Public/Tendering/OpportunityDetail/Index?noticeUID=CO1.NTC.5641386&amp;isFromPublicArea=True&amp;isModal=true&amp;asPopupView=true" TargetMode="External"/><Relationship Id="rId561" Type="http://schemas.openxmlformats.org/officeDocument/2006/relationships/hyperlink" Target="https://community.secop.gov.co/Public/Tendering/OpportunityDetail/Index?noticeUID=CO1.NTC.6379863&amp;isFromPublicArea=True&amp;isModal=False" TargetMode="External"/><Relationship Id="rId659" Type="http://schemas.openxmlformats.org/officeDocument/2006/relationships/hyperlink" Target="https://community.secop.gov.co/Public/Tendering/OpportunityDetail/Index?noticeUID=CO1.NTC.6201438&amp;isFromPublicArea=True&amp;isModal=False" TargetMode="External"/><Relationship Id="rId214" Type="http://schemas.openxmlformats.org/officeDocument/2006/relationships/hyperlink" Target="https://community.secop.gov.co/Public/Tendering/OpportunityDetail/Index?noticeUID=CO1.NTC.5792354&amp;isFromPublicArea=True&amp;isModal=False" TargetMode="External"/><Relationship Id="rId298" Type="http://schemas.openxmlformats.org/officeDocument/2006/relationships/hyperlink" Target="https://community.secop.gov.co/Public/Tendering/OpportunityDetail/Index?noticeUID=CO1.NTC.5967783&amp;isFromPublicArea=True&amp;isModal=False" TargetMode="External"/><Relationship Id="rId421" Type="http://schemas.openxmlformats.org/officeDocument/2006/relationships/hyperlink" Target="https://community.secop.gov.co/Public/Tendering/OpportunityDetail/Index?noticeUID=CO1.NTC.6031050&amp;isFromPublicArea=True&amp;isModal=False" TargetMode="External"/><Relationship Id="rId519" Type="http://schemas.openxmlformats.org/officeDocument/2006/relationships/hyperlink" Target="https://community.secop.gov.co/Public/Tendering/OpportunityDetail/Index?noticeUID=CO1.NTC.6367822&amp;isFromPublicArea=True&amp;isModal=False" TargetMode="External"/><Relationship Id="rId158" Type="http://schemas.openxmlformats.org/officeDocument/2006/relationships/hyperlink" Target="https://community.secop.gov.co/Public/Tendering/OpportunityDetail/Index?noticeUID=CO1.NTC.5705526&amp;isFromPublicArea=True&amp;isModal=False" TargetMode="External"/><Relationship Id="rId726" Type="http://schemas.openxmlformats.org/officeDocument/2006/relationships/hyperlink" Target="https://community.secop.gov.co/Public/Tendering/OpportunityDetail/Index?noticeUID=CO1.NTC.6467348&amp;isFromPublicArea=True&amp;isModal=False" TargetMode="External"/><Relationship Id="rId62" Type="http://schemas.openxmlformats.org/officeDocument/2006/relationships/hyperlink" Target="https://community.secop.gov.co/Public/Tendering/OpportunityDetail/Index?noticeUID=CO1.NTC.5646422&amp;isFromPublicArea=True&amp;isModal=true&amp;asPopupView=true" TargetMode="External"/><Relationship Id="rId365" Type="http://schemas.openxmlformats.org/officeDocument/2006/relationships/hyperlink" Target="https://community.secop.gov.co/Public/Tendering/OpportunityDetail/Index?noticeUID=CO1.NTC.6002372&amp;isFromPublicArea=True&amp;isModal=False" TargetMode="External"/><Relationship Id="rId572" Type="http://schemas.openxmlformats.org/officeDocument/2006/relationships/hyperlink" Target="https://community.secop.gov.co/Public/Tendering/OpportunityDetail/Index?noticeUID=CO1.NTC.6388329&amp;isFromPublicArea=True&amp;isModal=False" TargetMode="External"/><Relationship Id="rId225" Type="http://schemas.openxmlformats.org/officeDocument/2006/relationships/hyperlink" Target="https://community.secop.gov.co/Public/Tendering/OpportunityDetail/Index?noticeUID=CO1.NTC.5820346&amp;isFromPublicArea=True&amp;isModal=False" TargetMode="External"/><Relationship Id="rId432" Type="http://schemas.openxmlformats.org/officeDocument/2006/relationships/hyperlink" Target="https://community.secop.gov.co/Public/Tendering/OpportunityDetail/Index?noticeUID=CO1.NTC.6047293&amp;isFromPublicArea=True&amp;isModal=False" TargetMode="External"/><Relationship Id="rId737" Type="http://schemas.openxmlformats.org/officeDocument/2006/relationships/hyperlink" Target="https://community.secop.gov.co/Public/Tendering/OpportunityDetail/Index?noticeUID=CO1.NTC.6463462&amp;isFromPublicArea=True&amp;isModal=False" TargetMode="External"/><Relationship Id="rId73" Type="http://schemas.openxmlformats.org/officeDocument/2006/relationships/hyperlink" Target="https://community.secop.gov.co/Public/Tendering/OpportunityDetail/Index?noticeUID=CO1.NTC.5651061&amp;isFromPublicArea=True&amp;isModal=true&amp;asPopupView=true" TargetMode="External"/><Relationship Id="rId169" Type="http://schemas.openxmlformats.org/officeDocument/2006/relationships/hyperlink" Target="https://community.secop.gov.co/Public/Tendering/OpportunityDetail/Index?noticeUID=CO1.NTC.5720455&amp;isFromPublicArea=True&amp;isModal=False" TargetMode="External"/><Relationship Id="rId376" Type="http://schemas.openxmlformats.org/officeDocument/2006/relationships/hyperlink" Target="https://community.secop.gov.co/Public/Tendering/OpportunityDetail/Index?noticeUID=CO1.NTC.6007111&amp;isFromPublicArea=True&amp;isModal=False" TargetMode="External"/><Relationship Id="rId583" Type="http://schemas.openxmlformats.org/officeDocument/2006/relationships/hyperlink" Target="https://community.secop.gov.co/Public/Tendering/OpportunityDetail/Index?noticeUID=CO1.NTC.6393581&amp;isFromPublicArea=True&amp;isModal=False" TargetMode="External"/><Relationship Id="rId790" Type="http://schemas.openxmlformats.org/officeDocument/2006/relationships/hyperlink" Target="https://colombiacompra.coupahost.com/order_headers/134259" TargetMode="External"/><Relationship Id="rId804" Type="http://schemas.microsoft.com/office/2017/10/relationships/threadedComment" Target="../threadedComments/threadedComment1.xml"/><Relationship Id="rId4" Type="http://schemas.openxmlformats.org/officeDocument/2006/relationships/hyperlink" Target="https://community.secop.gov.co/Public/Tendering/OpportunityDetail/Index?noticeUID=CO1.NTC.5524497&amp;isFromPublicArea=True&amp;isModal=False" TargetMode="External"/><Relationship Id="rId236" Type="http://schemas.openxmlformats.org/officeDocument/2006/relationships/hyperlink" Target="https://community.secop.gov.co/Public/Tendering/OpportunityDetail/Index?noticeUID=CO1.NTC.5829964&amp;isFromPublicArea=True&amp;isModal=False" TargetMode="External"/><Relationship Id="rId443" Type="http://schemas.openxmlformats.org/officeDocument/2006/relationships/hyperlink" Target="https://community.secop.gov.co/Public/Tendering/OpportunityDetail/Index?noticeUID=CO1.NTC.6052872&amp;isFromPublicArea=True&amp;isModal=False" TargetMode="External"/><Relationship Id="rId650" Type="http://schemas.openxmlformats.org/officeDocument/2006/relationships/hyperlink" Target="https://community.secop.gov.co/Public/Tendering/OpportunityDetail/Index?noticeUID=CO1.NTC.6421760&amp;isFromPublicArea=True&amp;isModal=False" TargetMode="External"/><Relationship Id="rId303" Type="http://schemas.openxmlformats.org/officeDocument/2006/relationships/hyperlink" Target="https://community.secop.gov.co/Public/Tendering/OpportunityDetail/Index?noticeUID=CO1.NTC.5920261&amp;isFromPublicArea=True&amp;isModal=False" TargetMode="External"/><Relationship Id="rId748" Type="http://schemas.openxmlformats.org/officeDocument/2006/relationships/hyperlink" Target="https://community.secop.gov.co/Public/Tendering/OpportunityDetail/Index?noticeUID=CO1.NTC.6466897&amp;isFromPublicArea=True&amp;isModal=False" TargetMode="External"/><Relationship Id="rId84" Type="http://schemas.openxmlformats.org/officeDocument/2006/relationships/hyperlink" Target="https://community.secop.gov.co/Public/Tendering/OpportunityDetail/Index?noticeUID=CO1.NTC.5656915&amp;isFromPublicArea=True&amp;isModal=true&amp;asPopupView=true" TargetMode="External"/><Relationship Id="rId387" Type="http://schemas.openxmlformats.org/officeDocument/2006/relationships/hyperlink" Target="https://community.secop.gov.co/Public/Tendering/OpportunityDetail/Index?noticeUID=CO1.NTC.6011857&amp;isFromPublicArea=True&amp;isModal=False" TargetMode="External"/><Relationship Id="rId510" Type="http://schemas.openxmlformats.org/officeDocument/2006/relationships/hyperlink" Target="https://community.secop.gov.co/Public/Tendering/OpportunityDetail/Index?noticeUID=CO1.NTC.6367609&amp;isFromPublicArea=True&amp;isModal=False" TargetMode="External"/><Relationship Id="rId594" Type="http://schemas.openxmlformats.org/officeDocument/2006/relationships/hyperlink" Target="https://community.secop.gov.co/Public/Tendering/OpportunityDetail/Index?noticeUID=CO1.NTC.6398033&amp;isFromPublicArea=True&amp;isModal=False" TargetMode="External"/><Relationship Id="rId608" Type="http://schemas.openxmlformats.org/officeDocument/2006/relationships/hyperlink" Target="https://community.secop.gov.co/Public/Tendering/OpportunityDetail/Index?noticeUID=CO1.NTC.6399037&amp;isFromPublicArea=True&amp;isModal=False" TargetMode="External"/><Relationship Id="rId247" Type="http://schemas.openxmlformats.org/officeDocument/2006/relationships/hyperlink" Target="https://community.secop.gov.co/Public/Tendering/OpportunityDetail/Index?noticeUID=CO1.NTC.5854009&amp;isFromPublicArea=True&amp;isModal=False" TargetMode="External"/><Relationship Id="rId107" Type="http://schemas.openxmlformats.org/officeDocument/2006/relationships/hyperlink" Target="https://community.secop.gov.co/Public/Tendering/OpportunityDetail/Index?noticeUID=CO1.NTC.5674484&amp;isFromPublicArea=True&amp;isModal=true&amp;asPopupView=true" TargetMode="External"/><Relationship Id="rId454" Type="http://schemas.openxmlformats.org/officeDocument/2006/relationships/hyperlink" Target="https://community.secop.gov.co/Public/Tendering/OpportunityDetail/Index?noticeUID=CO1.NTC.6066188&amp;isFromPublicArea=True&amp;isModal=False" TargetMode="External"/><Relationship Id="rId661" Type="http://schemas.openxmlformats.org/officeDocument/2006/relationships/hyperlink" Target="https://community.secop.gov.co/Public/Tendering/OpportunityDetail/Index?noticeUID=CO1.NTC.6424747&amp;isFromPublicArea=True&amp;isModal=False" TargetMode="External"/><Relationship Id="rId759" Type="http://schemas.openxmlformats.org/officeDocument/2006/relationships/hyperlink" Target="https://community.secop.gov.co/Public/Tendering/OpportunityDetail/Index?noticeUID=CO1.NTC.6614930&amp;isFromPublicArea=True&amp;isModal=False" TargetMode="External"/><Relationship Id="rId11" Type="http://schemas.openxmlformats.org/officeDocument/2006/relationships/hyperlink" Target="https://community.secop.gov.co/Public/Tendering/OpportunityDetail/Index?noticeUID=CO1.NTC.5625558&amp;isFromPublicArea=True&amp;isModal=true&amp;asPopupView=true" TargetMode="External"/><Relationship Id="rId314" Type="http://schemas.openxmlformats.org/officeDocument/2006/relationships/hyperlink" Target="https://community.secop.gov.co/Public/Tendering/OpportunityDetail/Index?noticeUID=CO1.NTC.5950369&amp;isFromPublicArea=True&amp;isModal=False" TargetMode="External"/><Relationship Id="rId398" Type="http://schemas.openxmlformats.org/officeDocument/2006/relationships/hyperlink" Target="https://community.secop.gov.co/Public/Tendering/OpportunityDetail/Index?noticeUID=CO1.NTC.6019441&amp;isFromPublicArea=True&amp;isModal=False" TargetMode="External"/><Relationship Id="rId521" Type="http://schemas.openxmlformats.org/officeDocument/2006/relationships/hyperlink" Target="https://community.secop.gov.co/Public/Tendering/OpportunityDetail/Index?noticeUID=CO1.NTC.6367952&amp;isFromPublicArea=True&amp;isModal=False" TargetMode="External"/><Relationship Id="rId619" Type="http://schemas.openxmlformats.org/officeDocument/2006/relationships/hyperlink" Target="https://community.secop.gov.co/Public/Tendering/OpportunityDetail/Index?noticeUID=CO1.NTC.6416088&amp;isFromPublicArea=True&amp;isModal=False" TargetMode="External"/><Relationship Id="rId95" Type="http://schemas.openxmlformats.org/officeDocument/2006/relationships/hyperlink" Target="https://community.secop.gov.co/Public/Tendering/OpportunityDetail/Index?noticeUID=CO1.NTC.5663750&amp;isFromPublicArea=True&amp;isModal=true&amp;asPopupView=true" TargetMode="External"/><Relationship Id="rId160" Type="http://schemas.openxmlformats.org/officeDocument/2006/relationships/hyperlink" Target="https://community.secop.gov.co/Public/Tendering/OpportunityDetail/Index?noticeUID=CO1.NTC.5712271&amp;isFromPublicArea=True&amp;isModal=False" TargetMode="External"/><Relationship Id="rId258" Type="http://schemas.openxmlformats.org/officeDocument/2006/relationships/hyperlink" Target="https://community.secop.gov.co/Public/Tendering/OpportunityDetail/Index?noticeUID=CO1.NTC.5846631&amp;isFromPublicArea=True&amp;isModal=true&amp;asPopupView=true" TargetMode="External"/><Relationship Id="rId465" Type="http://schemas.openxmlformats.org/officeDocument/2006/relationships/hyperlink" Target="https://www.contratos.gov.co/consultas/detalleProceso.do?numConstancia=24-22-88541&amp;g-recaptcha-response" TargetMode="External"/><Relationship Id="rId672" Type="http://schemas.openxmlformats.org/officeDocument/2006/relationships/hyperlink" Target="https://community.secop.gov.co/Public/Tendering/OpportunityDetail/Index?noticeUID=CO1.NTC.6425223&amp;isFromPublicArea=True&amp;isModal=False" TargetMode="External"/><Relationship Id="rId22" Type="http://schemas.openxmlformats.org/officeDocument/2006/relationships/hyperlink" Target="https://community.secop.gov.co/Public/Tendering/OpportunityDetail/Index?noticeUID=CO1.NTC.5629360&amp;isFromPublicArea=True&amp;isModal=true&amp;asPopupView=true" TargetMode="External"/><Relationship Id="rId118" Type="http://schemas.openxmlformats.org/officeDocument/2006/relationships/hyperlink" Target="https://community.secop.gov.co/Public/Tendering/OpportunityDetail/Index?noticeUID=CO1.NTC.5658521&amp;isFromPublicArea=True&amp;isModal=False" TargetMode="External"/><Relationship Id="rId325" Type="http://schemas.openxmlformats.org/officeDocument/2006/relationships/hyperlink" Target="https://community.secop.gov.co/Public/Tendering/OpportunityDetail/Index?noticeUID=CO1.NTC.5910510&amp;isFromPublicArea=True&amp;isModal=False" TargetMode="External"/><Relationship Id="rId532" Type="http://schemas.openxmlformats.org/officeDocument/2006/relationships/hyperlink" Target="https://community.secop.gov.co/Public/Tendering/OpportunityDetail/Index?noticeUID=CO1.NTC.6375020&amp;isFromPublicArea=True&amp;isModal=False" TargetMode="External"/><Relationship Id="rId171" Type="http://schemas.openxmlformats.org/officeDocument/2006/relationships/hyperlink" Target="https://community.secop.gov.co/Public/Tendering/OpportunityDetail/Index?noticeUID=CO1.NTC.5660570&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753"/>
  <sheetViews>
    <sheetView showGridLines="0" tabSelected="1" topLeftCell="A11" zoomScale="80" zoomScaleNormal="80" workbookViewId="0">
      <selection activeCell="C36" sqref="C36"/>
    </sheetView>
  </sheetViews>
  <sheetFormatPr baseColWidth="10" defaultColWidth="11.44140625" defaultRowHeight="13.8" x14ac:dyDescent="0.25"/>
  <cols>
    <col min="1" max="1" width="1.6640625" style="11" customWidth="1"/>
    <col min="2" max="2" width="14.44140625" style="11" customWidth="1"/>
    <col min="3" max="3" width="15.33203125" style="11" customWidth="1"/>
    <col min="4" max="5" width="32" style="11" customWidth="1"/>
    <col min="6" max="6" width="34.33203125" style="11" customWidth="1"/>
    <col min="7" max="7" width="14.44140625" style="14" customWidth="1"/>
    <col min="8" max="9" width="20.109375" style="11" customWidth="1"/>
    <col min="10" max="10" width="17.88671875" style="11" customWidth="1"/>
    <col min="11" max="11" width="20.33203125" style="11" customWidth="1"/>
    <col min="12" max="12" width="20.109375" style="11" customWidth="1"/>
    <col min="13" max="13" width="18" style="13" customWidth="1"/>
    <col min="14" max="14" width="25.33203125" style="11" customWidth="1"/>
    <col min="15" max="15" width="17.109375" style="11" customWidth="1"/>
    <col min="16" max="16" width="20.44140625" style="32" customWidth="1"/>
    <col min="17" max="17" width="34.44140625" style="32" customWidth="1"/>
    <col min="18" max="18" width="36.44140625" style="32" customWidth="1"/>
    <col min="19" max="16384" width="11.44140625" style="11"/>
  </cols>
  <sheetData>
    <row r="1" spans="2:18" s="1" customFormat="1" ht="14.1" customHeight="1" x14ac:dyDescent="0.25">
      <c r="B1" s="11"/>
      <c r="D1" s="2"/>
      <c r="E1" s="2"/>
      <c r="F1" s="3"/>
      <c r="G1" s="12"/>
      <c r="H1" s="4"/>
      <c r="I1" s="4"/>
      <c r="J1" s="5"/>
      <c r="K1" s="5"/>
      <c r="P1" s="30"/>
      <c r="Q1" s="30"/>
      <c r="R1" s="30"/>
    </row>
    <row r="2" spans="2:18" s="16" customFormat="1" ht="19.350000000000001" customHeight="1" x14ac:dyDescent="0.25">
      <c r="B2" s="20" t="s">
        <v>5664</v>
      </c>
      <c r="D2" s="17"/>
      <c r="E2" s="17"/>
      <c r="F2" s="18"/>
      <c r="G2" s="19"/>
      <c r="H2" s="81" t="s">
        <v>0</v>
      </c>
      <c r="I2" s="81"/>
      <c r="J2" s="81"/>
      <c r="K2" s="81"/>
      <c r="L2" s="24">
        <f>SUMIF(O13:O3000,"INVERSION",L13:L3000)</f>
        <v>78879722744</v>
      </c>
      <c r="M2" s="22"/>
      <c r="N2" s="21"/>
      <c r="P2" s="31"/>
      <c r="Q2" s="31"/>
      <c r="R2" s="31"/>
    </row>
    <row r="3" spans="2:18" s="16" customFormat="1" ht="19.350000000000001" customHeight="1" x14ac:dyDescent="0.25">
      <c r="B3" s="15"/>
      <c r="D3" s="17"/>
      <c r="E3" s="17"/>
      <c r="F3" s="18"/>
      <c r="G3" s="19"/>
      <c r="H3" s="81" t="s">
        <v>1</v>
      </c>
      <c r="I3" s="81"/>
      <c r="J3" s="81"/>
      <c r="K3" s="81"/>
      <c r="L3" s="24">
        <f>SUMIF(O13:O3000,"FUNCIONAMIENTO",L13:L3000)</f>
        <v>1673554128</v>
      </c>
      <c r="M3" s="22"/>
      <c r="P3" s="31"/>
      <c r="Q3" s="31"/>
      <c r="R3" s="31"/>
    </row>
    <row r="4" spans="2:18" s="16" customFormat="1" ht="19.350000000000001" customHeight="1" x14ac:dyDescent="0.25">
      <c r="B4" s="15"/>
      <c r="D4" s="17"/>
      <c r="E4" s="17"/>
      <c r="F4" s="18"/>
      <c r="G4" s="19"/>
      <c r="H4" s="81" t="s">
        <v>14</v>
      </c>
      <c r="I4" s="81"/>
      <c r="J4" s="81"/>
      <c r="K4" s="81"/>
      <c r="L4" s="24">
        <f>SUMIF(O13:O3000,"RECURSO EXTERNO",L13:L3000)</f>
        <v>716866608</v>
      </c>
      <c r="M4" s="22"/>
      <c r="P4" s="31"/>
      <c r="Q4" s="31"/>
      <c r="R4" s="31"/>
    </row>
    <row r="5" spans="2:18" s="16" customFormat="1" ht="19.350000000000001" customHeight="1" x14ac:dyDescent="0.25">
      <c r="B5" s="15"/>
      <c r="D5" s="17"/>
      <c r="E5" s="17"/>
      <c r="F5" s="18"/>
      <c r="G5" s="19"/>
      <c r="H5" s="81" t="s">
        <v>15</v>
      </c>
      <c r="I5" s="81"/>
      <c r="J5" s="81"/>
      <c r="K5" s="81"/>
      <c r="L5" s="24">
        <f>SUMIF(O13:O3000,"FONDIGER",L13:L3000)</f>
        <v>0</v>
      </c>
      <c r="P5" s="31"/>
      <c r="Q5" s="31"/>
      <c r="R5" s="31"/>
    </row>
    <row r="6" spans="2:18" s="16" customFormat="1" ht="19.350000000000001" customHeight="1" x14ac:dyDescent="0.25">
      <c r="B6" s="15"/>
      <c r="D6" s="17"/>
      <c r="E6" s="17"/>
      <c r="F6" s="18"/>
      <c r="G6" s="19"/>
      <c r="H6" s="81" t="s">
        <v>2</v>
      </c>
      <c r="I6" s="81"/>
      <c r="J6" s="81"/>
      <c r="K6" s="81"/>
      <c r="L6" s="24">
        <f>SUMIF(O13:O3000,"APORTE EN ESPECIE",L13:L3000)</f>
        <v>0</v>
      </c>
      <c r="M6" s="21"/>
      <c r="P6" s="31"/>
      <c r="Q6" s="31"/>
      <c r="R6" s="31"/>
    </row>
    <row r="7" spans="2:18" s="16" customFormat="1" ht="19.350000000000001" customHeight="1" x14ac:dyDescent="0.25">
      <c r="B7" s="15"/>
      <c r="D7" s="17"/>
      <c r="E7" s="17"/>
      <c r="F7" s="18"/>
      <c r="G7" s="19"/>
      <c r="H7" s="81" t="s">
        <v>3</v>
      </c>
      <c r="I7" s="81"/>
      <c r="J7" s="81"/>
      <c r="K7" s="81"/>
      <c r="L7" s="24">
        <f>SUMIF(O13:O3000,"VIGENCIA FUTURA",L13:L3000)</f>
        <v>0</v>
      </c>
      <c r="M7" s="21"/>
      <c r="P7" s="31"/>
      <c r="Q7" s="31"/>
      <c r="R7" s="31"/>
    </row>
    <row r="8" spans="2:18" s="16" customFormat="1" ht="19.350000000000001" customHeight="1" x14ac:dyDescent="0.25">
      <c r="B8" s="15"/>
      <c r="D8" s="17"/>
      <c r="E8" s="17"/>
      <c r="F8" s="18"/>
      <c r="G8" s="19"/>
      <c r="H8" s="81" t="s">
        <v>4</v>
      </c>
      <c r="I8" s="81"/>
      <c r="J8" s="81"/>
      <c r="K8" s="81"/>
      <c r="L8" s="24">
        <f>SUMIF(O13:O3000,"REGALIAS",L13:L3000)</f>
        <v>274620000</v>
      </c>
      <c r="M8" s="21"/>
      <c r="P8" s="31"/>
      <c r="Q8" s="31"/>
      <c r="R8" s="31"/>
    </row>
    <row r="9" spans="2:18" s="16" customFormat="1" ht="18.899999999999999" customHeight="1" x14ac:dyDescent="0.25">
      <c r="B9" s="15"/>
      <c r="D9" s="17"/>
      <c r="E9" s="17"/>
      <c r="F9" s="18"/>
      <c r="G9" s="19"/>
      <c r="J9" s="25"/>
      <c r="K9" s="18"/>
      <c r="L9" s="26">
        <f>SUM(L2:L8)</f>
        <v>81544763480</v>
      </c>
      <c r="M9" s="21"/>
      <c r="P9" s="31"/>
      <c r="Q9" s="31"/>
      <c r="R9" s="31"/>
    </row>
    <row r="10" spans="2:18" s="1" customFormat="1" ht="18.899999999999999" customHeight="1" x14ac:dyDescent="0.25">
      <c r="B10" s="11"/>
      <c r="E10" s="2"/>
      <c r="F10" s="3"/>
      <c r="G10" s="12"/>
      <c r="J10" s="6"/>
      <c r="K10" s="3"/>
      <c r="L10" s="23"/>
      <c r="M10" s="7"/>
      <c r="P10" s="30"/>
      <c r="Q10" s="30"/>
      <c r="R10" s="30"/>
    </row>
    <row r="11" spans="2:18" s="1" customFormat="1" ht="16.5" customHeight="1" x14ac:dyDescent="0.25">
      <c r="B11" s="11"/>
      <c r="D11" s="2"/>
      <c r="E11" s="2"/>
      <c r="F11" s="3"/>
      <c r="G11" s="12"/>
      <c r="H11" s="8"/>
      <c r="I11" s="8"/>
      <c r="J11" s="9"/>
      <c r="K11" s="9"/>
      <c r="P11" s="30"/>
      <c r="Q11" s="30"/>
      <c r="R11" s="30"/>
    </row>
    <row r="12" spans="2:18" s="10" customFormat="1" ht="46.5" customHeight="1" x14ac:dyDescent="0.25">
      <c r="B12" s="38" t="s">
        <v>16</v>
      </c>
      <c r="C12" s="38" t="s">
        <v>5</v>
      </c>
      <c r="D12" s="38" t="s">
        <v>6</v>
      </c>
      <c r="E12" s="38" t="s">
        <v>19</v>
      </c>
      <c r="F12" s="38" t="s">
        <v>7</v>
      </c>
      <c r="G12" s="39" t="s">
        <v>8</v>
      </c>
      <c r="H12" s="38" t="s">
        <v>9</v>
      </c>
      <c r="I12" s="38" t="s">
        <v>46</v>
      </c>
      <c r="J12" s="38" t="s">
        <v>10</v>
      </c>
      <c r="K12" s="38" t="s">
        <v>11</v>
      </c>
      <c r="L12" s="38" t="s">
        <v>12</v>
      </c>
      <c r="M12" s="38" t="s">
        <v>18</v>
      </c>
      <c r="N12" s="40" t="s">
        <v>13</v>
      </c>
      <c r="O12" s="38" t="s">
        <v>5233</v>
      </c>
      <c r="P12" s="41" t="s">
        <v>17</v>
      </c>
      <c r="Q12" s="41" t="s">
        <v>3004</v>
      </c>
      <c r="R12" s="41" t="s">
        <v>3005</v>
      </c>
    </row>
    <row r="13" spans="2:18" ht="15" customHeight="1" x14ac:dyDescent="0.25">
      <c r="B13" s="33">
        <v>45316</v>
      </c>
      <c r="C13" s="27" t="s">
        <v>27</v>
      </c>
      <c r="D13" s="28" t="s">
        <v>22</v>
      </c>
      <c r="E13" s="29" t="s">
        <v>34</v>
      </c>
      <c r="F13" s="28" t="s">
        <v>23</v>
      </c>
      <c r="G13" s="34">
        <v>45321</v>
      </c>
      <c r="H13" s="42">
        <v>37250000</v>
      </c>
      <c r="I13" s="43">
        <v>0</v>
      </c>
      <c r="J13" s="54">
        <v>0</v>
      </c>
      <c r="K13" s="55"/>
      <c r="L13" s="37">
        <f>H13+J13-K13</f>
        <v>37250000</v>
      </c>
      <c r="M13" s="34">
        <v>45472</v>
      </c>
      <c r="N13" s="61" t="s">
        <v>39</v>
      </c>
      <c r="O13" s="58" t="s">
        <v>45</v>
      </c>
      <c r="P13" s="44">
        <v>1</v>
      </c>
      <c r="Q13" s="45" t="s">
        <v>3006</v>
      </c>
      <c r="R13" s="45" t="s">
        <v>1179</v>
      </c>
    </row>
    <row r="14" spans="2:18" ht="15" customHeight="1" x14ac:dyDescent="0.25">
      <c r="B14" s="33">
        <v>45317</v>
      </c>
      <c r="C14" s="27" t="s">
        <v>28</v>
      </c>
      <c r="D14" s="28" t="s">
        <v>33</v>
      </c>
      <c r="E14" s="29" t="s">
        <v>34</v>
      </c>
      <c r="F14" s="28" t="s">
        <v>35</v>
      </c>
      <c r="G14" s="34">
        <v>45323</v>
      </c>
      <c r="H14" s="42">
        <v>33500000</v>
      </c>
      <c r="I14" s="43">
        <v>0</v>
      </c>
      <c r="J14" s="54">
        <v>0</v>
      </c>
      <c r="K14" s="55"/>
      <c r="L14" s="37">
        <f t="shared" ref="L14:L77" si="0">H14+J14-K14</f>
        <v>33500000</v>
      </c>
      <c r="M14" s="34">
        <v>45473</v>
      </c>
      <c r="N14" s="61" t="s">
        <v>40</v>
      </c>
      <c r="O14" s="58" t="s">
        <v>45</v>
      </c>
      <c r="P14" s="44">
        <v>1</v>
      </c>
      <c r="Q14" s="45" t="s">
        <v>3006</v>
      </c>
      <c r="R14" s="45" t="s">
        <v>1179</v>
      </c>
    </row>
    <row r="15" spans="2:18" ht="15" customHeight="1" x14ac:dyDescent="0.25">
      <c r="B15" s="33">
        <v>45316</v>
      </c>
      <c r="C15" s="27" t="s">
        <v>29</v>
      </c>
      <c r="D15" s="28" t="s">
        <v>25</v>
      </c>
      <c r="E15" s="29" t="s">
        <v>34</v>
      </c>
      <c r="F15" s="28" t="s">
        <v>26</v>
      </c>
      <c r="G15" s="34">
        <v>45317</v>
      </c>
      <c r="H15" s="42">
        <v>86040000</v>
      </c>
      <c r="I15" s="43">
        <v>0</v>
      </c>
      <c r="J15" s="54">
        <v>0</v>
      </c>
      <c r="K15" s="55"/>
      <c r="L15" s="37">
        <f t="shared" si="0"/>
        <v>86040000</v>
      </c>
      <c r="M15" s="34">
        <v>45498</v>
      </c>
      <c r="N15" s="62" t="s">
        <v>41</v>
      </c>
      <c r="O15" s="58" t="s">
        <v>45</v>
      </c>
      <c r="P15" s="44">
        <v>1</v>
      </c>
      <c r="Q15" s="45" t="s">
        <v>3008</v>
      </c>
      <c r="R15" s="45" t="s">
        <v>3009</v>
      </c>
    </row>
    <row r="16" spans="2:18" ht="15" customHeight="1" x14ac:dyDescent="0.25">
      <c r="B16" s="33">
        <v>45317</v>
      </c>
      <c r="C16" s="27" t="s">
        <v>30</v>
      </c>
      <c r="D16" s="28" t="s">
        <v>24</v>
      </c>
      <c r="E16" s="29" t="s">
        <v>34</v>
      </c>
      <c r="F16" s="28" t="s">
        <v>36</v>
      </c>
      <c r="G16" s="34">
        <v>45320</v>
      </c>
      <c r="H16" s="42">
        <v>37250000</v>
      </c>
      <c r="I16" s="43">
        <v>0</v>
      </c>
      <c r="J16" s="54">
        <v>0</v>
      </c>
      <c r="K16" s="55"/>
      <c r="L16" s="37">
        <f t="shared" si="0"/>
        <v>37250000</v>
      </c>
      <c r="M16" s="34">
        <v>45471</v>
      </c>
      <c r="N16" s="61" t="s">
        <v>42</v>
      </c>
      <c r="O16" s="58" t="s">
        <v>45</v>
      </c>
      <c r="P16" s="44">
        <v>1</v>
      </c>
      <c r="Q16" s="45" t="s">
        <v>3006</v>
      </c>
      <c r="R16" s="45" t="s">
        <v>1179</v>
      </c>
    </row>
    <row r="17" spans="2:18" ht="15" customHeight="1" x14ac:dyDescent="0.25">
      <c r="B17" s="33">
        <v>45317</v>
      </c>
      <c r="C17" s="27" t="s">
        <v>31</v>
      </c>
      <c r="D17" s="28" t="s">
        <v>21</v>
      </c>
      <c r="E17" s="29" t="s">
        <v>34</v>
      </c>
      <c r="F17" s="28" t="s">
        <v>37</v>
      </c>
      <c r="G17" s="34">
        <v>45323</v>
      </c>
      <c r="H17" s="42">
        <v>89150000</v>
      </c>
      <c r="I17" s="43">
        <v>0</v>
      </c>
      <c r="J17" s="54">
        <v>0</v>
      </c>
      <c r="K17" s="55">
        <v>48735333</v>
      </c>
      <c r="L17" s="37">
        <f t="shared" si="0"/>
        <v>40414667</v>
      </c>
      <c r="M17" s="34">
        <v>45390</v>
      </c>
      <c r="N17" s="61" t="s">
        <v>43</v>
      </c>
      <c r="O17" s="58" t="s">
        <v>45</v>
      </c>
      <c r="P17" s="44">
        <v>1</v>
      </c>
      <c r="Q17" s="45" t="s">
        <v>3008</v>
      </c>
      <c r="R17" s="45" t="s">
        <v>3009</v>
      </c>
    </row>
    <row r="18" spans="2:18" ht="15" customHeight="1" x14ac:dyDescent="0.25">
      <c r="B18" s="33">
        <v>45320</v>
      </c>
      <c r="C18" s="27" t="s">
        <v>32</v>
      </c>
      <c r="D18" s="28" t="s">
        <v>20</v>
      </c>
      <c r="E18" s="29" t="s">
        <v>34</v>
      </c>
      <c r="F18" s="28" t="s">
        <v>38</v>
      </c>
      <c r="G18" s="34">
        <v>45323</v>
      </c>
      <c r="H18" s="42">
        <v>89150000</v>
      </c>
      <c r="I18" s="43">
        <v>0</v>
      </c>
      <c r="J18" s="54">
        <v>0</v>
      </c>
      <c r="K18" s="55">
        <v>33877000</v>
      </c>
      <c r="L18" s="37">
        <f t="shared" si="0"/>
        <v>55273000</v>
      </c>
      <c r="M18" s="34">
        <v>45415</v>
      </c>
      <c r="N18" s="61" t="s">
        <v>44</v>
      </c>
      <c r="O18" s="58" t="s">
        <v>45</v>
      </c>
      <c r="P18" s="44">
        <v>1</v>
      </c>
      <c r="Q18" s="45" t="s">
        <v>3008</v>
      </c>
      <c r="R18" s="45" t="s">
        <v>3009</v>
      </c>
    </row>
    <row r="19" spans="2:18" ht="15" customHeight="1" x14ac:dyDescent="0.25">
      <c r="B19" s="33">
        <v>45323</v>
      </c>
      <c r="C19" s="27" t="s">
        <v>47</v>
      </c>
      <c r="D19" s="28" t="s">
        <v>280</v>
      </c>
      <c r="E19" s="29" t="s">
        <v>34</v>
      </c>
      <c r="F19" s="28" t="s">
        <v>483</v>
      </c>
      <c r="G19" s="34">
        <v>45329</v>
      </c>
      <c r="H19" s="42">
        <v>30900000</v>
      </c>
      <c r="I19" s="43">
        <v>0</v>
      </c>
      <c r="J19" s="54">
        <v>0</v>
      </c>
      <c r="K19" s="55"/>
      <c r="L19" s="37">
        <f t="shared" si="0"/>
        <v>30900000</v>
      </c>
      <c r="M19" s="34">
        <v>45479</v>
      </c>
      <c r="N19" s="61" t="s">
        <v>679</v>
      </c>
      <c r="O19" s="58" t="s">
        <v>45</v>
      </c>
      <c r="P19" s="44">
        <v>1</v>
      </c>
      <c r="Q19" s="45" t="s">
        <v>3010</v>
      </c>
      <c r="R19" s="45" t="s">
        <v>3011</v>
      </c>
    </row>
    <row r="20" spans="2:18" ht="15" customHeight="1" x14ac:dyDescent="0.25">
      <c r="B20" s="33">
        <v>45323</v>
      </c>
      <c r="C20" s="27" t="s">
        <v>48</v>
      </c>
      <c r="D20" s="28" t="s">
        <v>281</v>
      </c>
      <c r="E20" s="29" t="s">
        <v>34</v>
      </c>
      <c r="F20" s="28" t="s">
        <v>484</v>
      </c>
      <c r="G20" s="34">
        <v>45327</v>
      </c>
      <c r="H20" s="42">
        <v>89150000</v>
      </c>
      <c r="I20" s="43">
        <v>0</v>
      </c>
      <c r="J20" s="54">
        <v>0</v>
      </c>
      <c r="K20" s="55">
        <v>2377333</v>
      </c>
      <c r="L20" s="37">
        <f t="shared" si="0"/>
        <v>86772667</v>
      </c>
      <c r="M20" s="34">
        <v>45473</v>
      </c>
      <c r="N20" s="61" t="s">
        <v>680</v>
      </c>
      <c r="O20" s="58" t="s">
        <v>45</v>
      </c>
      <c r="P20" s="44">
        <v>1</v>
      </c>
      <c r="Q20" s="45" t="s">
        <v>3008</v>
      </c>
      <c r="R20" s="45" t="s">
        <v>3009</v>
      </c>
    </row>
    <row r="21" spans="2:18" ht="15" customHeight="1" x14ac:dyDescent="0.25">
      <c r="B21" s="33">
        <v>45329</v>
      </c>
      <c r="C21" s="27" t="s">
        <v>49</v>
      </c>
      <c r="D21" s="28" t="s">
        <v>282</v>
      </c>
      <c r="E21" s="29" t="s">
        <v>34</v>
      </c>
      <c r="F21" s="28" t="s">
        <v>485</v>
      </c>
      <c r="G21" s="34">
        <v>45330</v>
      </c>
      <c r="H21" s="42">
        <v>57360000</v>
      </c>
      <c r="I21" s="43">
        <v>1</v>
      </c>
      <c r="J21" s="54">
        <v>10994000</v>
      </c>
      <c r="K21" s="55"/>
      <c r="L21" s="37">
        <f t="shared" si="0"/>
        <v>68354000</v>
      </c>
      <c r="M21" s="34">
        <v>45473</v>
      </c>
      <c r="N21" s="61" t="s">
        <v>681</v>
      </c>
      <c r="O21" s="58" t="s">
        <v>45</v>
      </c>
      <c r="P21" s="44">
        <v>1</v>
      </c>
      <c r="Q21" s="45" t="s">
        <v>3008</v>
      </c>
      <c r="R21" s="45" t="s">
        <v>3009</v>
      </c>
    </row>
    <row r="22" spans="2:18" ht="15" customHeight="1" x14ac:dyDescent="0.25">
      <c r="B22" s="33">
        <v>45329</v>
      </c>
      <c r="C22" s="27" t="s">
        <v>50</v>
      </c>
      <c r="D22" s="28" t="s">
        <v>3051</v>
      </c>
      <c r="E22" s="29" t="s">
        <v>34</v>
      </c>
      <c r="F22" s="28" t="s">
        <v>486</v>
      </c>
      <c r="G22" s="34">
        <v>45330</v>
      </c>
      <c r="H22" s="42">
        <v>36350000</v>
      </c>
      <c r="I22" s="43">
        <v>0</v>
      </c>
      <c r="J22" s="54">
        <v>0</v>
      </c>
      <c r="K22" s="55"/>
      <c r="L22" s="37">
        <f t="shared" si="0"/>
        <v>36350000</v>
      </c>
      <c r="M22" s="34">
        <v>45480</v>
      </c>
      <c r="N22" s="61" t="s">
        <v>682</v>
      </c>
      <c r="O22" s="58" t="s">
        <v>45</v>
      </c>
      <c r="P22" s="44">
        <v>1</v>
      </c>
      <c r="Q22" s="45" t="s">
        <v>3008</v>
      </c>
      <c r="R22" s="45" t="s">
        <v>3009</v>
      </c>
    </row>
    <row r="23" spans="2:18" ht="15" customHeight="1" x14ac:dyDescent="0.25">
      <c r="B23" s="33">
        <v>45329</v>
      </c>
      <c r="C23" s="27" t="s">
        <v>51</v>
      </c>
      <c r="D23" s="28" t="s">
        <v>283</v>
      </c>
      <c r="E23" s="29" t="s">
        <v>34</v>
      </c>
      <c r="F23" s="28" t="s">
        <v>487</v>
      </c>
      <c r="G23" s="34">
        <v>45330</v>
      </c>
      <c r="H23" s="42">
        <v>37250000</v>
      </c>
      <c r="I23" s="43">
        <v>0</v>
      </c>
      <c r="J23" s="54">
        <v>0</v>
      </c>
      <c r="K23" s="55"/>
      <c r="L23" s="37">
        <f t="shared" si="0"/>
        <v>37250000</v>
      </c>
      <c r="M23" s="34">
        <v>45480</v>
      </c>
      <c r="N23" s="61" t="s">
        <v>683</v>
      </c>
      <c r="O23" s="58" t="s">
        <v>45</v>
      </c>
      <c r="P23" s="44">
        <v>1</v>
      </c>
      <c r="Q23" s="45" t="s">
        <v>3012</v>
      </c>
      <c r="R23" s="45" t="s">
        <v>3013</v>
      </c>
    </row>
    <row r="24" spans="2:18" ht="15" customHeight="1" x14ac:dyDescent="0.25">
      <c r="B24" s="33">
        <v>45329</v>
      </c>
      <c r="C24" s="27" t="s">
        <v>52</v>
      </c>
      <c r="D24" s="28" t="s">
        <v>284</v>
      </c>
      <c r="E24" s="29" t="s">
        <v>34</v>
      </c>
      <c r="F24" s="28" t="s">
        <v>488</v>
      </c>
      <c r="G24" s="34">
        <v>45330</v>
      </c>
      <c r="H24" s="42">
        <v>37250000</v>
      </c>
      <c r="I24" s="43">
        <v>0</v>
      </c>
      <c r="J24" s="54">
        <v>0</v>
      </c>
      <c r="K24" s="55">
        <v>28310000</v>
      </c>
      <c r="L24" s="37">
        <f t="shared" si="0"/>
        <v>8940000</v>
      </c>
      <c r="M24" s="34">
        <v>45364</v>
      </c>
      <c r="N24" s="61" t="s">
        <v>684</v>
      </c>
      <c r="O24" s="58" t="s">
        <v>45</v>
      </c>
      <c r="P24" s="44">
        <v>1</v>
      </c>
      <c r="Q24" s="45" t="s">
        <v>3012</v>
      </c>
      <c r="R24" s="45" t="s">
        <v>3013</v>
      </c>
    </row>
    <row r="25" spans="2:18" ht="15" customHeight="1" x14ac:dyDescent="0.25">
      <c r="B25" s="33">
        <v>45329</v>
      </c>
      <c r="C25" s="27" t="s">
        <v>53</v>
      </c>
      <c r="D25" s="28" t="s">
        <v>285</v>
      </c>
      <c r="E25" s="29" t="s">
        <v>34</v>
      </c>
      <c r="F25" s="28" t="s">
        <v>487</v>
      </c>
      <c r="G25" s="34">
        <v>45330</v>
      </c>
      <c r="H25" s="42">
        <v>37250000</v>
      </c>
      <c r="I25" s="43">
        <v>0</v>
      </c>
      <c r="J25" s="54">
        <v>0</v>
      </c>
      <c r="K25" s="55">
        <v>4221667</v>
      </c>
      <c r="L25" s="37">
        <f t="shared" si="0"/>
        <v>33028333</v>
      </c>
      <c r="M25" s="34">
        <v>45480</v>
      </c>
      <c r="N25" s="61" t="s">
        <v>685</v>
      </c>
      <c r="O25" s="58" t="s">
        <v>45</v>
      </c>
      <c r="P25" s="44">
        <v>1</v>
      </c>
      <c r="Q25" s="45" t="s">
        <v>3012</v>
      </c>
      <c r="R25" s="45" t="s">
        <v>3013</v>
      </c>
    </row>
    <row r="26" spans="2:18" ht="15" customHeight="1" x14ac:dyDescent="0.25">
      <c r="B26" s="33">
        <v>45329</v>
      </c>
      <c r="C26" s="27" t="s">
        <v>54</v>
      </c>
      <c r="D26" s="28" t="s">
        <v>5343</v>
      </c>
      <c r="E26" s="29" t="s">
        <v>34</v>
      </c>
      <c r="F26" s="28" t="s">
        <v>488</v>
      </c>
      <c r="G26" s="34">
        <v>45330</v>
      </c>
      <c r="H26" s="42">
        <v>37250000</v>
      </c>
      <c r="I26" s="43">
        <v>0</v>
      </c>
      <c r="J26" s="54">
        <v>0</v>
      </c>
      <c r="K26" s="55"/>
      <c r="L26" s="37">
        <f t="shared" si="0"/>
        <v>37250000</v>
      </c>
      <c r="M26" s="34">
        <v>45480</v>
      </c>
      <c r="N26" s="61" t="s">
        <v>686</v>
      </c>
      <c r="O26" s="58" t="s">
        <v>45</v>
      </c>
      <c r="P26" s="44">
        <v>1</v>
      </c>
      <c r="Q26" s="45" t="s">
        <v>3012</v>
      </c>
      <c r="R26" s="45" t="s">
        <v>3013</v>
      </c>
    </row>
    <row r="27" spans="2:18" ht="15" customHeight="1" x14ac:dyDescent="0.25">
      <c r="B27" s="33">
        <v>45329</v>
      </c>
      <c r="C27" s="27" t="s">
        <v>55</v>
      </c>
      <c r="D27" s="28" t="s">
        <v>286</v>
      </c>
      <c r="E27" s="29" t="s">
        <v>34</v>
      </c>
      <c r="F27" s="28" t="s">
        <v>489</v>
      </c>
      <c r="G27" s="34">
        <v>45330</v>
      </c>
      <c r="H27" s="42">
        <v>37250000</v>
      </c>
      <c r="I27" s="43">
        <v>0</v>
      </c>
      <c r="J27" s="54">
        <v>0</v>
      </c>
      <c r="K27" s="55"/>
      <c r="L27" s="37">
        <f t="shared" si="0"/>
        <v>37250000</v>
      </c>
      <c r="M27" s="34">
        <v>45480</v>
      </c>
      <c r="N27" s="61" t="s">
        <v>687</v>
      </c>
      <c r="O27" s="58" t="s">
        <v>45</v>
      </c>
      <c r="P27" s="44">
        <v>1</v>
      </c>
      <c r="Q27" s="45" t="s">
        <v>3012</v>
      </c>
      <c r="R27" s="45" t="s">
        <v>3013</v>
      </c>
    </row>
    <row r="28" spans="2:18" ht="15" customHeight="1" x14ac:dyDescent="0.25">
      <c r="B28" s="33">
        <v>45329</v>
      </c>
      <c r="C28" s="27" t="s">
        <v>56</v>
      </c>
      <c r="D28" s="28" t="s">
        <v>287</v>
      </c>
      <c r="E28" s="29" t="s">
        <v>34</v>
      </c>
      <c r="F28" s="28" t="s">
        <v>488</v>
      </c>
      <c r="G28" s="34">
        <v>45330</v>
      </c>
      <c r="H28" s="42">
        <v>33000000</v>
      </c>
      <c r="I28" s="43">
        <v>0</v>
      </c>
      <c r="J28" s="54">
        <v>0</v>
      </c>
      <c r="K28" s="55"/>
      <c r="L28" s="37">
        <f t="shared" si="0"/>
        <v>33000000</v>
      </c>
      <c r="M28" s="34">
        <v>45480</v>
      </c>
      <c r="N28" s="61" t="s">
        <v>688</v>
      </c>
      <c r="O28" s="58" t="s">
        <v>45</v>
      </c>
      <c r="P28" s="44">
        <v>1</v>
      </c>
      <c r="Q28" s="45" t="s">
        <v>3012</v>
      </c>
      <c r="R28" s="45" t="s">
        <v>3013</v>
      </c>
    </row>
    <row r="29" spans="2:18" ht="15" customHeight="1" x14ac:dyDescent="0.25">
      <c r="B29" s="33">
        <v>45329</v>
      </c>
      <c r="C29" s="27" t="s">
        <v>57</v>
      </c>
      <c r="D29" s="28" t="s">
        <v>288</v>
      </c>
      <c r="E29" s="29" t="s">
        <v>34</v>
      </c>
      <c r="F29" s="28" t="s">
        <v>488</v>
      </c>
      <c r="G29" s="34">
        <v>45330</v>
      </c>
      <c r="H29" s="42">
        <v>33000000</v>
      </c>
      <c r="I29" s="43">
        <v>0</v>
      </c>
      <c r="J29" s="54">
        <v>0</v>
      </c>
      <c r="K29" s="55"/>
      <c r="L29" s="37">
        <f t="shared" si="0"/>
        <v>33000000</v>
      </c>
      <c r="M29" s="34">
        <v>45480</v>
      </c>
      <c r="N29" s="61" t="s">
        <v>689</v>
      </c>
      <c r="O29" s="58" t="s">
        <v>45</v>
      </c>
      <c r="P29" s="44">
        <v>1</v>
      </c>
      <c r="Q29" s="45" t="s">
        <v>3012</v>
      </c>
      <c r="R29" s="45" t="s">
        <v>3013</v>
      </c>
    </row>
    <row r="30" spans="2:18" ht="15" customHeight="1" x14ac:dyDescent="0.25">
      <c r="B30" s="33">
        <v>45329</v>
      </c>
      <c r="C30" s="27" t="s">
        <v>58</v>
      </c>
      <c r="D30" s="28" t="s">
        <v>289</v>
      </c>
      <c r="E30" s="29" t="s">
        <v>490</v>
      </c>
      <c r="F30" s="28" t="s">
        <v>491</v>
      </c>
      <c r="G30" s="34">
        <v>45330</v>
      </c>
      <c r="H30" s="42">
        <v>22000000</v>
      </c>
      <c r="I30" s="43">
        <v>0</v>
      </c>
      <c r="J30" s="54">
        <v>0</v>
      </c>
      <c r="K30" s="55"/>
      <c r="L30" s="37">
        <f t="shared" si="0"/>
        <v>22000000</v>
      </c>
      <c r="M30" s="34">
        <v>45480</v>
      </c>
      <c r="N30" s="61" t="s">
        <v>690</v>
      </c>
      <c r="O30" s="58" t="s">
        <v>45</v>
      </c>
      <c r="P30" s="44">
        <v>1</v>
      </c>
      <c r="Q30" s="45" t="s">
        <v>3012</v>
      </c>
      <c r="R30" s="45" t="s">
        <v>3013</v>
      </c>
    </row>
    <row r="31" spans="2:18" ht="15" customHeight="1" x14ac:dyDescent="0.25">
      <c r="B31" s="33">
        <v>45329</v>
      </c>
      <c r="C31" s="27" t="s">
        <v>59</v>
      </c>
      <c r="D31" s="28" t="s">
        <v>290</v>
      </c>
      <c r="E31" s="29" t="s">
        <v>490</v>
      </c>
      <c r="F31" s="28" t="s">
        <v>491</v>
      </c>
      <c r="G31" s="34">
        <v>45330</v>
      </c>
      <c r="H31" s="42">
        <v>22000000</v>
      </c>
      <c r="I31" s="43">
        <v>0</v>
      </c>
      <c r="J31" s="54">
        <v>0</v>
      </c>
      <c r="K31" s="55"/>
      <c r="L31" s="37">
        <f t="shared" si="0"/>
        <v>22000000</v>
      </c>
      <c r="M31" s="34">
        <v>45480</v>
      </c>
      <c r="N31" s="61" t="s">
        <v>691</v>
      </c>
      <c r="O31" s="58" t="s">
        <v>45</v>
      </c>
      <c r="P31" s="44">
        <v>1</v>
      </c>
      <c r="Q31" s="45" t="s">
        <v>3012</v>
      </c>
      <c r="R31" s="45" t="s">
        <v>3013</v>
      </c>
    </row>
    <row r="32" spans="2:18" ht="15" customHeight="1" x14ac:dyDescent="0.25">
      <c r="B32" s="33">
        <v>45329</v>
      </c>
      <c r="C32" s="27" t="s">
        <v>60</v>
      </c>
      <c r="D32" s="28" t="s">
        <v>291</v>
      </c>
      <c r="E32" s="29" t="s">
        <v>34</v>
      </c>
      <c r="F32" s="28" t="s">
        <v>488</v>
      </c>
      <c r="G32" s="34">
        <v>45330</v>
      </c>
      <c r="H32" s="42">
        <v>42500000</v>
      </c>
      <c r="I32" s="43">
        <v>0</v>
      </c>
      <c r="J32" s="54">
        <v>0</v>
      </c>
      <c r="K32" s="55"/>
      <c r="L32" s="37">
        <f t="shared" si="0"/>
        <v>42500000</v>
      </c>
      <c r="M32" s="34">
        <v>45480</v>
      </c>
      <c r="N32" s="61" t="s">
        <v>692</v>
      </c>
      <c r="O32" s="58" t="s">
        <v>45</v>
      </c>
      <c r="P32" s="44">
        <v>1</v>
      </c>
      <c r="Q32" s="45" t="s">
        <v>3012</v>
      </c>
      <c r="R32" s="45" t="s">
        <v>3013</v>
      </c>
    </row>
    <row r="33" spans="2:18" ht="15" customHeight="1" x14ac:dyDescent="0.25">
      <c r="B33" s="33">
        <v>45329</v>
      </c>
      <c r="C33" s="27" t="s">
        <v>61</v>
      </c>
      <c r="D33" s="28" t="s">
        <v>292</v>
      </c>
      <c r="E33" s="29" t="s">
        <v>34</v>
      </c>
      <c r="F33" s="28" t="s">
        <v>488</v>
      </c>
      <c r="G33" s="34">
        <v>45330</v>
      </c>
      <c r="H33" s="42">
        <v>42500000</v>
      </c>
      <c r="I33" s="43">
        <v>0</v>
      </c>
      <c r="J33" s="54">
        <v>0</v>
      </c>
      <c r="K33" s="55"/>
      <c r="L33" s="37">
        <f t="shared" si="0"/>
        <v>42500000</v>
      </c>
      <c r="M33" s="34">
        <v>45480</v>
      </c>
      <c r="N33" s="61" t="s">
        <v>693</v>
      </c>
      <c r="O33" s="58" t="s">
        <v>45</v>
      </c>
      <c r="P33" s="44">
        <v>1</v>
      </c>
      <c r="Q33" s="45" t="s">
        <v>3012</v>
      </c>
      <c r="R33" s="45" t="s">
        <v>3013</v>
      </c>
    </row>
    <row r="34" spans="2:18" ht="15" customHeight="1" x14ac:dyDescent="0.25">
      <c r="B34" s="33">
        <v>45329</v>
      </c>
      <c r="C34" s="27" t="s">
        <v>62</v>
      </c>
      <c r="D34" s="28" t="s">
        <v>293</v>
      </c>
      <c r="E34" s="29" t="s">
        <v>34</v>
      </c>
      <c r="F34" s="28" t="s">
        <v>488</v>
      </c>
      <c r="G34" s="34">
        <v>45330</v>
      </c>
      <c r="H34" s="42">
        <v>42500000</v>
      </c>
      <c r="I34" s="43">
        <v>0</v>
      </c>
      <c r="J34" s="54">
        <v>0</v>
      </c>
      <c r="K34" s="55"/>
      <c r="L34" s="37">
        <f t="shared" si="0"/>
        <v>42500000</v>
      </c>
      <c r="M34" s="34">
        <v>45480</v>
      </c>
      <c r="N34" s="61" t="s">
        <v>694</v>
      </c>
      <c r="O34" s="58" t="s">
        <v>45</v>
      </c>
      <c r="P34" s="44">
        <v>1</v>
      </c>
      <c r="Q34" s="45" t="s">
        <v>3012</v>
      </c>
      <c r="R34" s="45" t="s">
        <v>3013</v>
      </c>
    </row>
    <row r="35" spans="2:18" ht="15" customHeight="1" x14ac:dyDescent="0.25">
      <c r="B35" s="33">
        <v>45329</v>
      </c>
      <c r="C35" s="27" t="s">
        <v>63</v>
      </c>
      <c r="D35" s="28" t="s">
        <v>294</v>
      </c>
      <c r="E35" s="29" t="s">
        <v>34</v>
      </c>
      <c r="F35" s="28" t="s">
        <v>492</v>
      </c>
      <c r="G35" s="34">
        <v>45330</v>
      </c>
      <c r="H35" s="42">
        <v>37250000</v>
      </c>
      <c r="I35" s="43">
        <v>0</v>
      </c>
      <c r="J35" s="54">
        <v>0</v>
      </c>
      <c r="K35" s="55"/>
      <c r="L35" s="37">
        <f t="shared" si="0"/>
        <v>37250000</v>
      </c>
      <c r="M35" s="34">
        <v>45480</v>
      </c>
      <c r="N35" s="61" t="s">
        <v>695</v>
      </c>
      <c r="O35" s="58" t="s">
        <v>45</v>
      </c>
      <c r="P35" s="44">
        <v>1</v>
      </c>
      <c r="Q35" s="45" t="s">
        <v>3012</v>
      </c>
      <c r="R35" s="45" t="s">
        <v>3013</v>
      </c>
    </row>
    <row r="36" spans="2:18" ht="15" customHeight="1" x14ac:dyDescent="0.25">
      <c r="B36" s="33">
        <v>45329</v>
      </c>
      <c r="C36" s="27" t="s">
        <v>64</v>
      </c>
      <c r="D36" s="28" t="s">
        <v>3052</v>
      </c>
      <c r="E36" s="29" t="s">
        <v>34</v>
      </c>
      <c r="F36" s="28" t="s">
        <v>493</v>
      </c>
      <c r="G36" s="34">
        <v>45330</v>
      </c>
      <c r="H36" s="42">
        <v>54075000</v>
      </c>
      <c r="I36" s="43">
        <v>0</v>
      </c>
      <c r="J36" s="54">
        <v>0</v>
      </c>
      <c r="K36" s="55"/>
      <c r="L36" s="37">
        <f t="shared" si="0"/>
        <v>54075000</v>
      </c>
      <c r="M36" s="34">
        <v>45480</v>
      </c>
      <c r="N36" s="61" t="s">
        <v>696</v>
      </c>
      <c r="O36" s="58" t="s">
        <v>45</v>
      </c>
      <c r="P36" s="44">
        <v>1</v>
      </c>
      <c r="Q36" s="45" t="s">
        <v>3012</v>
      </c>
      <c r="R36" s="45" t="s">
        <v>3013</v>
      </c>
    </row>
    <row r="37" spans="2:18" ht="15" customHeight="1" x14ac:dyDescent="0.25">
      <c r="B37" s="33">
        <v>45329</v>
      </c>
      <c r="C37" s="27" t="s">
        <v>65</v>
      </c>
      <c r="D37" s="28" t="s">
        <v>295</v>
      </c>
      <c r="E37" s="29" t="s">
        <v>34</v>
      </c>
      <c r="F37" s="28" t="s">
        <v>494</v>
      </c>
      <c r="G37" s="34">
        <v>45330</v>
      </c>
      <c r="H37" s="42">
        <v>26750000</v>
      </c>
      <c r="I37" s="43">
        <v>0</v>
      </c>
      <c r="J37" s="54">
        <v>0</v>
      </c>
      <c r="K37" s="55"/>
      <c r="L37" s="37">
        <f t="shared" si="0"/>
        <v>26750000</v>
      </c>
      <c r="M37" s="34">
        <v>45480</v>
      </c>
      <c r="N37" s="61" t="s">
        <v>697</v>
      </c>
      <c r="O37" s="58" t="s">
        <v>45</v>
      </c>
      <c r="P37" s="44">
        <v>1</v>
      </c>
      <c r="Q37" s="45" t="s">
        <v>3012</v>
      </c>
      <c r="R37" s="45" t="s">
        <v>3013</v>
      </c>
    </row>
    <row r="38" spans="2:18" ht="15" customHeight="1" x14ac:dyDescent="0.25">
      <c r="B38" s="33">
        <v>45330</v>
      </c>
      <c r="C38" s="27" t="s">
        <v>66</v>
      </c>
      <c r="D38" s="28" t="s">
        <v>296</v>
      </c>
      <c r="E38" s="29" t="s">
        <v>34</v>
      </c>
      <c r="F38" s="28" t="s">
        <v>495</v>
      </c>
      <c r="G38" s="34">
        <v>45334</v>
      </c>
      <c r="H38" s="42">
        <v>25000000</v>
      </c>
      <c r="I38" s="43">
        <v>0</v>
      </c>
      <c r="J38" s="54">
        <v>0</v>
      </c>
      <c r="K38" s="55"/>
      <c r="L38" s="37">
        <f t="shared" si="0"/>
        <v>25000000</v>
      </c>
      <c r="M38" s="34">
        <v>45484</v>
      </c>
      <c r="N38" s="61" t="s">
        <v>698</v>
      </c>
      <c r="O38" s="58" t="s">
        <v>45</v>
      </c>
      <c r="P38" s="44">
        <v>1</v>
      </c>
      <c r="Q38" s="45" t="s">
        <v>3008</v>
      </c>
      <c r="R38" s="45" t="s">
        <v>3009</v>
      </c>
    </row>
    <row r="39" spans="2:18" ht="15" customHeight="1" x14ac:dyDescent="0.25">
      <c r="B39" s="33">
        <v>45331</v>
      </c>
      <c r="C39" s="27" t="s">
        <v>67</v>
      </c>
      <c r="D39" s="28" t="s">
        <v>297</v>
      </c>
      <c r="E39" s="29" t="s">
        <v>34</v>
      </c>
      <c r="F39" s="28" t="s">
        <v>496</v>
      </c>
      <c r="G39" s="34">
        <v>45334</v>
      </c>
      <c r="H39" s="42">
        <v>42500000</v>
      </c>
      <c r="I39" s="43">
        <v>0</v>
      </c>
      <c r="J39" s="54">
        <v>0</v>
      </c>
      <c r="K39" s="55"/>
      <c r="L39" s="37">
        <f t="shared" si="0"/>
        <v>42500000</v>
      </c>
      <c r="M39" s="34">
        <v>45484</v>
      </c>
      <c r="N39" s="61" t="s">
        <v>699</v>
      </c>
      <c r="O39" s="58" t="s">
        <v>45</v>
      </c>
      <c r="P39" s="44">
        <v>1</v>
      </c>
      <c r="Q39" s="45" t="s">
        <v>3012</v>
      </c>
      <c r="R39" s="45" t="s">
        <v>3013</v>
      </c>
    </row>
    <row r="40" spans="2:18" x14ac:dyDescent="0.25">
      <c r="B40" s="33">
        <v>45330</v>
      </c>
      <c r="C40" s="27" t="s">
        <v>68</v>
      </c>
      <c r="D40" s="28" t="s">
        <v>3053</v>
      </c>
      <c r="E40" s="29" t="s">
        <v>34</v>
      </c>
      <c r="F40" s="28" t="s">
        <v>497</v>
      </c>
      <c r="G40" s="34">
        <v>45334</v>
      </c>
      <c r="H40" s="42">
        <v>22000000</v>
      </c>
      <c r="I40" s="43">
        <v>0</v>
      </c>
      <c r="J40" s="54">
        <v>0</v>
      </c>
      <c r="K40" s="55"/>
      <c r="L40" s="37">
        <f t="shared" si="0"/>
        <v>22000000</v>
      </c>
      <c r="M40" s="34">
        <v>45484</v>
      </c>
      <c r="N40" s="63" t="s">
        <v>700</v>
      </c>
      <c r="O40" s="58" t="s">
        <v>45</v>
      </c>
      <c r="P40" s="44">
        <v>1</v>
      </c>
      <c r="Q40" s="45" t="s">
        <v>3012</v>
      </c>
      <c r="R40" s="45" t="s">
        <v>3013</v>
      </c>
    </row>
    <row r="41" spans="2:18" x14ac:dyDescent="0.25">
      <c r="B41" s="33">
        <v>45330</v>
      </c>
      <c r="C41" s="27" t="s">
        <v>69</v>
      </c>
      <c r="D41" s="28" t="s">
        <v>298</v>
      </c>
      <c r="E41" s="29" t="s">
        <v>34</v>
      </c>
      <c r="F41" s="28" t="s">
        <v>498</v>
      </c>
      <c r="G41" s="34">
        <v>45334</v>
      </c>
      <c r="H41" s="42">
        <v>29996633</v>
      </c>
      <c r="I41" s="43">
        <v>0</v>
      </c>
      <c r="J41" s="54">
        <v>0</v>
      </c>
      <c r="K41" s="55"/>
      <c r="L41" s="37">
        <f t="shared" si="0"/>
        <v>29996633</v>
      </c>
      <c r="M41" s="34">
        <v>45477</v>
      </c>
      <c r="N41" s="63" t="s">
        <v>701</v>
      </c>
      <c r="O41" s="58" t="s">
        <v>45</v>
      </c>
      <c r="P41" s="44">
        <v>1</v>
      </c>
      <c r="Q41" s="45" t="s">
        <v>3014</v>
      </c>
      <c r="R41" s="45" t="s">
        <v>3015</v>
      </c>
    </row>
    <row r="42" spans="2:18" x14ac:dyDescent="0.25">
      <c r="B42" s="33">
        <v>45331</v>
      </c>
      <c r="C42" s="27" t="s">
        <v>70</v>
      </c>
      <c r="D42" s="28" t="s">
        <v>299</v>
      </c>
      <c r="E42" s="29" t="s">
        <v>34</v>
      </c>
      <c r="F42" s="28" t="s">
        <v>499</v>
      </c>
      <c r="G42" s="34">
        <v>45342</v>
      </c>
      <c r="H42" s="42">
        <v>22500000</v>
      </c>
      <c r="I42" s="43">
        <v>0</v>
      </c>
      <c r="J42" s="54">
        <v>0</v>
      </c>
      <c r="K42" s="55"/>
      <c r="L42" s="37">
        <f t="shared" si="0"/>
        <v>22500000</v>
      </c>
      <c r="M42" s="34">
        <v>45492</v>
      </c>
      <c r="N42" s="63" t="s">
        <v>702</v>
      </c>
      <c r="O42" s="58" t="s">
        <v>45</v>
      </c>
      <c r="P42" s="44">
        <v>1</v>
      </c>
      <c r="Q42" s="45" t="s">
        <v>3012</v>
      </c>
      <c r="R42" s="45" t="s">
        <v>3013</v>
      </c>
    </row>
    <row r="43" spans="2:18" x14ac:dyDescent="0.25">
      <c r="B43" s="33">
        <v>45331</v>
      </c>
      <c r="C43" s="27" t="s">
        <v>71</v>
      </c>
      <c r="D43" s="28" t="s">
        <v>300</v>
      </c>
      <c r="E43" s="29" t="s">
        <v>34</v>
      </c>
      <c r="F43" s="28" t="s">
        <v>500</v>
      </c>
      <c r="G43" s="34">
        <v>45334</v>
      </c>
      <c r="H43" s="42">
        <v>26000000</v>
      </c>
      <c r="I43" s="43">
        <v>0</v>
      </c>
      <c r="J43" s="54">
        <v>0</v>
      </c>
      <c r="K43" s="55"/>
      <c r="L43" s="37">
        <f t="shared" si="0"/>
        <v>26000000</v>
      </c>
      <c r="M43" s="34">
        <v>45484</v>
      </c>
      <c r="N43" s="63" t="s">
        <v>703</v>
      </c>
      <c r="O43" s="58" t="s">
        <v>45</v>
      </c>
      <c r="P43" s="44">
        <v>1</v>
      </c>
      <c r="Q43" s="45" t="s">
        <v>3012</v>
      </c>
      <c r="R43" s="45" t="s">
        <v>3013</v>
      </c>
    </row>
    <row r="44" spans="2:18" x14ac:dyDescent="0.25">
      <c r="B44" s="33">
        <v>45331</v>
      </c>
      <c r="C44" s="27" t="s">
        <v>72</v>
      </c>
      <c r="D44" s="28" t="s">
        <v>301</v>
      </c>
      <c r="E44" s="29" t="s">
        <v>34</v>
      </c>
      <c r="F44" s="28" t="s">
        <v>501</v>
      </c>
      <c r="G44" s="34">
        <v>45335</v>
      </c>
      <c r="H44" s="42">
        <v>22500000</v>
      </c>
      <c r="I44" s="43">
        <v>0</v>
      </c>
      <c r="J44" s="54">
        <v>0</v>
      </c>
      <c r="K44" s="55"/>
      <c r="L44" s="37">
        <f t="shared" si="0"/>
        <v>22500000</v>
      </c>
      <c r="M44" s="34">
        <v>45485</v>
      </c>
      <c r="N44" s="63" t="s">
        <v>704</v>
      </c>
      <c r="O44" s="58" t="s">
        <v>45</v>
      </c>
      <c r="P44" s="44">
        <v>1</v>
      </c>
      <c r="Q44" s="45" t="s">
        <v>3012</v>
      </c>
      <c r="R44" s="45" t="s">
        <v>3013</v>
      </c>
    </row>
    <row r="45" spans="2:18" x14ac:dyDescent="0.25">
      <c r="B45" s="33">
        <v>45334</v>
      </c>
      <c r="C45" s="27" t="s">
        <v>73</v>
      </c>
      <c r="D45" s="28" t="s">
        <v>302</v>
      </c>
      <c r="E45" s="29" t="s">
        <v>34</v>
      </c>
      <c r="F45" s="28" t="s">
        <v>502</v>
      </c>
      <c r="G45" s="34">
        <v>45341</v>
      </c>
      <c r="H45" s="42">
        <v>30900000</v>
      </c>
      <c r="I45" s="43">
        <v>0</v>
      </c>
      <c r="J45" s="54">
        <v>0</v>
      </c>
      <c r="K45" s="55"/>
      <c r="L45" s="37">
        <f t="shared" si="0"/>
        <v>30900000</v>
      </c>
      <c r="M45" s="34">
        <v>45491</v>
      </c>
      <c r="N45" s="63" t="s">
        <v>705</v>
      </c>
      <c r="O45" s="58" t="s">
        <v>45</v>
      </c>
      <c r="P45" s="44">
        <v>1</v>
      </c>
      <c r="Q45" s="45" t="s">
        <v>3012</v>
      </c>
      <c r="R45" s="45" t="s">
        <v>3013</v>
      </c>
    </row>
    <row r="46" spans="2:18" x14ac:dyDescent="0.25">
      <c r="B46" s="33">
        <v>45331</v>
      </c>
      <c r="C46" s="27" t="s">
        <v>74</v>
      </c>
      <c r="D46" s="28" t="s">
        <v>303</v>
      </c>
      <c r="E46" s="29" t="s">
        <v>490</v>
      </c>
      <c r="F46" s="28" t="s">
        <v>503</v>
      </c>
      <c r="G46" s="34">
        <v>45334</v>
      </c>
      <c r="H46" s="42">
        <v>22000000</v>
      </c>
      <c r="I46" s="43">
        <v>0</v>
      </c>
      <c r="J46" s="54">
        <v>0</v>
      </c>
      <c r="K46" s="55"/>
      <c r="L46" s="37">
        <f t="shared" si="0"/>
        <v>22000000</v>
      </c>
      <c r="M46" s="34">
        <v>45484</v>
      </c>
      <c r="N46" s="63" t="s">
        <v>706</v>
      </c>
      <c r="O46" s="58" t="s">
        <v>45</v>
      </c>
      <c r="P46" s="44">
        <v>1</v>
      </c>
      <c r="Q46" s="45" t="s">
        <v>3016</v>
      </c>
      <c r="R46" s="45" t="s">
        <v>3017</v>
      </c>
    </row>
    <row r="47" spans="2:18" x14ac:dyDescent="0.25">
      <c r="B47" s="33">
        <v>45331</v>
      </c>
      <c r="C47" s="27" t="s">
        <v>75</v>
      </c>
      <c r="D47" s="28" t="s">
        <v>5344</v>
      </c>
      <c r="E47" s="29" t="s">
        <v>34</v>
      </c>
      <c r="F47" s="28" t="s">
        <v>504</v>
      </c>
      <c r="G47" s="34">
        <v>45336</v>
      </c>
      <c r="H47" s="42">
        <v>27037500</v>
      </c>
      <c r="I47" s="43">
        <v>1</v>
      </c>
      <c r="J47" s="54">
        <v>8240000</v>
      </c>
      <c r="K47" s="55"/>
      <c r="L47" s="37">
        <f t="shared" si="0"/>
        <v>35277500</v>
      </c>
      <c r="M47" s="34">
        <v>45440</v>
      </c>
      <c r="N47" s="63" t="s">
        <v>707</v>
      </c>
      <c r="O47" s="58" t="s">
        <v>45</v>
      </c>
      <c r="P47" s="44">
        <v>1</v>
      </c>
      <c r="Q47" s="45" t="s">
        <v>3018</v>
      </c>
      <c r="R47" s="45" t="s">
        <v>3019</v>
      </c>
    </row>
    <row r="48" spans="2:18" x14ac:dyDescent="0.25">
      <c r="B48" s="33">
        <v>45331</v>
      </c>
      <c r="C48" s="27" t="s">
        <v>76</v>
      </c>
      <c r="D48" s="28" t="s">
        <v>304</v>
      </c>
      <c r="E48" s="29" t="s">
        <v>34</v>
      </c>
      <c r="F48" s="28" t="s">
        <v>505</v>
      </c>
      <c r="G48" s="34">
        <v>45334</v>
      </c>
      <c r="H48" s="42">
        <v>40000000</v>
      </c>
      <c r="I48" s="43">
        <v>0</v>
      </c>
      <c r="J48" s="54">
        <v>0</v>
      </c>
      <c r="K48" s="55"/>
      <c r="L48" s="37">
        <f t="shared" si="0"/>
        <v>40000000</v>
      </c>
      <c r="M48" s="34">
        <v>45484</v>
      </c>
      <c r="N48" s="63" t="s">
        <v>708</v>
      </c>
      <c r="O48" s="58" t="s">
        <v>45</v>
      </c>
      <c r="P48" s="44">
        <v>1</v>
      </c>
      <c r="Q48" s="45" t="s">
        <v>3016</v>
      </c>
      <c r="R48" s="45" t="s">
        <v>3017</v>
      </c>
    </row>
    <row r="49" spans="2:18" x14ac:dyDescent="0.25">
      <c r="B49" s="33">
        <v>45331</v>
      </c>
      <c r="C49" s="27" t="s">
        <v>77</v>
      </c>
      <c r="D49" s="28" t="s">
        <v>305</v>
      </c>
      <c r="E49" s="29" t="s">
        <v>34</v>
      </c>
      <c r="F49" s="28" t="s">
        <v>506</v>
      </c>
      <c r="G49" s="34">
        <v>45334</v>
      </c>
      <c r="H49" s="42">
        <v>37390000</v>
      </c>
      <c r="I49" s="43">
        <v>0</v>
      </c>
      <c r="J49" s="54">
        <v>0</v>
      </c>
      <c r="K49" s="55"/>
      <c r="L49" s="37">
        <f t="shared" si="0"/>
        <v>37390000</v>
      </c>
      <c r="M49" s="34">
        <v>45484</v>
      </c>
      <c r="N49" s="63" t="s">
        <v>709</v>
      </c>
      <c r="O49" s="58" t="s">
        <v>45</v>
      </c>
      <c r="P49" s="44">
        <v>1</v>
      </c>
      <c r="Q49" s="45" t="s">
        <v>3020</v>
      </c>
      <c r="R49" s="45" t="s">
        <v>372</v>
      </c>
    </row>
    <row r="50" spans="2:18" x14ac:dyDescent="0.25">
      <c r="B50" s="33">
        <v>45331</v>
      </c>
      <c r="C50" s="27" t="s">
        <v>78</v>
      </c>
      <c r="D50" s="28" t="s">
        <v>306</v>
      </c>
      <c r="E50" s="29" t="s">
        <v>490</v>
      </c>
      <c r="F50" s="28" t="s">
        <v>507</v>
      </c>
      <c r="G50" s="34">
        <v>45335</v>
      </c>
      <c r="H50" s="42">
        <v>15300000</v>
      </c>
      <c r="I50" s="43">
        <v>0</v>
      </c>
      <c r="J50" s="54">
        <v>0</v>
      </c>
      <c r="K50" s="55"/>
      <c r="L50" s="37">
        <f t="shared" si="0"/>
        <v>15300000</v>
      </c>
      <c r="M50" s="34">
        <v>45485</v>
      </c>
      <c r="N50" s="63" t="s">
        <v>710</v>
      </c>
      <c r="O50" s="58" t="s">
        <v>45</v>
      </c>
      <c r="P50" s="44">
        <v>1</v>
      </c>
      <c r="Q50" s="45" t="s">
        <v>3012</v>
      </c>
      <c r="R50" s="45" t="s">
        <v>3013</v>
      </c>
    </row>
    <row r="51" spans="2:18" x14ac:dyDescent="0.25">
      <c r="B51" s="33">
        <v>45331</v>
      </c>
      <c r="C51" s="27" t="s">
        <v>79</v>
      </c>
      <c r="D51" s="28" t="s">
        <v>3054</v>
      </c>
      <c r="E51" s="29" t="s">
        <v>490</v>
      </c>
      <c r="F51" s="28" t="s">
        <v>508</v>
      </c>
      <c r="G51" s="34">
        <v>45334</v>
      </c>
      <c r="H51" s="42">
        <v>24300000</v>
      </c>
      <c r="I51" s="43">
        <v>0</v>
      </c>
      <c r="J51" s="54">
        <v>0</v>
      </c>
      <c r="K51" s="55"/>
      <c r="L51" s="37">
        <f t="shared" si="0"/>
        <v>24300000</v>
      </c>
      <c r="M51" s="34">
        <v>45484</v>
      </c>
      <c r="N51" s="63" t="s">
        <v>711</v>
      </c>
      <c r="O51" s="58" t="s">
        <v>45</v>
      </c>
      <c r="P51" s="44">
        <v>1</v>
      </c>
      <c r="Q51" s="45" t="s">
        <v>3006</v>
      </c>
      <c r="R51" s="45" t="s">
        <v>1179</v>
      </c>
    </row>
    <row r="52" spans="2:18" x14ac:dyDescent="0.25">
      <c r="B52" s="33">
        <v>45331</v>
      </c>
      <c r="C52" s="27" t="s">
        <v>80</v>
      </c>
      <c r="D52" s="28" t="s">
        <v>3055</v>
      </c>
      <c r="E52" s="29" t="s">
        <v>34</v>
      </c>
      <c r="F52" s="28" t="s">
        <v>509</v>
      </c>
      <c r="G52" s="34">
        <v>45335</v>
      </c>
      <c r="H52" s="42">
        <v>37500000</v>
      </c>
      <c r="I52" s="43">
        <v>0</v>
      </c>
      <c r="J52" s="54">
        <v>0</v>
      </c>
      <c r="K52" s="55"/>
      <c r="L52" s="37">
        <f t="shared" si="0"/>
        <v>37500000</v>
      </c>
      <c r="M52" s="34">
        <v>45485</v>
      </c>
      <c r="N52" s="63" t="s">
        <v>712</v>
      </c>
      <c r="O52" s="58" t="s">
        <v>45</v>
      </c>
      <c r="P52" s="44">
        <v>1</v>
      </c>
      <c r="Q52" s="45" t="s">
        <v>3022</v>
      </c>
      <c r="R52" s="45" t="s">
        <v>3023</v>
      </c>
    </row>
    <row r="53" spans="2:18" x14ac:dyDescent="0.25">
      <c r="B53" s="33">
        <v>45331</v>
      </c>
      <c r="C53" s="27" t="s">
        <v>81</v>
      </c>
      <c r="D53" s="28" t="s">
        <v>307</v>
      </c>
      <c r="E53" s="29" t="s">
        <v>34</v>
      </c>
      <c r="F53" s="28" t="s">
        <v>510</v>
      </c>
      <c r="G53" s="34">
        <v>45334</v>
      </c>
      <c r="H53" s="42">
        <v>35000000</v>
      </c>
      <c r="I53" s="43">
        <v>0</v>
      </c>
      <c r="J53" s="54">
        <v>0</v>
      </c>
      <c r="K53" s="55">
        <v>10033334</v>
      </c>
      <c r="L53" s="37">
        <f t="shared" si="0"/>
        <v>24966666</v>
      </c>
      <c r="M53" s="34">
        <v>45440</v>
      </c>
      <c r="N53" s="63" t="s">
        <v>713</v>
      </c>
      <c r="O53" s="58" t="s">
        <v>45</v>
      </c>
      <c r="P53" s="44">
        <v>1</v>
      </c>
      <c r="Q53" s="45" t="s">
        <v>3006</v>
      </c>
      <c r="R53" s="45" t="s">
        <v>1179</v>
      </c>
    </row>
    <row r="54" spans="2:18" x14ac:dyDescent="0.25">
      <c r="B54" s="33">
        <v>45334</v>
      </c>
      <c r="C54" s="27" t="s">
        <v>82</v>
      </c>
      <c r="D54" s="28" t="s">
        <v>308</v>
      </c>
      <c r="E54" s="29" t="s">
        <v>34</v>
      </c>
      <c r="F54" s="28" t="s">
        <v>511</v>
      </c>
      <c r="G54" s="34">
        <v>45339</v>
      </c>
      <c r="H54" s="42">
        <v>25666667</v>
      </c>
      <c r="I54" s="43">
        <v>0</v>
      </c>
      <c r="J54" s="54">
        <v>0</v>
      </c>
      <c r="K54" s="55"/>
      <c r="L54" s="37">
        <f t="shared" si="0"/>
        <v>25666667</v>
      </c>
      <c r="M54" s="34">
        <v>45479</v>
      </c>
      <c r="N54" s="63" t="s">
        <v>714</v>
      </c>
      <c r="O54" s="58" t="s">
        <v>45</v>
      </c>
      <c r="P54" s="44">
        <v>1</v>
      </c>
      <c r="Q54" s="45" t="s">
        <v>3024</v>
      </c>
      <c r="R54" s="45" t="s">
        <v>3056</v>
      </c>
    </row>
    <row r="55" spans="2:18" x14ac:dyDescent="0.25">
      <c r="B55" s="33">
        <v>45331</v>
      </c>
      <c r="C55" s="27" t="s">
        <v>83</v>
      </c>
      <c r="D55" s="28" t="s">
        <v>309</v>
      </c>
      <c r="E55" s="29" t="s">
        <v>34</v>
      </c>
      <c r="F55" s="28" t="s">
        <v>512</v>
      </c>
      <c r="G55" s="34">
        <v>45338</v>
      </c>
      <c r="H55" s="42">
        <v>29500000</v>
      </c>
      <c r="I55" s="43">
        <v>0</v>
      </c>
      <c r="J55" s="54">
        <v>0</v>
      </c>
      <c r="K55" s="55"/>
      <c r="L55" s="37">
        <f t="shared" si="0"/>
        <v>29500000</v>
      </c>
      <c r="M55" s="34">
        <v>45488</v>
      </c>
      <c r="N55" s="63" t="s">
        <v>715</v>
      </c>
      <c r="O55" s="58" t="s">
        <v>45</v>
      </c>
      <c r="P55" s="44">
        <v>1</v>
      </c>
      <c r="Q55" s="45" t="s">
        <v>3025</v>
      </c>
      <c r="R55" s="45" t="s">
        <v>3026</v>
      </c>
    </row>
    <row r="56" spans="2:18" x14ac:dyDescent="0.25">
      <c r="B56" s="33">
        <v>45331</v>
      </c>
      <c r="C56" s="27" t="s">
        <v>84</v>
      </c>
      <c r="D56" s="28" t="s">
        <v>310</v>
      </c>
      <c r="E56" s="29" t="s">
        <v>34</v>
      </c>
      <c r="F56" s="28" t="s">
        <v>513</v>
      </c>
      <c r="G56" s="34">
        <v>45334</v>
      </c>
      <c r="H56" s="42">
        <v>37250000</v>
      </c>
      <c r="I56" s="43">
        <v>0</v>
      </c>
      <c r="J56" s="54">
        <v>0</v>
      </c>
      <c r="K56" s="55"/>
      <c r="L56" s="37">
        <f t="shared" si="0"/>
        <v>37250000</v>
      </c>
      <c r="M56" s="34">
        <v>45484</v>
      </c>
      <c r="N56" s="63" t="s">
        <v>716</v>
      </c>
      <c r="O56" s="58" t="s">
        <v>45</v>
      </c>
      <c r="P56" s="44">
        <v>1</v>
      </c>
      <c r="Q56" s="45" t="s">
        <v>3012</v>
      </c>
      <c r="R56" s="45" t="s">
        <v>3027</v>
      </c>
    </row>
    <row r="57" spans="2:18" x14ac:dyDescent="0.25">
      <c r="B57" s="33">
        <v>45331</v>
      </c>
      <c r="C57" s="27" t="s">
        <v>85</v>
      </c>
      <c r="D57" s="28" t="s">
        <v>311</v>
      </c>
      <c r="E57" s="29" t="s">
        <v>34</v>
      </c>
      <c r="F57" s="28" t="s">
        <v>514</v>
      </c>
      <c r="G57" s="34">
        <v>45334</v>
      </c>
      <c r="H57" s="42">
        <v>65000000</v>
      </c>
      <c r="I57" s="43">
        <v>0</v>
      </c>
      <c r="J57" s="54">
        <v>0</v>
      </c>
      <c r="K57" s="55"/>
      <c r="L57" s="37">
        <f t="shared" si="0"/>
        <v>65000000</v>
      </c>
      <c r="M57" s="34">
        <v>45484</v>
      </c>
      <c r="N57" s="63" t="s">
        <v>717</v>
      </c>
      <c r="O57" s="58" t="s">
        <v>45</v>
      </c>
      <c r="P57" s="44">
        <v>1</v>
      </c>
      <c r="Q57" s="45" t="s">
        <v>3016</v>
      </c>
      <c r="R57" s="45" t="s">
        <v>3017</v>
      </c>
    </row>
    <row r="58" spans="2:18" x14ac:dyDescent="0.25">
      <c r="B58" s="33">
        <v>45331</v>
      </c>
      <c r="C58" s="27" t="s">
        <v>86</v>
      </c>
      <c r="D58" s="28" t="s">
        <v>3057</v>
      </c>
      <c r="E58" s="29" t="s">
        <v>490</v>
      </c>
      <c r="F58" s="28" t="s">
        <v>515</v>
      </c>
      <c r="G58" s="34">
        <v>45334</v>
      </c>
      <c r="H58" s="42">
        <v>20612735</v>
      </c>
      <c r="I58" s="43">
        <v>0</v>
      </c>
      <c r="J58" s="54">
        <v>0</v>
      </c>
      <c r="K58" s="55"/>
      <c r="L58" s="37">
        <f t="shared" si="0"/>
        <v>20612735</v>
      </c>
      <c r="M58" s="34">
        <v>45484</v>
      </c>
      <c r="N58" s="63" t="s">
        <v>718</v>
      </c>
      <c r="O58" s="58" t="s">
        <v>45</v>
      </c>
      <c r="P58" s="44">
        <v>1</v>
      </c>
      <c r="Q58" s="45" t="s">
        <v>3006</v>
      </c>
      <c r="R58" s="45" t="s">
        <v>1179</v>
      </c>
    </row>
    <row r="59" spans="2:18" x14ac:dyDescent="0.25">
      <c r="B59" s="33">
        <v>45331</v>
      </c>
      <c r="C59" s="27" t="s">
        <v>87</v>
      </c>
      <c r="D59" s="28" t="s">
        <v>312</v>
      </c>
      <c r="E59" s="29" t="s">
        <v>34</v>
      </c>
      <c r="F59" s="28" t="s">
        <v>516</v>
      </c>
      <c r="G59" s="34">
        <v>45334</v>
      </c>
      <c r="H59" s="42">
        <v>41200000</v>
      </c>
      <c r="I59" s="43">
        <v>0</v>
      </c>
      <c r="J59" s="54">
        <v>0</v>
      </c>
      <c r="K59" s="55"/>
      <c r="L59" s="37">
        <f t="shared" si="0"/>
        <v>41200000</v>
      </c>
      <c r="M59" s="34">
        <v>45484</v>
      </c>
      <c r="N59" s="63" t="s">
        <v>719</v>
      </c>
      <c r="O59" s="58" t="s">
        <v>45</v>
      </c>
      <c r="P59" s="44">
        <v>1</v>
      </c>
      <c r="Q59" s="45" t="s">
        <v>3006</v>
      </c>
      <c r="R59" s="45" t="s">
        <v>1179</v>
      </c>
    </row>
    <row r="60" spans="2:18" x14ac:dyDescent="0.25">
      <c r="B60" s="33">
        <v>45331</v>
      </c>
      <c r="C60" s="27" t="s">
        <v>88</v>
      </c>
      <c r="D60" s="28" t="s">
        <v>313</v>
      </c>
      <c r="E60" s="29" t="s">
        <v>490</v>
      </c>
      <c r="F60" s="28" t="s">
        <v>517</v>
      </c>
      <c r="G60" s="34">
        <v>45335</v>
      </c>
      <c r="H60" s="42">
        <v>14300000</v>
      </c>
      <c r="I60" s="43">
        <v>0</v>
      </c>
      <c r="J60" s="54">
        <v>0</v>
      </c>
      <c r="K60" s="55"/>
      <c r="L60" s="37">
        <f t="shared" si="0"/>
        <v>14300000</v>
      </c>
      <c r="M60" s="34">
        <v>45485</v>
      </c>
      <c r="N60" s="63" t="s">
        <v>720</v>
      </c>
      <c r="O60" s="58" t="s">
        <v>45</v>
      </c>
      <c r="P60" s="44">
        <v>1</v>
      </c>
      <c r="Q60" s="45" t="s">
        <v>3012</v>
      </c>
      <c r="R60" s="45" t="s">
        <v>3013</v>
      </c>
    </row>
    <row r="61" spans="2:18" x14ac:dyDescent="0.25">
      <c r="B61" s="33">
        <v>45331</v>
      </c>
      <c r="C61" s="27" t="s">
        <v>89</v>
      </c>
      <c r="D61" s="28" t="s">
        <v>314</v>
      </c>
      <c r="E61" s="29" t="s">
        <v>490</v>
      </c>
      <c r="F61" s="28" t="s">
        <v>517</v>
      </c>
      <c r="G61" s="34">
        <v>45335</v>
      </c>
      <c r="H61" s="42">
        <v>14300000</v>
      </c>
      <c r="I61" s="43">
        <v>0</v>
      </c>
      <c r="J61" s="54">
        <v>0</v>
      </c>
      <c r="K61" s="55"/>
      <c r="L61" s="37">
        <f t="shared" si="0"/>
        <v>14300000</v>
      </c>
      <c r="M61" s="34">
        <v>45485</v>
      </c>
      <c r="N61" s="63" t="s">
        <v>721</v>
      </c>
      <c r="O61" s="58" t="s">
        <v>45</v>
      </c>
      <c r="P61" s="44">
        <v>1</v>
      </c>
      <c r="Q61" s="45" t="s">
        <v>3012</v>
      </c>
      <c r="R61" s="45" t="s">
        <v>3013</v>
      </c>
    </row>
    <row r="62" spans="2:18" x14ac:dyDescent="0.25">
      <c r="B62" s="33">
        <v>45331</v>
      </c>
      <c r="C62" s="27" t="s">
        <v>90</v>
      </c>
      <c r="D62" s="28" t="s">
        <v>315</v>
      </c>
      <c r="E62" s="29" t="s">
        <v>34</v>
      </c>
      <c r="F62" s="28" t="s">
        <v>518</v>
      </c>
      <c r="G62" s="34">
        <v>45335</v>
      </c>
      <c r="H62" s="42">
        <v>32000000</v>
      </c>
      <c r="I62" s="43">
        <v>0</v>
      </c>
      <c r="J62" s="54">
        <v>0</v>
      </c>
      <c r="K62" s="55"/>
      <c r="L62" s="37">
        <f t="shared" si="0"/>
        <v>32000000</v>
      </c>
      <c r="M62" s="34">
        <v>45485</v>
      </c>
      <c r="N62" s="63" t="s">
        <v>722</v>
      </c>
      <c r="O62" s="58" t="s">
        <v>45</v>
      </c>
      <c r="P62" s="44">
        <v>1</v>
      </c>
      <c r="Q62" s="45" t="s">
        <v>3012</v>
      </c>
      <c r="R62" s="45" t="s">
        <v>3013</v>
      </c>
    </row>
    <row r="63" spans="2:18" ht="15" customHeight="1" x14ac:dyDescent="0.25">
      <c r="B63" s="33">
        <v>45329</v>
      </c>
      <c r="C63" s="27" t="s">
        <v>91</v>
      </c>
      <c r="D63" s="28" t="s">
        <v>316</v>
      </c>
      <c r="E63" s="29" t="s">
        <v>519</v>
      </c>
      <c r="F63" s="28" t="s">
        <v>520</v>
      </c>
      <c r="G63" s="34">
        <v>45330</v>
      </c>
      <c r="H63" s="42">
        <v>703442592</v>
      </c>
      <c r="I63" s="43">
        <v>1</v>
      </c>
      <c r="J63" s="54">
        <v>73207751</v>
      </c>
      <c r="K63" s="55"/>
      <c r="L63" s="37">
        <f t="shared" si="0"/>
        <v>776650343</v>
      </c>
      <c r="M63" s="34">
        <v>45511</v>
      </c>
      <c r="N63" s="61" t="s">
        <v>723</v>
      </c>
      <c r="O63" s="58" t="s">
        <v>45</v>
      </c>
      <c r="P63" s="44">
        <v>1</v>
      </c>
      <c r="Q63" s="45" t="s">
        <v>3016</v>
      </c>
      <c r="R63" s="45" t="s">
        <v>3017</v>
      </c>
    </row>
    <row r="64" spans="2:18" x14ac:dyDescent="0.25">
      <c r="B64" s="33">
        <v>45335</v>
      </c>
      <c r="C64" s="27" t="s">
        <v>92</v>
      </c>
      <c r="D64" s="28" t="s">
        <v>317</v>
      </c>
      <c r="E64" s="29" t="s">
        <v>34</v>
      </c>
      <c r="F64" s="28" t="s">
        <v>521</v>
      </c>
      <c r="G64" s="34">
        <v>45336</v>
      </c>
      <c r="H64" s="42">
        <v>23263981</v>
      </c>
      <c r="I64" s="43">
        <v>0</v>
      </c>
      <c r="J64" s="54">
        <v>0</v>
      </c>
      <c r="K64" s="55"/>
      <c r="L64" s="37">
        <f t="shared" si="0"/>
        <v>23263981</v>
      </c>
      <c r="M64" s="34">
        <v>45462</v>
      </c>
      <c r="N64" s="63" t="s">
        <v>724</v>
      </c>
      <c r="O64" s="58" t="s">
        <v>45</v>
      </c>
      <c r="P64" s="44">
        <v>1</v>
      </c>
      <c r="Q64" s="45" t="s">
        <v>3024</v>
      </c>
      <c r="R64" s="45" t="s">
        <v>3056</v>
      </c>
    </row>
    <row r="65" spans="2:18" x14ac:dyDescent="0.25">
      <c r="B65" s="33">
        <v>45334</v>
      </c>
      <c r="C65" s="27" t="s">
        <v>93</v>
      </c>
      <c r="D65" s="28" t="s">
        <v>318</v>
      </c>
      <c r="E65" s="29" t="s">
        <v>490</v>
      </c>
      <c r="F65" s="28" t="s">
        <v>522</v>
      </c>
      <c r="G65" s="34">
        <v>45336</v>
      </c>
      <c r="H65" s="42">
        <v>14300000</v>
      </c>
      <c r="I65" s="43">
        <v>0</v>
      </c>
      <c r="J65" s="54">
        <v>0</v>
      </c>
      <c r="K65" s="55"/>
      <c r="L65" s="37">
        <f t="shared" si="0"/>
        <v>14300000</v>
      </c>
      <c r="M65" s="34">
        <v>45486</v>
      </c>
      <c r="N65" s="63" t="s">
        <v>725</v>
      </c>
      <c r="O65" s="58" t="s">
        <v>45</v>
      </c>
      <c r="P65" s="44">
        <v>1</v>
      </c>
      <c r="Q65" s="45" t="s">
        <v>3012</v>
      </c>
      <c r="R65" s="45" t="s">
        <v>3013</v>
      </c>
    </row>
    <row r="66" spans="2:18" x14ac:dyDescent="0.25">
      <c r="B66" s="33">
        <v>45334</v>
      </c>
      <c r="C66" s="27" t="s">
        <v>94</v>
      </c>
      <c r="D66" s="28" t="s">
        <v>319</v>
      </c>
      <c r="E66" s="29" t="s">
        <v>34</v>
      </c>
      <c r="F66" s="28" t="s">
        <v>523</v>
      </c>
      <c r="G66" s="34">
        <v>45334</v>
      </c>
      <c r="H66" s="42">
        <v>22000000</v>
      </c>
      <c r="I66" s="43">
        <v>0</v>
      </c>
      <c r="J66" s="54">
        <v>0</v>
      </c>
      <c r="K66" s="55"/>
      <c r="L66" s="37">
        <f t="shared" si="0"/>
        <v>22000000</v>
      </c>
      <c r="M66" s="34">
        <v>45484</v>
      </c>
      <c r="N66" s="63" t="s">
        <v>726</v>
      </c>
      <c r="O66" s="58" t="s">
        <v>45</v>
      </c>
      <c r="P66" s="44">
        <v>1</v>
      </c>
      <c r="Q66" s="45" t="s">
        <v>3012</v>
      </c>
      <c r="R66" s="45" t="s">
        <v>3027</v>
      </c>
    </row>
    <row r="67" spans="2:18" x14ac:dyDescent="0.25">
      <c r="B67" s="33">
        <v>45334</v>
      </c>
      <c r="C67" s="27" t="s">
        <v>95</v>
      </c>
      <c r="D67" s="28" t="s">
        <v>320</v>
      </c>
      <c r="E67" s="29" t="s">
        <v>490</v>
      </c>
      <c r="F67" s="28" t="s">
        <v>524</v>
      </c>
      <c r="G67" s="34">
        <v>45336</v>
      </c>
      <c r="H67" s="42">
        <v>15300000</v>
      </c>
      <c r="I67" s="43">
        <v>0</v>
      </c>
      <c r="J67" s="54">
        <v>0</v>
      </c>
      <c r="K67" s="55"/>
      <c r="L67" s="37">
        <f t="shared" si="0"/>
        <v>15300000</v>
      </c>
      <c r="M67" s="34">
        <v>45486</v>
      </c>
      <c r="N67" s="63" t="s">
        <v>727</v>
      </c>
      <c r="O67" s="58" t="s">
        <v>45</v>
      </c>
      <c r="P67" s="44">
        <v>1</v>
      </c>
      <c r="Q67" s="45" t="s">
        <v>3028</v>
      </c>
      <c r="R67" s="45" t="s">
        <v>3029</v>
      </c>
    </row>
    <row r="68" spans="2:18" x14ac:dyDescent="0.25">
      <c r="B68" s="33">
        <v>45334</v>
      </c>
      <c r="C68" s="27" t="s">
        <v>96</v>
      </c>
      <c r="D68" s="28" t="s">
        <v>321</v>
      </c>
      <c r="E68" s="29" t="s">
        <v>34</v>
      </c>
      <c r="F68" s="28" t="s">
        <v>525</v>
      </c>
      <c r="G68" s="34">
        <v>45338</v>
      </c>
      <c r="H68" s="42">
        <v>35432516</v>
      </c>
      <c r="I68" s="43">
        <v>1</v>
      </c>
      <c r="J68" s="54">
        <v>4429065</v>
      </c>
      <c r="K68" s="55"/>
      <c r="L68" s="37">
        <f t="shared" si="0"/>
        <v>39861581</v>
      </c>
      <c r="M68" s="34">
        <v>45473</v>
      </c>
      <c r="N68" s="63" t="s">
        <v>728</v>
      </c>
      <c r="O68" s="58" t="s">
        <v>45</v>
      </c>
      <c r="P68" s="44">
        <v>1</v>
      </c>
      <c r="Q68" s="45" t="s">
        <v>3018</v>
      </c>
      <c r="R68" s="45" t="s">
        <v>3019</v>
      </c>
    </row>
    <row r="69" spans="2:18" x14ac:dyDescent="0.25">
      <c r="B69" s="33">
        <v>45334</v>
      </c>
      <c r="C69" s="27" t="s">
        <v>97</v>
      </c>
      <c r="D69" s="28" t="s">
        <v>3058</v>
      </c>
      <c r="E69" s="29" t="s">
        <v>34</v>
      </c>
      <c r="F69" s="28" t="s">
        <v>526</v>
      </c>
      <c r="G69" s="34">
        <v>45336</v>
      </c>
      <c r="H69" s="42">
        <v>32000000</v>
      </c>
      <c r="I69" s="43">
        <v>0</v>
      </c>
      <c r="J69" s="54">
        <v>0</v>
      </c>
      <c r="K69" s="55"/>
      <c r="L69" s="37">
        <f t="shared" si="0"/>
        <v>32000000</v>
      </c>
      <c r="M69" s="34">
        <v>45486</v>
      </c>
      <c r="N69" s="63" t="s">
        <v>729</v>
      </c>
      <c r="O69" s="58" t="s">
        <v>45</v>
      </c>
      <c r="P69" s="44">
        <v>1</v>
      </c>
      <c r="Q69" s="45" t="s">
        <v>3028</v>
      </c>
      <c r="R69" s="45" t="s">
        <v>3029</v>
      </c>
    </row>
    <row r="70" spans="2:18" x14ac:dyDescent="0.25">
      <c r="B70" s="33">
        <v>45334</v>
      </c>
      <c r="C70" s="27" t="s">
        <v>98</v>
      </c>
      <c r="D70" s="28" t="s">
        <v>322</v>
      </c>
      <c r="E70" s="29" t="s">
        <v>34</v>
      </c>
      <c r="F70" s="28" t="s">
        <v>527</v>
      </c>
      <c r="G70" s="34">
        <v>45336</v>
      </c>
      <c r="H70" s="42">
        <v>32000000</v>
      </c>
      <c r="I70" s="43">
        <v>0</v>
      </c>
      <c r="J70" s="54">
        <v>0</v>
      </c>
      <c r="K70" s="55"/>
      <c r="L70" s="37">
        <f t="shared" si="0"/>
        <v>32000000</v>
      </c>
      <c r="M70" s="34">
        <v>45486</v>
      </c>
      <c r="N70" s="63" t="s">
        <v>730</v>
      </c>
      <c r="O70" s="58" t="s">
        <v>45</v>
      </c>
      <c r="P70" s="44">
        <v>1</v>
      </c>
      <c r="Q70" s="45" t="s">
        <v>3028</v>
      </c>
      <c r="R70" s="45" t="s">
        <v>3029</v>
      </c>
    </row>
    <row r="71" spans="2:18" x14ac:dyDescent="0.25">
      <c r="B71" s="33">
        <v>45334</v>
      </c>
      <c r="C71" s="27" t="s">
        <v>99</v>
      </c>
      <c r="D71" s="28" t="s">
        <v>323</v>
      </c>
      <c r="E71" s="29" t="s">
        <v>34</v>
      </c>
      <c r="F71" s="28" t="s">
        <v>528</v>
      </c>
      <c r="G71" s="34">
        <v>45336</v>
      </c>
      <c r="H71" s="42">
        <v>16800000</v>
      </c>
      <c r="I71" s="43">
        <v>1</v>
      </c>
      <c r="J71" s="54">
        <v>8400000</v>
      </c>
      <c r="K71" s="55"/>
      <c r="L71" s="37">
        <f t="shared" si="0"/>
        <v>25200000</v>
      </c>
      <c r="M71" s="34">
        <v>45471</v>
      </c>
      <c r="N71" s="63" t="s">
        <v>731</v>
      </c>
      <c r="O71" s="58" t="s">
        <v>45</v>
      </c>
      <c r="P71" s="44">
        <v>1</v>
      </c>
      <c r="Q71" s="45" t="s">
        <v>3012</v>
      </c>
      <c r="R71" s="45" t="s">
        <v>3030</v>
      </c>
    </row>
    <row r="72" spans="2:18" x14ac:dyDescent="0.25">
      <c r="B72" s="33">
        <v>45334</v>
      </c>
      <c r="C72" s="27" t="s">
        <v>100</v>
      </c>
      <c r="D72" s="28" t="s">
        <v>324</v>
      </c>
      <c r="E72" s="29" t="s">
        <v>490</v>
      </c>
      <c r="F72" s="28" t="s">
        <v>529</v>
      </c>
      <c r="G72" s="34">
        <v>45335</v>
      </c>
      <c r="H72" s="42">
        <v>22000000</v>
      </c>
      <c r="I72" s="43">
        <v>0</v>
      </c>
      <c r="J72" s="54">
        <v>0</v>
      </c>
      <c r="K72" s="55"/>
      <c r="L72" s="37">
        <f t="shared" si="0"/>
        <v>22000000</v>
      </c>
      <c r="M72" s="34">
        <v>45485</v>
      </c>
      <c r="N72" s="63" t="s">
        <v>732</v>
      </c>
      <c r="O72" s="58" t="s">
        <v>45</v>
      </c>
      <c r="P72" s="44">
        <v>1</v>
      </c>
      <c r="Q72" s="45" t="s">
        <v>3012</v>
      </c>
      <c r="R72" s="45" t="s">
        <v>3027</v>
      </c>
    </row>
    <row r="73" spans="2:18" x14ac:dyDescent="0.25">
      <c r="B73" s="33">
        <v>45334</v>
      </c>
      <c r="C73" s="27" t="s">
        <v>101</v>
      </c>
      <c r="D73" s="28" t="s">
        <v>325</v>
      </c>
      <c r="E73" s="29" t="s">
        <v>490</v>
      </c>
      <c r="F73" s="28" t="s">
        <v>530</v>
      </c>
      <c r="G73" s="34">
        <v>45336</v>
      </c>
      <c r="H73" s="42">
        <v>14315000</v>
      </c>
      <c r="I73" s="43">
        <v>0</v>
      </c>
      <c r="J73" s="54">
        <v>0</v>
      </c>
      <c r="K73" s="55"/>
      <c r="L73" s="37">
        <f t="shared" si="0"/>
        <v>14315000</v>
      </c>
      <c r="M73" s="34">
        <v>45486</v>
      </c>
      <c r="N73" s="63" t="s">
        <v>733</v>
      </c>
      <c r="O73" s="58" t="s">
        <v>45</v>
      </c>
      <c r="P73" s="44">
        <v>1</v>
      </c>
      <c r="Q73" s="45" t="s">
        <v>3008</v>
      </c>
      <c r="R73" s="45" t="s">
        <v>3009</v>
      </c>
    </row>
    <row r="74" spans="2:18" x14ac:dyDescent="0.25">
      <c r="B74" s="33">
        <v>45334</v>
      </c>
      <c r="C74" s="27" t="s">
        <v>102</v>
      </c>
      <c r="D74" s="28" t="s">
        <v>5345</v>
      </c>
      <c r="E74" s="29" t="s">
        <v>490</v>
      </c>
      <c r="F74" s="28" t="s">
        <v>531</v>
      </c>
      <c r="G74" s="34">
        <v>45335</v>
      </c>
      <c r="H74" s="42">
        <v>17500000</v>
      </c>
      <c r="I74" s="43">
        <v>0</v>
      </c>
      <c r="J74" s="54">
        <v>0</v>
      </c>
      <c r="K74" s="55"/>
      <c r="L74" s="37">
        <f t="shared" si="0"/>
        <v>17500000</v>
      </c>
      <c r="M74" s="34">
        <v>45485</v>
      </c>
      <c r="N74" s="63" t="s">
        <v>734</v>
      </c>
      <c r="O74" s="58" t="s">
        <v>45</v>
      </c>
      <c r="P74" s="44">
        <v>1</v>
      </c>
      <c r="Q74" s="45" t="s">
        <v>3012</v>
      </c>
      <c r="R74" s="45" t="s">
        <v>3013</v>
      </c>
    </row>
    <row r="75" spans="2:18" x14ac:dyDescent="0.25">
      <c r="B75" s="33">
        <v>45334</v>
      </c>
      <c r="C75" s="27" t="s">
        <v>103</v>
      </c>
      <c r="D75" s="28" t="s">
        <v>326</v>
      </c>
      <c r="E75" s="29" t="s">
        <v>490</v>
      </c>
      <c r="F75" s="28" t="s">
        <v>531</v>
      </c>
      <c r="G75" s="34">
        <v>45335</v>
      </c>
      <c r="H75" s="42">
        <v>17500000</v>
      </c>
      <c r="I75" s="43">
        <v>0</v>
      </c>
      <c r="J75" s="54">
        <v>0</v>
      </c>
      <c r="K75" s="55"/>
      <c r="L75" s="37">
        <f t="shared" si="0"/>
        <v>17500000</v>
      </c>
      <c r="M75" s="34">
        <v>45485</v>
      </c>
      <c r="N75" s="63" t="s">
        <v>735</v>
      </c>
      <c r="O75" s="58" t="s">
        <v>45</v>
      </c>
      <c r="P75" s="44">
        <v>1</v>
      </c>
      <c r="Q75" s="45" t="s">
        <v>3012</v>
      </c>
      <c r="R75" s="45" t="s">
        <v>3013</v>
      </c>
    </row>
    <row r="76" spans="2:18" x14ac:dyDescent="0.25">
      <c r="B76" s="33">
        <v>45334</v>
      </c>
      <c r="C76" s="27" t="s">
        <v>104</v>
      </c>
      <c r="D76" s="28" t="s">
        <v>327</v>
      </c>
      <c r="E76" s="29" t="s">
        <v>490</v>
      </c>
      <c r="F76" s="28" t="s">
        <v>531</v>
      </c>
      <c r="G76" s="34">
        <v>45335</v>
      </c>
      <c r="H76" s="42">
        <v>17500000</v>
      </c>
      <c r="I76" s="43">
        <v>0</v>
      </c>
      <c r="J76" s="54">
        <v>0</v>
      </c>
      <c r="K76" s="55"/>
      <c r="L76" s="37">
        <f t="shared" si="0"/>
        <v>17500000</v>
      </c>
      <c r="M76" s="34">
        <v>45485</v>
      </c>
      <c r="N76" s="63" t="s">
        <v>736</v>
      </c>
      <c r="O76" s="58" t="s">
        <v>45</v>
      </c>
      <c r="P76" s="44">
        <v>1</v>
      </c>
      <c r="Q76" s="45" t="s">
        <v>3012</v>
      </c>
      <c r="R76" s="45" t="s">
        <v>3013</v>
      </c>
    </row>
    <row r="77" spans="2:18" x14ac:dyDescent="0.25">
      <c r="B77" s="33">
        <v>45334</v>
      </c>
      <c r="C77" s="27" t="s">
        <v>105</v>
      </c>
      <c r="D77" s="28" t="s">
        <v>4779</v>
      </c>
      <c r="E77" s="29" t="s">
        <v>490</v>
      </c>
      <c r="F77" s="28" t="s">
        <v>531</v>
      </c>
      <c r="G77" s="34">
        <v>45335</v>
      </c>
      <c r="H77" s="42">
        <v>17500000</v>
      </c>
      <c r="I77" s="43">
        <v>0</v>
      </c>
      <c r="J77" s="54">
        <v>0</v>
      </c>
      <c r="K77" s="55"/>
      <c r="L77" s="37">
        <f t="shared" si="0"/>
        <v>17500000</v>
      </c>
      <c r="M77" s="34">
        <v>45485</v>
      </c>
      <c r="N77" s="63" t="s">
        <v>737</v>
      </c>
      <c r="O77" s="58" t="s">
        <v>45</v>
      </c>
      <c r="P77" s="44">
        <v>1</v>
      </c>
      <c r="Q77" s="45" t="s">
        <v>3012</v>
      </c>
      <c r="R77" s="45" t="s">
        <v>3013</v>
      </c>
    </row>
    <row r="78" spans="2:18" x14ac:dyDescent="0.25">
      <c r="B78" s="33">
        <v>45334</v>
      </c>
      <c r="C78" s="27" t="s">
        <v>106</v>
      </c>
      <c r="D78" s="28" t="s">
        <v>3059</v>
      </c>
      <c r="E78" s="29" t="s">
        <v>490</v>
      </c>
      <c r="F78" s="28" t="s">
        <v>531</v>
      </c>
      <c r="G78" s="34">
        <v>45335</v>
      </c>
      <c r="H78" s="42">
        <v>17500000</v>
      </c>
      <c r="I78" s="43">
        <v>0</v>
      </c>
      <c r="J78" s="54">
        <v>0</v>
      </c>
      <c r="K78" s="55"/>
      <c r="L78" s="37">
        <f t="shared" ref="L78:L141" si="1">H78+J78-K78</f>
        <v>17500000</v>
      </c>
      <c r="M78" s="34">
        <v>45485</v>
      </c>
      <c r="N78" s="63" t="s">
        <v>738</v>
      </c>
      <c r="O78" s="58" t="s">
        <v>45</v>
      </c>
      <c r="P78" s="44">
        <v>1</v>
      </c>
      <c r="Q78" s="45" t="s">
        <v>3012</v>
      </c>
      <c r="R78" s="45" t="s">
        <v>3013</v>
      </c>
    </row>
    <row r="79" spans="2:18" x14ac:dyDescent="0.25">
      <c r="B79" s="33">
        <v>45335</v>
      </c>
      <c r="C79" s="27" t="s">
        <v>107</v>
      </c>
      <c r="D79" s="28" t="s">
        <v>3060</v>
      </c>
      <c r="E79" s="29" t="s">
        <v>490</v>
      </c>
      <c r="F79" s="28" t="s">
        <v>531</v>
      </c>
      <c r="G79" s="34">
        <v>45335</v>
      </c>
      <c r="H79" s="42">
        <v>17500000</v>
      </c>
      <c r="I79" s="43">
        <v>0</v>
      </c>
      <c r="J79" s="54">
        <v>0</v>
      </c>
      <c r="K79" s="55"/>
      <c r="L79" s="37">
        <f t="shared" si="1"/>
        <v>17500000</v>
      </c>
      <c r="M79" s="34">
        <v>45485</v>
      </c>
      <c r="N79" s="63" t="s">
        <v>739</v>
      </c>
      <c r="O79" s="58" t="s">
        <v>45</v>
      </c>
      <c r="P79" s="44">
        <v>1</v>
      </c>
      <c r="Q79" s="45" t="s">
        <v>3012</v>
      </c>
      <c r="R79" s="45" t="s">
        <v>3013</v>
      </c>
    </row>
    <row r="80" spans="2:18" x14ac:dyDescent="0.25">
      <c r="B80" s="33">
        <v>45334</v>
      </c>
      <c r="C80" s="27" t="s">
        <v>108</v>
      </c>
      <c r="D80" s="28" t="s">
        <v>3061</v>
      </c>
      <c r="E80" s="29" t="s">
        <v>490</v>
      </c>
      <c r="F80" s="28" t="s">
        <v>531</v>
      </c>
      <c r="G80" s="34">
        <v>45335</v>
      </c>
      <c r="H80" s="42">
        <v>17500000</v>
      </c>
      <c r="I80" s="43">
        <v>0</v>
      </c>
      <c r="J80" s="54">
        <v>0</v>
      </c>
      <c r="K80" s="55"/>
      <c r="L80" s="37">
        <f t="shared" si="1"/>
        <v>17500000</v>
      </c>
      <c r="M80" s="34">
        <v>45485</v>
      </c>
      <c r="N80" s="63" t="s">
        <v>740</v>
      </c>
      <c r="O80" s="58" t="s">
        <v>45</v>
      </c>
      <c r="P80" s="44">
        <v>1</v>
      </c>
      <c r="Q80" s="45" t="s">
        <v>3012</v>
      </c>
      <c r="R80" s="45" t="s">
        <v>3013</v>
      </c>
    </row>
    <row r="81" spans="2:18" x14ac:dyDescent="0.25">
      <c r="B81" s="33">
        <v>45334</v>
      </c>
      <c r="C81" s="27" t="s">
        <v>109</v>
      </c>
      <c r="D81" s="28" t="s">
        <v>328</v>
      </c>
      <c r="E81" s="29" t="s">
        <v>490</v>
      </c>
      <c r="F81" s="28" t="s">
        <v>531</v>
      </c>
      <c r="G81" s="34">
        <v>45335</v>
      </c>
      <c r="H81" s="42">
        <v>17500000</v>
      </c>
      <c r="I81" s="43">
        <v>0</v>
      </c>
      <c r="J81" s="54">
        <v>0</v>
      </c>
      <c r="K81" s="55"/>
      <c r="L81" s="37">
        <f t="shared" si="1"/>
        <v>17500000</v>
      </c>
      <c r="M81" s="34">
        <v>45485</v>
      </c>
      <c r="N81" s="63" t="s">
        <v>741</v>
      </c>
      <c r="O81" s="58" t="s">
        <v>45</v>
      </c>
      <c r="P81" s="44">
        <v>1</v>
      </c>
      <c r="Q81" s="45" t="s">
        <v>3012</v>
      </c>
      <c r="R81" s="45" t="s">
        <v>3013</v>
      </c>
    </row>
    <row r="82" spans="2:18" x14ac:dyDescent="0.25">
      <c r="B82" s="33">
        <v>45334</v>
      </c>
      <c r="C82" s="27" t="s">
        <v>110</v>
      </c>
      <c r="D82" s="28" t="s">
        <v>329</v>
      </c>
      <c r="E82" s="29" t="s">
        <v>490</v>
      </c>
      <c r="F82" s="28" t="s">
        <v>531</v>
      </c>
      <c r="G82" s="34">
        <v>45335</v>
      </c>
      <c r="H82" s="42">
        <v>17500000</v>
      </c>
      <c r="I82" s="43">
        <v>0</v>
      </c>
      <c r="J82" s="54">
        <v>0</v>
      </c>
      <c r="K82" s="55"/>
      <c r="L82" s="37">
        <f t="shared" si="1"/>
        <v>17500000</v>
      </c>
      <c r="M82" s="34">
        <v>45485</v>
      </c>
      <c r="N82" s="63" t="s">
        <v>742</v>
      </c>
      <c r="O82" s="58" t="s">
        <v>45</v>
      </c>
      <c r="P82" s="44">
        <v>1</v>
      </c>
      <c r="Q82" s="45" t="s">
        <v>3012</v>
      </c>
      <c r="R82" s="45" t="s">
        <v>3013</v>
      </c>
    </row>
    <row r="83" spans="2:18" x14ac:dyDescent="0.25">
      <c r="B83" s="33">
        <v>45335</v>
      </c>
      <c r="C83" s="27" t="s">
        <v>111</v>
      </c>
      <c r="D83" s="28" t="s">
        <v>330</v>
      </c>
      <c r="E83" s="29" t="s">
        <v>490</v>
      </c>
      <c r="F83" s="28" t="s">
        <v>531</v>
      </c>
      <c r="G83" s="34">
        <v>45335</v>
      </c>
      <c r="H83" s="42">
        <v>17500000</v>
      </c>
      <c r="I83" s="43">
        <v>0</v>
      </c>
      <c r="J83" s="54">
        <v>0</v>
      </c>
      <c r="K83" s="55"/>
      <c r="L83" s="37">
        <f t="shared" si="1"/>
        <v>17500000</v>
      </c>
      <c r="M83" s="34">
        <v>45485</v>
      </c>
      <c r="N83" s="63" t="s">
        <v>743</v>
      </c>
      <c r="O83" s="58" t="s">
        <v>45</v>
      </c>
      <c r="P83" s="44">
        <v>1</v>
      </c>
      <c r="Q83" s="45" t="s">
        <v>3012</v>
      </c>
      <c r="R83" s="45" t="s">
        <v>3013</v>
      </c>
    </row>
    <row r="84" spans="2:18" x14ac:dyDescent="0.25">
      <c r="B84" s="33">
        <v>45334</v>
      </c>
      <c r="C84" s="27" t="s">
        <v>112</v>
      </c>
      <c r="D84" s="28" t="s">
        <v>4984</v>
      </c>
      <c r="E84" s="29" t="s">
        <v>490</v>
      </c>
      <c r="F84" s="28" t="s">
        <v>531</v>
      </c>
      <c r="G84" s="34">
        <v>45342</v>
      </c>
      <c r="H84" s="42">
        <v>17500000</v>
      </c>
      <c r="I84" s="43">
        <v>0</v>
      </c>
      <c r="J84" s="54">
        <v>0</v>
      </c>
      <c r="K84" s="55"/>
      <c r="L84" s="37">
        <f t="shared" si="1"/>
        <v>17500000</v>
      </c>
      <c r="M84" s="34">
        <v>45492</v>
      </c>
      <c r="N84" s="63" t="s">
        <v>744</v>
      </c>
      <c r="O84" s="58" t="s">
        <v>45</v>
      </c>
      <c r="P84" s="44">
        <v>1</v>
      </c>
      <c r="Q84" s="45" t="s">
        <v>3012</v>
      </c>
      <c r="R84" s="45" t="s">
        <v>3013</v>
      </c>
    </row>
    <row r="85" spans="2:18" x14ac:dyDescent="0.25">
      <c r="B85" s="33">
        <v>45335</v>
      </c>
      <c r="C85" s="27" t="s">
        <v>113</v>
      </c>
      <c r="D85" s="28" t="s">
        <v>331</v>
      </c>
      <c r="E85" s="29" t="s">
        <v>34</v>
      </c>
      <c r="F85" s="28" t="s">
        <v>532</v>
      </c>
      <c r="G85" s="34">
        <v>45343</v>
      </c>
      <c r="H85" s="42">
        <v>26500000</v>
      </c>
      <c r="I85" s="43">
        <v>0</v>
      </c>
      <c r="J85" s="54">
        <v>0</v>
      </c>
      <c r="K85" s="55"/>
      <c r="L85" s="37">
        <f t="shared" si="1"/>
        <v>26500000</v>
      </c>
      <c r="M85" s="34">
        <v>45493</v>
      </c>
      <c r="N85" s="63" t="s">
        <v>745</v>
      </c>
      <c r="O85" s="58" t="s">
        <v>45</v>
      </c>
      <c r="P85" s="44">
        <v>1</v>
      </c>
      <c r="Q85" s="45" t="s">
        <v>3024</v>
      </c>
      <c r="R85" s="45" t="s">
        <v>3056</v>
      </c>
    </row>
    <row r="86" spans="2:18" x14ac:dyDescent="0.25">
      <c r="B86" s="33">
        <v>45337</v>
      </c>
      <c r="C86" s="27" t="s">
        <v>114</v>
      </c>
      <c r="D86" s="28" t="s">
        <v>332</v>
      </c>
      <c r="E86" s="29" t="s">
        <v>34</v>
      </c>
      <c r="F86" s="28" t="s">
        <v>533</v>
      </c>
      <c r="G86" s="34">
        <v>45338</v>
      </c>
      <c r="H86" s="42">
        <v>24771500</v>
      </c>
      <c r="I86" s="43">
        <v>0</v>
      </c>
      <c r="J86" s="54">
        <v>0</v>
      </c>
      <c r="K86" s="55">
        <v>19192333</v>
      </c>
      <c r="L86" s="37">
        <f t="shared" si="1"/>
        <v>5579167</v>
      </c>
      <c r="M86" s="34">
        <v>45361</v>
      </c>
      <c r="N86" s="63" t="s">
        <v>746</v>
      </c>
      <c r="O86" s="58" t="s">
        <v>45</v>
      </c>
      <c r="P86" s="44">
        <v>1</v>
      </c>
      <c r="Q86" s="45" t="s">
        <v>3018</v>
      </c>
      <c r="R86" s="45" t="s">
        <v>3019</v>
      </c>
    </row>
    <row r="87" spans="2:18" x14ac:dyDescent="0.25">
      <c r="B87" s="33">
        <v>45335</v>
      </c>
      <c r="C87" s="27" t="s">
        <v>115</v>
      </c>
      <c r="D87" s="28" t="s">
        <v>333</v>
      </c>
      <c r="E87" s="29" t="s">
        <v>34</v>
      </c>
      <c r="F87" s="28" t="s">
        <v>534</v>
      </c>
      <c r="G87" s="34">
        <v>45341</v>
      </c>
      <c r="H87" s="42">
        <v>38530085</v>
      </c>
      <c r="I87" s="43">
        <v>0</v>
      </c>
      <c r="J87" s="54">
        <v>0</v>
      </c>
      <c r="K87" s="55"/>
      <c r="L87" s="37">
        <f t="shared" si="1"/>
        <v>38530085</v>
      </c>
      <c r="M87" s="34">
        <v>45491</v>
      </c>
      <c r="N87" s="63" t="s">
        <v>747</v>
      </c>
      <c r="O87" s="58" t="s">
        <v>45</v>
      </c>
      <c r="P87" s="44">
        <v>1</v>
      </c>
      <c r="Q87" s="45" t="s">
        <v>3031</v>
      </c>
      <c r="R87" s="45" t="s">
        <v>3032</v>
      </c>
    </row>
    <row r="88" spans="2:18" ht="15" customHeight="1" x14ac:dyDescent="0.25">
      <c r="B88" s="33">
        <v>45336</v>
      </c>
      <c r="C88" s="27" t="s">
        <v>116</v>
      </c>
      <c r="D88" s="28" t="s">
        <v>334</v>
      </c>
      <c r="E88" s="29" t="s">
        <v>34</v>
      </c>
      <c r="F88" s="28" t="s">
        <v>535</v>
      </c>
      <c r="G88" s="34">
        <v>45338</v>
      </c>
      <c r="H88" s="42">
        <v>27037500</v>
      </c>
      <c r="I88" s="43">
        <v>1</v>
      </c>
      <c r="J88" s="54">
        <v>7725000</v>
      </c>
      <c r="K88" s="55"/>
      <c r="L88" s="37">
        <f t="shared" si="1"/>
        <v>34762500</v>
      </c>
      <c r="M88" s="34">
        <v>45442</v>
      </c>
      <c r="N88" s="61" t="s">
        <v>748</v>
      </c>
      <c r="O88" s="58" t="s">
        <v>45</v>
      </c>
      <c r="P88" s="44">
        <v>1</v>
      </c>
      <c r="Q88" s="45" t="s">
        <v>3018</v>
      </c>
      <c r="R88" s="45" t="s">
        <v>3019</v>
      </c>
    </row>
    <row r="89" spans="2:18" x14ac:dyDescent="0.25">
      <c r="B89" s="33">
        <v>45335</v>
      </c>
      <c r="C89" s="27" t="s">
        <v>117</v>
      </c>
      <c r="D89" s="28" t="s">
        <v>335</v>
      </c>
      <c r="E89" s="29" t="s">
        <v>34</v>
      </c>
      <c r="F89" s="28" t="s">
        <v>536</v>
      </c>
      <c r="G89" s="34">
        <v>45338</v>
      </c>
      <c r="H89" s="42">
        <v>36050000</v>
      </c>
      <c r="I89" s="43">
        <v>0</v>
      </c>
      <c r="J89" s="54">
        <v>0</v>
      </c>
      <c r="K89" s="55"/>
      <c r="L89" s="37">
        <f t="shared" si="1"/>
        <v>36050000</v>
      </c>
      <c r="M89" s="34">
        <v>45478</v>
      </c>
      <c r="N89" s="63" t="s">
        <v>749</v>
      </c>
      <c r="O89" s="58" t="s">
        <v>45</v>
      </c>
      <c r="P89" s="44">
        <v>1</v>
      </c>
      <c r="Q89" s="45" t="s">
        <v>3033</v>
      </c>
      <c r="R89" s="45" t="s">
        <v>4617</v>
      </c>
    </row>
    <row r="90" spans="2:18" x14ac:dyDescent="0.25">
      <c r="B90" s="33">
        <v>45336</v>
      </c>
      <c r="C90" s="27" t="s">
        <v>118</v>
      </c>
      <c r="D90" s="28" t="s">
        <v>336</v>
      </c>
      <c r="E90" s="29" t="s">
        <v>34</v>
      </c>
      <c r="F90" s="28" t="s">
        <v>537</v>
      </c>
      <c r="G90" s="34">
        <v>45338</v>
      </c>
      <c r="H90" s="42">
        <v>43260000</v>
      </c>
      <c r="I90" s="43">
        <v>0</v>
      </c>
      <c r="J90" s="54">
        <v>0</v>
      </c>
      <c r="K90" s="55"/>
      <c r="L90" s="37">
        <f t="shared" si="1"/>
        <v>43260000</v>
      </c>
      <c r="M90" s="34">
        <v>45478</v>
      </c>
      <c r="N90" s="63" t="s">
        <v>750</v>
      </c>
      <c r="O90" s="58" t="s">
        <v>45</v>
      </c>
      <c r="P90" s="44">
        <v>1</v>
      </c>
      <c r="Q90" s="45" t="s">
        <v>3033</v>
      </c>
      <c r="R90" s="45" t="s">
        <v>4617</v>
      </c>
    </row>
    <row r="91" spans="2:18" x14ac:dyDescent="0.25">
      <c r="B91" s="33">
        <v>45335</v>
      </c>
      <c r="C91" s="27" t="s">
        <v>119</v>
      </c>
      <c r="D91" s="28" t="s">
        <v>337</v>
      </c>
      <c r="E91" s="29" t="s">
        <v>34</v>
      </c>
      <c r="F91" s="28" t="s">
        <v>538</v>
      </c>
      <c r="G91" s="34">
        <v>45336</v>
      </c>
      <c r="H91" s="42">
        <v>83206667</v>
      </c>
      <c r="I91" s="43">
        <v>0</v>
      </c>
      <c r="J91" s="54">
        <v>0</v>
      </c>
      <c r="K91" s="55"/>
      <c r="L91" s="37">
        <f t="shared" si="1"/>
        <v>83206667</v>
      </c>
      <c r="M91" s="34">
        <v>45476</v>
      </c>
      <c r="N91" s="63" t="s">
        <v>751</v>
      </c>
      <c r="O91" s="58" t="s">
        <v>45</v>
      </c>
      <c r="P91" s="44">
        <v>1</v>
      </c>
      <c r="Q91" s="45" t="s">
        <v>3034</v>
      </c>
      <c r="R91" s="45" t="s">
        <v>3062</v>
      </c>
    </row>
    <row r="92" spans="2:18" x14ac:dyDescent="0.25">
      <c r="B92" s="33">
        <v>45335</v>
      </c>
      <c r="C92" s="27" t="s">
        <v>120</v>
      </c>
      <c r="D92" s="28" t="s">
        <v>338</v>
      </c>
      <c r="E92" s="29" t="s">
        <v>34</v>
      </c>
      <c r="F92" s="28" t="s">
        <v>539</v>
      </c>
      <c r="G92" s="34">
        <v>45337</v>
      </c>
      <c r="H92" s="42">
        <v>65333333</v>
      </c>
      <c r="I92" s="43">
        <v>0</v>
      </c>
      <c r="J92" s="54">
        <v>0</v>
      </c>
      <c r="K92" s="55"/>
      <c r="L92" s="37">
        <f t="shared" si="1"/>
        <v>65333333</v>
      </c>
      <c r="M92" s="34">
        <v>45477</v>
      </c>
      <c r="N92" s="63" t="s">
        <v>752</v>
      </c>
      <c r="O92" s="58" t="s">
        <v>45</v>
      </c>
      <c r="P92" s="44">
        <v>1</v>
      </c>
      <c r="Q92" s="45" t="s">
        <v>3034</v>
      </c>
      <c r="R92" s="45" t="s">
        <v>3062</v>
      </c>
    </row>
    <row r="93" spans="2:18" x14ac:dyDescent="0.25">
      <c r="B93" s="33">
        <v>45335</v>
      </c>
      <c r="C93" s="27" t="s">
        <v>121</v>
      </c>
      <c r="D93" s="28" t="s">
        <v>339</v>
      </c>
      <c r="E93" s="29" t="s">
        <v>34</v>
      </c>
      <c r="F93" s="28" t="s">
        <v>540</v>
      </c>
      <c r="G93" s="34">
        <v>45337</v>
      </c>
      <c r="H93" s="42">
        <v>39666667</v>
      </c>
      <c r="I93" s="43">
        <v>0</v>
      </c>
      <c r="J93" s="54">
        <v>0</v>
      </c>
      <c r="K93" s="55"/>
      <c r="L93" s="37">
        <f t="shared" si="1"/>
        <v>39666667</v>
      </c>
      <c r="M93" s="34">
        <v>45477</v>
      </c>
      <c r="N93" s="63" t="s">
        <v>753</v>
      </c>
      <c r="O93" s="58" t="s">
        <v>45</v>
      </c>
      <c r="P93" s="44">
        <v>1</v>
      </c>
      <c r="Q93" s="45" t="s">
        <v>3034</v>
      </c>
      <c r="R93" s="45" t="s">
        <v>3062</v>
      </c>
    </row>
    <row r="94" spans="2:18" x14ac:dyDescent="0.25">
      <c r="B94" s="33">
        <v>45335</v>
      </c>
      <c r="C94" s="27" t="s">
        <v>122</v>
      </c>
      <c r="D94" s="28" t="s">
        <v>340</v>
      </c>
      <c r="E94" s="29" t="s">
        <v>34</v>
      </c>
      <c r="F94" s="28" t="s">
        <v>541</v>
      </c>
      <c r="G94" s="34">
        <v>45338</v>
      </c>
      <c r="H94" s="42">
        <v>36050000</v>
      </c>
      <c r="I94" s="43">
        <v>0</v>
      </c>
      <c r="J94" s="54">
        <v>0</v>
      </c>
      <c r="K94" s="55"/>
      <c r="L94" s="37">
        <f t="shared" si="1"/>
        <v>36050000</v>
      </c>
      <c r="M94" s="34">
        <v>45478</v>
      </c>
      <c r="N94" s="63" t="s">
        <v>754</v>
      </c>
      <c r="O94" s="58" t="s">
        <v>45</v>
      </c>
      <c r="P94" s="44">
        <v>1</v>
      </c>
      <c r="Q94" s="45" t="s">
        <v>3034</v>
      </c>
      <c r="R94" s="45" t="s">
        <v>3062</v>
      </c>
    </row>
    <row r="95" spans="2:18" x14ac:dyDescent="0.25">
      <c r="B95" s="33">
        <v>45335</v>
      </c>
      <c r="C95" s="27" t="s">
        <v>123</v>
      </c>
      <c r="D95" s="28" t="s">
        <v>341</v>
      </c>
      <c r="E95" s="29" t="s">
        <v>34</v>
      </c>
      <c r="F95" s="28" t="s">
        <v>542</v>
      </c>
      <c r="G95" s="34">
        <v>45338</v>
      </c>
      <c r="H95" s="42">
        <v>25666667</v>
      </c>
      <c r="I95" s="43">
        <v>0</v>
      </c>
      <c r="J95" s="54">
        <v>0</v>
      </c>
      <c r="K95" s="55"/>
      <c r="L95" s="37">
        <f t="shared" si="1"/>
        <v>25666667</v>
      </c>
      <c r="M95" s="34">
        <v>45478</v>
      </c>
      <c r="N95" s="63" t="s">
        <v>755</v>
      </c>
      <c r="O95" s="58" t="s">
        <v>45</v>
      </c>
      <c r="P95" s="44">
        <v>1</v>
      </c>
      <c r="Q95" s="45" t="s">
        <v>3034</v>
      </c>
      <c r="R95" s="45" t="s">
        <v>3062</v>
      </c>
    </row>
    <row r="96" spans="2:18" x14ac:dyDescent="0.25">
      <c r="B96" s="33">
        <v>45335</v>
      </c>
      <c r="C96" s="27" t="s">
        <v>124</v>
      </c>
      <c r="D96" s="28" t="s">
        <v>342</v>
      </c>
      <c r="E96" s="29" t="s">
        <v>34</v>
      </c>
      <c r="F96" s="28" t="s">
        <v>543</v>
      </c>
      <c r="G96" s="34">
        <v>45336</v>
      </c>
      <c r="H96" s="42">
        <v>33500000</v>
      </c>
      <c r="I96" s="43">
        <v>0</v>
      </c>
      <c r="J96" s="54">
        <v>0</v>
      </c>
      <c r="K96" s="55"/>
      <c r="L96" s="37">
        <f t="shared" si="1"/>
        <v>33500000</v>
      </c>
      <c r="M96" s="34">
        <v>45486</v>
      </c>
      <c r="N96" s="63" t="s">
        <v>756</v>
      </c>
      <c r="O96" s="58" t="s">
        <v>45</v>
      </c>
      <c r="P96" s="44">
        <v>1</v>
      </c>
      <c r="Q96" s="45" t="s">
        <v>3006</v>
      </c>
      <c r="R96" s="45" t="s">
        <v>1179</v>
      </c>
    </row>
    <row r="97" spans="2:18" x14ac:dyDescent="0.25">
      <c r="B97" s="33">
        <v>45336</v>
      </c>
      <c r="C97" s="27" t="s">
        <v>125</v>
      </c>
      <c r="D97" s="28" t="s">
        <v>343</v>
      </c>
      <c r="E97" s="29" t="s">
        <v>34</v>
      </c>
      <c r="F97" s="28" t="s">
        <v>544</v>
      </c>
      <c r="G97" s="34">
        <v>45338</v>
      </c>
      <c r="H97" s="42">
        <v>64890000</v>
      </c>
      <c r="I97" s="43">
        <v>0</v>
      </c>
      <c r="J97" s="54">
        <v>0</v>
      </c>
      <c r="K97" s="55"/>
      <c r="L97" s="37">
        <f t="shared" si="1"/>
        <v>64890000</v>
      </c>
      <c r="M97" s="34">
        <v>45473</v>
      </c>
      <c r="N97" s="63" t="s">
        <v>757</v>
      </c>
      <c r="O97" s="58" t="s">
        <v>45</v>
      </c>
      <c r="P97" s="44">
        <v>1</v>
      </c>
      <c r="Q97" s="45" t="s">
        <v>3035</v>
      </c>
      <c r="R97" s="45" t="s">
        <v>3036</v>
      </c>
    </row>
    <row r="98" spans="2:18" x14ac:dyDescent="0.25">
      <c r="B98" s="33">
        <v>45336</v>
      </c>
      <c r="C98" s="27" t="s">
        <v>126</v>
      </c>
      <c r="D98" s="28" t="s">
        <v>3063</v>
      </c>
      <c r="E98" s="29" t="s">
        <v>34</v>
      </c>
      <c r="F98" s="28" t="s">
        <v>545</v>
      </c>
      <c r="G98" s="34">
        <v>45338</v>
      </c>
      <c r="H98" s="42">
        <v>45600000</v>
      </c>
      <c r="I98" s="43">
        <v>0</v>
      </c>
      <c r="J98" s="54">
        <v>0</v>
      </c>
      <c r="K98" s="55"/>
      <c r="L98" s="37">
        <f t="shared" si="1"/>
        <v>45600000</v>
      </c>
      <c r="M98" s="34">
        <v>45482</v>
      </c>
      <c r="N98" s="63" t="s">
        <v>758</v>
      </c>
      <c r="O98" s="58" t="s">
        <v>45</v>
      </c>
      <c r="P98" s="44">
        <v>1</v>
      </c>
      <c r="Q98" s="45" t="s">
        <v>3014</v>
      </c>
      <c r="R98" s="45" t="s">
        <v>3015</v>
      </c>
    </row>
    <row r="99" spans="2:18" x14ac:dyDescent="0.25">
      <c r="B99" s="33">
        <v>45336</v>
      </c>
      <c r="C99" s="27" t="s">
        <v>127</v>
      </c>
      <c r="D99" s="28" t="s">
        <v>3064</v>
      </c>
      <c r="E99" s="29" t="s">
        <v>34</v>
      </c>
      <c r="F99" s="28" t="s">
        <v>546</v>
      </c>
      <c r="G99" s="34">
        <v>45338</v>
      </c>
      <c r="H99" s="42">
        <v>45283333</v>
      </c>
      <c r="I99" s="43">
        <v>0</v>
      </c>
      <c r="J99" s="54">
        <v>0</v>
      </c>
      <c r="K99" s="55"/>
      <c r="L99" s="37">
        <f t="shared" si="1"/>
        <v>45283333</v>
      </c>
      <c r="M99" s="34">
        <v>45481</v>
      </c>
      <c r="N99" s="63" t="s">
        <v>759</v>
      </c>
      <c r="O99" s="58" t="s">
        <v>45</v>
      </c>
      <c r="P99" s="44">
        <v>1</v>
      </c>
      <c r="Q99" s="45" t="s">
        <v>3014</v>
      </c>
      <c r="R99" s="45" t="s">
        <v>3015</v>
      </c>
    </row>
    <row r="100" spans="2:18" x14ac:dyDescent="0.25">
      <c r="B100" s="33">
        <v>45336</v>
      </c>
      <c r="C100" s="27" t="s">
        <v>128</v>
      </c>
      <c r="D100" s="28" t="s">
        <v>344</v>
      </c>
      <c r="E100" s="29" t="s">
        <v>34</v>
      </c>
      <c r="F100" s="28" t="s">
        <v>547</v>
      </c>
      <c r="G100" s="34">
        <v>45338</v>
      </c>
      <c r="H100" s="42">
        <v>40516667</v>
      </c>
      <c r="I100" s="43">
        <v>0</v>
      </c>
      <c r="J100" s="54">
        <v>0</v>
      </c>
      <c r="K100" s="55"/>
      <c r="L100" s="37">
        <f t="shared" si="1"/>
        <v>40516667</v>
      </c>
      <c r="M100" s="34">
        <v>45481</v>
      </c>
      <c r="N100" s="63" t="s">
        <v>760</v>
      </c>
      <c r="O100" s="58" t="s">
        <v>45</v>
      </c>
      <c r="P100" s="44">
        <v>1</v>
      </c>
      <c r="Q100" s="45" t="s">
        <v>3014</v>
      </c>
      <c r="R100" s="45" t="s">
        <v>3015</v>
      </c>
    </row>
    <row r="101" spans="2:18" x14ac:dyDescent="0.25">
      <c r="B101" s="33">
        <v>45336</v>
      </c>
      <c r="C101" s="27" t="s">
        <v>129</v>
      </c>
      <c r="D101" s="28" t="s">
        <v>345</v>
      </c>
      <c r="E101" s="29" t="s">
        <v>34</v>
      </c>
      <c r="F101" s="28" t="s">
        <v>548</v>
      </c>
      <c r="G101" s="34">
        <v>45338</v>
      </c>
      <c r="H101" s="42">
        <v>32413333</v>
      </c>
      <c r="I101" s="43">
        <v>0</v>
      </c>
      <c r="J101" s="54">
        <v>0</v>
      </c>
      <c r="K101" s="55"/>
      <c r="L101" s="37">
        <f t="shared" si="1"/>
        <v>32413333</v>
      </c>
      <c r="M101" s="34">
        <v>45481</v>
      </c>
      <c r="N101" s="63" t="s">
        <v>761</v>
      </c>
      <c r="O101" s="58" t="s">
        <v>45</v>
      </c>
      <c r="P101" s="44">
        <v>1</v>
      </c>
      <c r="Q101" s="45" t="s">
        <v>3014</v>
      </c>
      <c r="R101" s="45" t="s">
        <v>3015</v>
      </c>
    </row>
    <row r="102" spans="2:18" x14ac:dyDescent="0.25">
      <c r="B102" s="33">
        <v>45336</v>
      </c>
      <c r="C102" s="27" t="s">
        <v>130</v>
      </c>
      <c r="D102" s="28" t="s">
        <v>346</v>
      </c>
      <c r="E102" s="29" t="s">
        <v>34</v>
      </c>
      <c r="F102" s="28" t="s">
        <v>549</v>
      </c>
      <c r="G102" s="34">
        <v>45338</v>
      </c>
      <c r="H102" s="42">
        <v>44280000</v>
      </c>
      <c r="I102" s="43">
        <v>0</v>
      </c>
      <c r="J102" s="54">
        <v>0</v>
      </c>
      <c r="K102" s="55"/>
      <c r="L102" s="37">
        <f t="shared" si="1"/>
        <v>44280000</v>
      </c>
      <c r="M102" s="34">
        <v>45473</v>
      </c>
      <c r="N102" s="63" t="s">
        <v>762</v>
      </c>
      <c r="O102" s="58" t="s">
        <v>45</v>
      </c>
      <c r="P102" s="44">
        <v>1</v>
      </c>
      <c r="Q102" s="45" t="s">
        <v>3037</v>
      </c>
      <c r="R102" s="45" t="s">
        <v>3038</v>
      </c>
    </row>
    <row r="103" spans="2:18" x14ac:dyDescent="0.25">
      <c r="B103" s="33">
        <v>45336</v>
      </c>
      <c r="C103" s="27" t="s">
        <v>131</v>
      </c>
      <c r="D103" s="28" t="s">
        <v>3065</v>
      </c>
      <c r="E103" s="29" t="s">
        <v>34</v>
      </c>
      <c r="F103" s="28" t="s">
        <v>550</v>
      </c>
      <c r="G103" s="34">
        <v>45338</v>
      </c>
      <c r="H103" s="42">
        <v>42000000</v>
      </c>
      <c r="I103" s="43">
        <v>0</v>
      </c>
      <c r="J103" s="54">
        <v>0</v>
      </c>
      <c r="K103" s="55"/>
      <c r="L103" s="37">
        <f t="shared" si="1"/>
        <v>42000000</v>
      </c>
      <c r="M103" s="34">
        <v>45478</v>
      </c>
      <c r="N103" s="63" t="s">
        <v>763</v>
      </c>
      <c r="O103" s="58" t="s">
        <v>45</v>
      </c>
      <c r="P103" s="44">
        <v>1</v>
      </c>
      <c r="Q103" s="45" t="s">
        <v>3034</v>
      </c>
      <c r="R103" s="45" t="s">
        <v>3062</v>
      </c>
    </row>
    <row r="104" spans="2:18" x14ac:dyDescent="0.25">
      <c r="B104" s="33">
        <v>45337</v>
      </c>
      <c r="C104" s="27" t="s">
        <v>132</v>
      </c>
      <c r="D104" s="28" t="s">
        <v>347</v>
      </c>
      <c r="E104" s="29" t="s">
        <v>34</v>
      </c>
      <c r="F104" s="28" t="s">
        <v>551</v>
      </c>
      <c r="G104" s="34">
        <v>45341</v>
      </c>
      <c r="H104" s="42">
        <v>38625000</v>
      </c>
      <c r="I104" s="43">
        <v>0</v>
      </c>
      <c r="J104" s="54">
        <v>0</v>
      </c>
      <c r="K104" s="55"/>
      <c r="L104" s="37">
        <f t="shared" si="1"/>
        <v>38625000</v>
      </c>
      <c r="M104" s="34">
        <v>45491</v>
      </c>
      <c r="N104" s="63" t="s">
        <v>764</v>
      </c>
      <c r="O104" s="58" t="s">
        <v>45</v>
      </c>
      <c r="P104" s="44">
        <v>1</v>
      </c>
      <c r="Q104" s="45" t="s">
        <v>3010</v>
      </c>
      <c r="R104" s="45" t="s">
        <v>3011</v>
      </c>
    </row>
    <row r="105" spans="2:18" x14ac:dyDescent="0.25">
      <c r="B105" s="33">
        <v>45336</v>
      </c>
      <c r="C105" s="27" t="s">
        <v>133</v>
      </c>
      <c r="D105" s="28" t="s">
        <v>348</v>
      </c>
      <c r="E105" s="29" t="s">
        <v>34</v>
      </c>
      <c r="F105" s="28" t="s">
        <v>552</v>
      </c>
      <c r="G105" s="34">
        <v>45338</v>
      </c>
      <c r="H105" s="42">
        <v>52065000</v>
      </c>
      <c r="I105" s="43">
        <v>0</v>
      </c>
      <c r="J105" s="54">
        <v>0</v>
      </c>
      <c r="K105" s="55"/>
      <c r="L105" s="37">
        <f t="shared" si="1"/>
        <v>52065000</v>
      </c>
      <c r="M105" s="34">
        <v>45473</v>
      </c>
      <c r="N105" s="63" t="s">
        <v>765</v>
      </c>
      <c r="O105" s="58" t="s">
        <v>45</v>
      </c>
      <c r="P105" s="44">
        <v>1</v>
      </c>
      <c r="Q105" s="45" t="s">
        <v>3039</v>
      </c>
      <c r="R105" s="45" t="s">
        <v>3040</v>
      </c>
    </row>
    <row r="106" spans="2:18" x14ac:dyDescent="0.25">
      <c r="B106" s="33">
        <v>45335</v>
      </c>
      <c r="C106" s="27" t="s">
        <v>134</v>
      </c>
      <c r="D106" s="28" t="s">
        <v>349</v>
      </c>
      <c r="E106" s="29" t="s">
        <v>34</v>
      </c>
      <c r="F106" s="28" t="s">
        <v>553</v>
      </c>
      <c r="G106" s="34">
        <v>45336</v>
      </c>
      <c r="H106" s="42">
        <v>30900000</v>
      </c>
      <c r="I106" s="43">
        <v>0</v>
      </c>
      <c r="J106" s="54">
        <v>0</v>
      </c>
      <c r="K106" s="55"/>
      <c r="L106" s="37">
        <f t="shared" si="1"/>
        <v>30900000</v>
      </c>
      <c r="M106" s="34">
        <v>45486</v>
      </c>
      <c r="N106" s="63" t="s">
        <v>766</v>
      </c>
      <c r="O106" s="58" t="s">
        <v>45</v>
      </c>
      <c r="P106" s="44">
        <v>1</v>
      </c>
      <c r="Q106" s="45" t="s">
        <v>3012</v>
      </c>
      <c r="R106" s="45" t="s">
        <v>3027</v>
      </c>
    </row>
    <row r="107" spans="2:18" x14ac:dyDescent="0.25">
      <c r="B107" s="33">
        <v>45335</v>
      </c>
      <c r="C107" s="27" t="s">
        <v>135</v>
      </c>
      <c r="D107" s="28" t="s">
        <v>350</v>
      </c>
      <c r="E107" s="29" t="s">
        <v>34</v>
      </c>
      <c r="F107" s="28" t="s">
        <v>554</v>
      </c>
      <c r="G107" s="34">
        <v>45336</v>
      </c>
      <c r="H107" s="42">
        <v>30900000</v>
      </c>
      <c r="I107" s="43">
        <v>0</v>
      </c>
      <c r="J107" s="54">
        <v>0</v>
      </c>
      <c r="K107" s="55"/>
      <c r="L107" s="37">
        <f t="shared" si="1"/>
        <v>30900000</v>
      </c>
      <c r="M107" s="34">
        <v>45486</v>
      </c>
      <c r="N107" s="63" t="s">
        <v>767</v>
      </c>
      <c r="O107" s="58" t="s">
        <v>45</v>
      </c>
      <c r="P107" s="44">
        <v>1</v>
      </c>
      <c r="Q107" s="45" t="s">
        <v>3012</v>
      </c>
      <c r="R107" s="45" t="s">
        <v>3027</v>
      </c>
    </row>
    <row r="108" spans="2:18" x14ac:dyDescent="0.25">
      <c r="B108" s="33">
        <v>45336</v>
      </c>
      <c r="C108" s="27" t="s">
        <v>136</v>
      </c>
      <c r="D108" s="28" t="s">
        <v>351</v>
      </c>
      <c r="E108" s="29" t="s">
        <v>34</v>
      </c>
      <c r="F108" s="28" t="s">
        <v>555</v>
      </c>
      <c r="G108" s="34">
        <v>45338</v>
      </c>
      <c r="H108" s="42">
        <v>30900000</v>
      </c>
      <c r="I108" s="43">
        <v>1</v>
      </c>
      <c r="J108" s="54">
        <v>3862500</v>
      </c>
      <c r="K108" s="55"/>
      <c r="L108" s="37">
        <f t="shared" si="1"/>
        <v>34762500</v>
      </c>
      <c r="M108" s="34">
        <v>45458</v>
      </c>
      <c r="N108" s="63" t="s">
        <v>768</v>
      </c>
      <c r="O108" s="58" t="s">
        <v>45</v>
      </c>
      <c r="P108" s="44">
        <v>1</v>
      </c>
      <c r="Q108" s="45" t="s">
        <v>3018</v>
      </c>
      <c r="R108" s="45" t="s">
        <v>3019</v>
      </c>
    </row>
    <row r="109" spans="2:18" x14ac:dyDescent="0.25">
      <c r="B109" s="33">
        <v>45337</v>
      </c>
      <c r="C109" s="27" t="s">
        <v>137</v>
      </c>
      <c r="D109" s="28" t="s">
        <v>3066</v>
      </c>
      <c r="E109" s="29" t="s">
        <v>34</v>
      </c>
      <c r="F109" s="28" t="s">
        <v>556</v>
      </c>
      <c r="G109" s="34">
        <v>45338</v>
      </c>
      <c r="H109" s="42">
        <v>21630000</v>
      </c>
      <c r="I109" s="43">
        <v>1</v>
      </c>
      <c r="J109" s="54">
        <v>6180000</v>
      </c>
      <c r="K109" s="55"/>
      <c r="L109" s="37">
        <f t="shared" si="1"/>
        <v>27810000</v>
      </c>
      <c r="M109" s="34">
        <v>45443</v>
      </c>
      <c r="N109" s="63" t="s">
        <v>769</v>
      </c>
      <c r="O109" s="58" t="s">
        <v>45</v>
      </c>
      <c r="P109" s="44">
        <v>1</v>
      </c>
      <c r="Q109" s="45" t="s">
        <v>3018</v>
      </c>
      <c r="R109" s="45" t="s">
        <v>3019</v>
      </c>
    </row>
    <row r="110" spans="2:18" x14ac:dyDescent="0.25">
      <c r="B110" s="33">
        <v>45336</v>
      </c>
      <c r="C110" s="27" t="s">
        <v>138</v>
      </c>
      <c r="D110" s="28" t="s">
        <v>3067</v>
      </c>
      <c r="E110" s="29" t="s">
        <v>34</v>
      </c>
      <c r="F110" s="28" t="s">
        <v>557</v>
      </c>
      <c r="G110" s="34">
        <v>45338</v>
      </c>
      <c r="H110" s="42">
        <v>33500000</v>
      </c>
      <c r="I110" s="43">
        <v>0</v>
      </c>
      <c r="J110" s="54">
        <v>0</v>
      </c>
      <c r="K110" s="55"/>
      <c r="L110" s="37">
        <f t="shared" si="1"/>
        <v>33500000</v>
      </c>
      <c r="M110" s="34">
        <v>45488</v>
      </c>
      <c r="N110" s="63" t="s">
        <v>770</v>
      </c>
      <c r="O110" s="58" t="s">
        <v>45</v>
      </c>
      <c r="P110" s="44">
        <v>1</v>
      </c>
      <c r="Q110" s="45" t="s">
        <v>3006</v>
      </c>
      <c r="R110" s="45" t="s">
        <v>1179</v>
      </c>
    </row>
    <row r="111" spans="2:18" x14ac:dyDescent="0.25">
      <c r="B111" s="33">
        <v>45336</v>
      </c>
      <c r="C111" s="27" t="s">
        <v>139</v>
      </c>
      <c r="D111" s="28" t="s">
        <v>352</v>
      </c>
      <c r="E111" s="29" t="s">
        <v>34</v>
      </c>
      <c r="F111" s="28" t="s">
        <v>558</v>
      </c>
      <c r="G111" s="34">
        <v>45338</v>
      </c>
      <c r="H111" s="42">
        <v>30000000</v>
      </c>
      <c r="I111" s="43">
        <v>0</v>
      </c>
      <c r="J111" s="54">
        <v>0</v>
      </c>
      <c r="K111" s="55"/>
      <c r="L111" s="37">
        <f t="shared" si="1"/>
        <v>30000000</v>
      </c>
      <c r="M111" s="34">
        <v>45488</v>
      </c>
      <c r="N111" s="63" t="s">
        <v>771</v>
      </c>
      <c r="O111" s="58" t="s">
        <v>45</v>
      </c>
      <c r="P111" s="44">
        <v>1</v>
      </c>
      <c r="Q111" s="45" t="s">
        <v>3006</v>
      </c>
      <c r="R111" s="45" t="s">
        <v>1179</v>
      </c>
    </row>
    <row r="112" spans="2:18" ht="15" customHeight="1" x14ac:dyDescent="0.25">
      <c r="B112" s="33">
        <v>45336</v>
      </c>
      <c r="C112" s="27" t="s">
        <v>140</v>
      </c>
      <c r="D112" s="28" t="s">
        <v>353</v>
      </c>
      <c r="E112" s="29" t="s">
        <v>490</v>
      </c>
      <c r="F112" s="28" t="s">
        <v>531</v>
      </c>
      <c r="G112" s="34">
        <v>45337</v>
      </c>
      <c r="H112" s="42">
        <v>15300000</v>
      </c>
      <c r="I112" s="43">
        <v>0</v>
      </c>
      <c r="J112" s="54">
        <v>0</v>
      </c>
      <c r="K112" s="55"/>
      <c r="L112" s="37">
        <f t="shared" si="1"/>
        <v>15300000</v>
      </c>
      <c r="M112" s="34">
        <v>45487</v>
      </c>
      <c r="N112" s="64" t="s">
        <v>772</v>
      </c>
      <c r="O112" s="58" t="s">
        <v>45</v>
      </c>
      <c r="P112" s="44">
        <v>1</v>
      </c>
      <c r="Q112" s="45" t="s">
        <v>3012</v>
      </c>
      <c r="R112" s="45" t="s">
        <v>3013</v>
      </c>
    </row>
    <row r="113" spans="2:18" ht="15" customHeight="1" x14ac:dyDescent="0.25">
      <c r="B113" s="33">
        <v>45336</v>
      </c>
      <c r="C113" s="27" t="s">
        <v>141</v>
      </c>
      <c r="D113" s="28" t="s">
        <v>354</v>
      </c>
      <c r="E113" s="29" t="s">
        <v>490</v>
      </c>
      <c r="F113" s="28" t="s">
        <v>531</v>
      </c>
      <c r="G113" s="34">
        <v>45338</v>
      </c>
      <c r="H113" s="42">
        <v>15300000</v>
      </c>
      <c r="I113" s="43">
        <v>0</v>
      </c>
      <c r="J113" s="54">
        <v>0</v>
      </c>
      <c r="K113" s="55"/>
      <c r="L113" s="37">
        <f t="shared" si="1"/>
        <v>15300000</v>
      </c>
      <c r="M113" s="34">
        <v>45488</v>
      </c>
      <c r="N113" s="61" t="s">
        <v>773</v>
      </c>
      <c r="O113" s="58" t="s">
        <v>45</v>
      </c>
      <c r="P113" s="44">
        <v>1</v>
      </c>
      <c r="Q113" s="45" t="s">
        <v>3012</v>
      </c>
      <c r="R113" s="45" t="s">
        <v>3013</v>
      </c>
    </row>
    <row r="114" spans="2:18" ht="15" customHeight="1" x14ac:dyDescent="0.25">
      <c r="B114" s="33">
        <v>45336</v>
      </c>
      <c r="C114" s="27" t="s">
        <v>142</v>
      </c>
      <c r="D114" s="28" t="s">
        <v>355</v>
      </c>
      <c r="E114" s="29" t="s">
        <v>490</v>
      </c>
      <c r="F114" s="28" t="s">
        <v>531</v>
      </c>
      <c r="G114" s="34">
        <v>45337</v>
      </c>
      <c r="H114" s="42">
        <v>15300000</v>
      </c>
      <c r="I114" s="43">
        <v>0</v>
      </c>
      <c r="J114" s="54">
        <v>0</v>
      </c>
      <c r="K114" s="55"/>
      <c r="L114" s="37">
        <f t="shared" si="1"/>
        <v>15300000</v>
      </c>
      <c r="M114" s="34">
        <v>45487</v>
      </c>
      <c r="N114" s="64" t="s">
        <v>774</v>
      </c>
      <c r="O114" s="58" t="s">
        <v>45</v>
      </c>
      <c r="P114" s="44">
        <v>1</v>
      </c>
      <c r="Q114" s="45" t="s">
        <v>3012</v>
      </c>
      <c r="R114" s="45" t="s">
        <v>3013</v>
      </c>
    </row>
    <row r="115" spans="2:18" ht="15" customHeight="1" x14ac:dyDescent="0.25">
      <c r="B115" s="33">
        <v>45336</v>
      </c>
      <c r="C115" s="27" t="s">
        <v>143</v>
      </c>
      <c r="D115" s="28" t="s">
        <v>356</v>
      </c>
      <c r="E115" s="29" t="s">
        <v>490</v>
      </c>
      <c r="F115" s="28" t="s">
        <v>531</v>
      </c>
      <c r="G115" s="34">
        <v>45337</v>
      </c>
      <c r="H115" s="42">
        <v>15300000</v>
      </c>
      <c r="I115" s="43">
        <v>0</v>
      </c>
      <c r="J115" s="54">
        <v>0</v>
      </c>
      <c r="K115" s="55"/>
      <c r="L115" s="37">
        <f t="shared" si="1"/>
        <v>15300000</v>
      </c>
      <c r="M115" s="34">
        <v>45487</v>
      </c>
      <c r="N115" s="61" t="s">
        <v>775</v>
      </c>
      <c r="O115" s="58" t="s">
        <v>45</v>
      </c>
      <c r="P115" s="44">
        <v>1</v>
      </c>
      <c r="Q115" s="45" t="s">
        <v>3012</v>
      </c>
      <c r="R115" s="45" t="s">
        <v>3013</v>
      </c>
    </row>
    <row r="116" spans="2:18" x14ac:dyDescent="0.25">
      <c r="B116" s="33">
        <v>45337</v>
      </c>
      <c r="C116" s="27" t="s">
        <v>144</v>
      </c>
      <c r="D116" s="28" t="s">
        <v>357</v>
      </c>
      <c r="E116" s="29" t="s">
        <v>34</v>
      </c>
      <c r="F116" s="28" t="s">
        <v>559</v>
      </c>
      <c r="G116" s="34">
        <v>45338</v>
      </c>
      <c r="H116" s="46">
        <v>33500000</v>
      </c>
      <c r="I116" s="43">
        <v>0</v>
      </c>
      <c r="J116" s="54">
        <v>0</v>
      </c>
      <c r="K116" s="55"/>
      <c r="L116" s="37">
        <f t="shared" si="1"/>
        <v>33500000</v>
      </c>
      <c r="M116" s="34">
        <v>45488</v>
      </c>
      <c r="N116" s="65" t="s">
        <v>776</v>
      </c>
      <c r="O116" s="58" t="s">
        <v>45</v>
      </c>
      <c r="P116" s="44">
        <v>1</v>
      </c>
      <c r="Q116" s="45" t="s">
        <v>3006</v>
      </c>
      <c r="R116" s="45" t="s">
        <v>1179</v>
      </c>
    </row>
    <row r="117" spans="2:18" ht="15" customHeight="1" x14ac:dyDescent="0.25">
      <c r="B117" s="33">
        <v>45336</v>
      </c>
      <c r="C117" s="27" t="s">
        <v>145</v>
      </c>
      <c r="D117" s="28" t="s">
        <v>358</v>
      </c>
      <c r="E117" s="29" t="s">
        <v>490</v>
      </c>
      <c r="F117" s="28" t="s">
        <v>560</v>
      </c>
      <c r="G117" s="34">
        <v>45341</v>
      </c>
      <c r="H117" s="42">
        <v>15000000</v>
      </c>
      <c r="I117" s="43">
        <v>0</v>
      </c>
      <c r="J117" s="54">
        <v>0</v>
      </c>
      <c r="K117" s="55"/>
      <c r="L117" s="37">
        <f t="shared" si="1"/>
        <v>15000000</v>
      </c>
      <c r="M117" s="34">
        <v>45491</v>
      </c>
      <c r="N117" s="61" t="s">
        <v>777</v>
      </c>
      <c r="O117" s="58" t="s">
        <v>45</v>
      </c>
      <c r="P117" s="44">
        <v>1</v>
      </c>
      <c r="Q117" s="45" t="s">
        <v>3016</v>
      </c>
      <c r="R117" s="45" t="s">
        <v>3017</v>
      </c>
    </row>
    <row r="118" spans="2:18" x14ac:dyDescent="0.25">
      <c r="B118" s="33">
        <v>45337</v>
      </c>
      <c r="C118" s="27" t="s">
        <v>146</v>
      </c>
      <c r="D118" s="28" t="s">
        <v>359</v>
      </c>
      <c r="E118" s="29" t="s">
        <v>34</v>
      </c>
      <c r="F118" s="28" t="s">
        <v>561</v>
      </c>
      <c r="G118" s="34">
        <v>45341</v>
      </c>
      <c r="H118" s="42">
        <v>36792000</v>
      </c>
      <c r="I118" s="43">
        <v>0</v>
      </c>
      <c r="J118" s="54">
        <v>0</v>
      </c>
      <c r="K118" s="55"/>
      <c r="L118" s="37">
        <f t="shared" si="1"/>
        <v>36792000</v>
      </c>
      <c r="M118" s="34">
        <v>45467</v>
      </c>
      <c r="N118" s="63" t="s">
        <v>778</v>
      </c>
      <c r="O118" s="58" t="s">
        <v>45</v>
      </c>
      <c r="P118" s="44">
        <v>1</v>
      </c>
      <c r="Q118" s="45" t="s">
        <v>3037</v>
      </c>
      <c r="R118" s="45" t="s">
        <v>3038</v>
      </c>
    </row>
    <row r="119" spans="2:18" ht="15" customHeight="1" x14ac:dyDescent="0.25">
      <c r="B119" s="33">
        <v>45336</v>
      </c>
      <c r="C119" s="27" t="s">
        <v>147</v>
      </c>
      <c r="D119" s="28" t="s">
        <v>360</v>
      </c>
      <c r="E119" s="29" t="s">
        <v>34</v>
      </c>
      <c r="F119" s="28" t="s">
        <v>562</v>
      </c>
      <c r="G119" s="34">
        <v>45338</v>
      </c>
      <c r="H119" s="42">
        <v>26160000</v>
      </c>
      <c r="I119" s="43">
        <v>0</v>
      </c>
      <c r="J119" s="54">
        <v>0</v>
      </c>
      <c r="K119" s="55"/>
      <c r="L119" s="37">
        <f t="shared" si="1"/>
        <v>26160000</v>
      </c>
      <c r="M119" s="34">
        <v>45458</v>
      </c>
      <c r="N119" s="62" t="s">
        <v>779</v>
      </c>
      <c r="O119" s="58" t="s">
        <v>45</v>
      </c>
      <c r="P119" s="44">
        <v>1</v>
      </c>
      <c r="Q119" s="45" t="s">
        <v>3024</v>
      </c>
      <c r="R119" s="45" t="s">
        <v>3056</v>
      </c>
    </row>
    <row r="120" spans="2:18" ht="15" customHeight="1" x14ac:dyDescent="0.25">
      <c r="B120" s="33">
        <v>45336</v>
      </c>
      <c r="C120" s="27" t="s">
        <v>148</v>
      </c>
      <c r="D120" s="28" t="s">
        <v>361</v>
      </c>
      <c r="E120" s="29" t="s">
        <v>34</v>
      </c>
      <c r="F120" s="28" t="s">
        <v>563</v>
      </c>
      <c r="G120" s="34">
        <v>45338</v>
      </c>
      <c r="H120" s="42">
        <v>53600000</v>
      </c>
      <c r="I120" s="43">
        <v>0</v>
      </c>
      <c r="J120" s="54">
        <v>0</v>
      </c>
      <c r="K120" s="55"/>
      <c r="L120" s="37">
        <f t="shared" si="1"/>
        <v>53600000</v>
      </c>
      <c r="M120" s="34">
        <v>45458</v>
      </c>
      <c r="N120" s="61" t="s">
        <v>780</v>
      </c>
      <c r="O120" s="58" t="s">
        <v>45</v>
      </c>
      <c r="P120" s="44">
        <v>1</v>
      </c>
      <c r="Q120" s="45" t="s">
        <v>3035</v>
      </c>
      <c r="R120" s="45" t="s">
        <v>3036</v>
      </c>
    </row>
    <row r="121" spans="2:18" x14ac:dyDescent="0.25">
      <c r="B121" s="33">
        <v>45337</v>
      </c>
      <c r="C121" s="27" t="s">
        <v>149</v>
      </c>
      <c r="D121" s="28" t="s">
        <v>3068</v>
      </c>
      <c r="E121" s="29" t="s">
        <v>34</v>
      </c>
      <c r="F121" s="28" t="s">
        <v>564</v>
      </c>
      <c r="G121" s="34">
        <v>45338</v>
      </c>
      <c r="H121" s="42">
        <v>32715000</v>
      </c>
      <c r="I121" s="43">
        <v>0</v>
      </c>
      <c r="J121" s="54">
        <v>0</v>
      </c>
      <c r="K121" s="55"/>
      <c r="L121" s="37">
        <f t="shared" si="1"/>
        <v>32715000</v>
      </c>
      <c r="M121" s="34">
        <v>45473</v>
      </c>
      <c r="N121" s="66" t="s">
        <v>781</v>
      </c>
      <c r="O121" s="58" t="s">
        <v>45</v>
      </c>
      <c r="P121" s="44">
        <v>1</v>
      </c>
      <c r="Q121" s="45" t="s">
        <v>3024</v>
      </c>
      <c r="R121" s="45" t="s">
        <v>3056</v>
      </c>
    </row>
    <row r="122" spans="2:18" ht="15" customHeight="1" x14ac:dyDescent="0.25">
      <c r="B122" s="33">
        <v>45336</v>
      </c>
      <c r="C122" s="27" t="s">
        <v>150</v>
      </c>
      <c r="D122" s="28" t="s">
        <v>362</v>
      </c>
      <c r="E122" s="29" t="s">
        <v>34</v>
      </c>
      <c r="F122" s="28" t="s">
        <v>565</v>
      </c>
      <c r="G122" s="34">
        <v>45337</v>
      </c>
      <c r="H122" s="42">
        <v>34785000</v>
      </c>
      <c r="I122" s="43">
        <v>0</v>
      </c>
      <c r="J122" s="54">
        <v>0</v>
      </c>
      <c r="K122" s="55"/>
      <c r="L122" s="37">
        <f t="shared" si="1"/>
        <v>34785000</v>
      </c>
      <c r="M122" s="34">
        <v>45472</v>
      </c>
      <c r="N122" s="61" t="s">
        <v>782</v>
      </c>
      <c r="O122" s="58" t="s">
        <v>45</v>
      </c>
      <c r="P122" s="44">
        <v>1</v>
      </c>
      <c r="Q122" s="45" t="s">
        <v>3037</v>
      </c>
      <c r="R122" s="45" t="s">
        <v>3038</v>
      </c>
    </row>
    <row r="123" spans="2:18" x14ac:dyDescent="0.25">
      <c r="B123" s="33">
        <v>45337</v>
      </c>
      <c r="C123" s="27" t="s">
        <v>151</v>
      </c>
      <c r="D123" s="28" t="s">
        <v>2555</v>
      </c>
      <c r="E123" s="29" t="s">
        <v>34</v>
      </c>
      <c r="F123" s="28" t="s">
        <v>566</v>
      </c>
      <c r="G123" s="34">
        <v>45341</v>
      </c>
      <c r="H123" s="42">
        <v>37066667</v>
      </c>
      <c r="I123" s="43">
        <v>0</v>
      </c>
      <c r="J123" s="54">
        <v>0</v>
      </c>
      <c r="K123" s="55"/>
      <c r="L123" s="37">
        <f t="shared" si="1"/>
        <v>37066667</v>
      </c>
      <c r="M123" s="34">
        <v>45480</v>
      </c>
      <c r="N123" s="63" t="s">
        <v>783</v>
      </c>
      <c r="O123" s="58" t="s">
        <v>45</v>
      </c>
      <c r="P123" s="44">
        <v>1</v>
      </c>
      <c r="Q123" s="45" t="s">
        <v>3037</v>
      </c>
      <c r="R123" s="45" t="s">
        <v>3038</v>
      </c>
    </row>
    <row r="124" spans="2:18" x14ac:dyDescent="0.25">
      <c r="B124" s="33">
        <v>45337</v>
      </c>
      <c r="C124" s="27" t="s">
        <v>152</v>
      </c>
      <c r="D124" s="28" t="s">
        <v>363</v>
      </c>
      <c r="E124" s="29" t="s">
        <v>34</v>
      </c>
      <c r="F124" s="28" t="s">
        <v>567</v>
      </c>
      <c r="G124" s="34">
        <v>45342</v>
      </c>
      <c r="H124" s="42">
        <v>42951000</v>
      </c>
      <c r="I124" s="43">
        <v>0</v>
      </c>
      <c r="J124" s="54">
        <v>0</v>
      </c>
      <c r="K124" s="55"/>
      <c r="L124" s="37">
        <f t="shared" si="1"/>
        <v>42951000</v>
      </c>
      <c r="M124" s="34">
        <v>45481</v>
      </c>
      <c r="N124" s="63" t="s">
        <v>784</v>
      </c>
      <c r="O124" s="58" t="s">
        <v>45</v>
      </c>
      <c r="P124" s="44">
        <v>1</v>
      </c>
      <c r="Q124" s="45" t="s">
        <v>3035</v>
      </c>
      <c r="R124" s="45" t="s">
        <v>3036</v>
      </c>
    </row>
    <row r="125" spans="2:18" x14ac:dyDescent="0.25">
      <c r="B125" s="33">
        <v>45337</v>
      </c>
      <c r="C125" s="27" t="s">
        <v>153</v>
      </c>
      <c r="D125" s="28" t="s">
        <v>364</v>
      </c>
      <c r="E125" s="29" t="s">
        <v>34</v>
      </c>
      <c r="F125" s="28" t="s">
        <v>568</v>
      </c>
      <c r="G125" s="34">
        <v>45338</v>
      </c>
      <c r="H125" s="42">
        <v>34785000</v>
      </c>
      <c r="I125" s="43">
        <v>0</v>
      </c>
      <c r="J125" s="54">
        <v>0</v>
      </c>
      <c r="K125" s="55"/>
      <c r="L125" s="37">
        <f t="shared" si="1"/>
        <v>34785000</v>
      </c>
      <c r="M125" s="34">
        <v>45473</v>
      </c>
      <c r="N125" s="63" t="s">
        <v>785</v>
      </c>
      <c r="O125" s="58" t="s">
        <v>45</v>
      </c>
      <c r="P125" s="44">
        <v>1</v>
      </c>
      <c r="Q125" s="45" t="s">
        <v>3037</v>
      </c>
      <c r="R125" s="45" t="s">
        <v>3038</v>
      </c>
    </row>
    <row r="126" spans="2:18" x14ac:dyDescent="0.25">
      <c r="B126" s="33">
        <v>45337</v>
      </c>
      <c r="C126" s="27" t="s">
        <v>154</v>
      </c>
      <c r="D126" s="28" t="s">
        <v>365</v>
      </c>
      <c r="E126" s="29" t="s">
        <v>34</v>
      </c>
      <c r="F126" s="28" t="s">
        <v>569</v>
      </c>
      <c r="G126" s="34">
        <v>45338</v>
      </c>
      <c r="H126" s="42">
        <v>36900000</v>
      </c>
      <c r="I126" s="43">
        <v>0</v>
      </c>
      <c r="J126" s="54">
        <v>0</v>
      </c>
      <c r="K126" s="55"/>
      <c r="L126" s="37">
        <f t="shared" si="1"/>
        <v>36900000</v>
      </c>
      <c r="M126" s="34">
        <v>45473</v>
      </c>
      <c r="N126" s="63" t="s">
        <v>786</v>
      </c>
      <c r="O126" s="58" t="s">
        <v>45</v>
      </c>
      <c r="P126" s="44">
        <v>1</v>
      </c>
      <c r="Q126" s="45" t="s">
        <v>3037</v>
      </c>
      <c r="R126" s="45" t="s">
        <v>3038</v>
      </c>
    </row>
    <row r="127" spans="2:18" ht="15" customHeight="1" x14ac:dyDescent="0.25">
      <c r="B127" s="33">
        <v>45336</v>
      </c>
      <c r="C127" s="27" t="s">
        <v>155</v>
      </c>
      <c r="D127" s="28" t="s">
        <v>366</v>
      </c>
      <c r="E127" s="29" t="s">
        <v>34</v>
      </c>
      <c r="F127" s="28" t="s">
        <v>570</v>
      </c>
      <c r="G127" s="34">
        <v>45337</v>
      </c>
      <c r="H127" s="42">
        <v>22750000</v>
      </c>
      <c r="I127" s="43">
        <v>0</v>
      </c>
      <c r="J127" s="54">
        <v>0</v>
      </c>
      <c r="K127" s="55"/>
      <c r="L127" s="37">
        <f t="shared" si="1"/>
        <v>22750000</v>
      </c>
      <c r="M127" s="34">
        <v>45441</v>
      </c>
      <c r="N127" s="61" t="s">
        <v>787</v>
      </c>
      <c r="O127" s="58" t="s">
        <v>45</v>
      </c>
      <c r="P127" s="44">
        <v>1</v>
      </c>
      <c r="Q127" s="45" t="s">
        <v>3037</v>
      </c>
      <c r="R127" s="45" t="s">
        <v>3038</v>
      </c>
    </row>
    <row r="128" spans="2:18" x14ac:dyDescent="0.25">
      <c r="B128" s="33">
        <v>45337</v>
      </c>
      <c r="C128" s="27" t="s">
        <v>156</v>
      </c>
      <c r="D128" s="28" t="s">
        <v>367</v>
      </c>
      <c r="E128" s="29" t="s">
        <v>34</v>
      </c>
      <c r="F128" s="28" t="s">
        <v>571</v>
      </c>
      <c r="G128" s="34">
        <v>45341</v>
      </c>
      <c r="H128" s="42">
        <v>34785000</v>
      </c>
      <c r="I128" s="43">
        <v>0</v>
      </c>
      <c r="J128" s="54">
        <v>0</v>
      </c>
      <c r="K128" s="55"/>
      <c r="L128" s="37">
        <f t="shared" si="1"/>
        <v>34785000</v>
      </c>
      <c r="M128" s="34">
        <v>45476</v>
      </c>
      <c r="N128" s="63" t="s">
        <v>788</v>
      </c>
      <c r="O128" s="58" t="s">
        <v>45</v>
      </c>
      <c r="P128" s="44">
        <v>1</v>
      </c>
      <c r="Q128" s="45" t="s">
        <v>3037</v>
      </c>
      <c r="R128" s="45" t="s">
        <v>3038</v>
      </c>
    </row>
    <row r="129" spans="2:18" x14ac:dyDescent="0.25">
      <c r="B129" s="33">
        <v>45338</v>
      </c>
      <c r="C129" s="27" t="s">
        <v>157</v>
      </c>
      <c r="D129" s="28" t="s">
        <v>368</v>
      </c>
      <c r="E129" s="29" t="s">
        <v>34</v>
      </c>
      <c r="F129" s="28" t="s">
        <v>572</v>
      </c>
      <c r="G129" s="34">
        <v>45338</v>
      </c>
      <c r="H129" s="42">
        <v>28755000</v>
      </c>
      <c r="I129" s="43">
        <v>0</v>
      </c>
      <c r="J129" s="54">
        <v>0</v>
      </c>
      <c r="K129" s="55"/>
      <c r="L129" s="37">
        <f t="shared" si="1"/>
        <v>28755000</v>
      </c>
      <c r="M129" s="34">
        <v>45473</v>
      </c>
      <c r="N129" s="63" t="s">
        <v>789</v>
      </c>
      <c r="O129" s="58" t="s">
        <v>45</v>
      </c>
      <c r="P129" s="44">
        <v>1</v>
      </c>
      <c r="Q129" s="45" t="s">
        <v>3037</v>
      </c>
      <c r="R129" s="45" t="s">
        <v>3038</v>
      </c>
    </row>
    <row r="130" spans="2:18" x14ac:dyDescent="0.25">
      <c r="B130" s="33">
        <v>45337</v>
      </c>
      <c r="C130" s="27" t="s">
        <v>158</v>
      </c>
      <c r="D130" s="28" t="s">
        <v>369</v>
      </c>
      <c r="E130" s="29" t="s">
        <v>34</v>
      </c>
      <c r="F130" s="28" t="s">
        <v>573</v>
      </c>
      <c r="G130" s="34">
        <v>45338</v>
      </c>
      <c r="H130" s="42">
        <v>34785000</v>
      </c>
      <c r="I130" s="43">
        <v>0</v>
      </c>
      <c r="J130" s="54">
        <v>0</v>
      </c>
      <c r="K130" s="55"/>
      <c r="L130" s="37">
        <f t="shared" si="1"/>
        <v>34785000</v>
      </c>
      <c r="M130" s="34">
        <v>45473</v>
      </c>
      <c r="N130" s="63" t="s">
        <v>790</v>
      </c>
      <c r="O130" s="58" t="s">
        <v>45</v>
      </c>
      <c r="P130" s="44">
        <v>1</v>
      </c>
      <c r="Q130" s="45" t="s">
        <v>3037</v>
      </c>
      <c r="R130" s="45" t="s">
        <v>3038</v>
      </c>
    </row>
    <row r="131" spans="2:18" ht="15" customHeight="1" x14ac:dyDescent="0.25">
      <c r="B131" s="33">
        <v>45336</v>
      </c>
      <c r="C131" s="27" t="s">
        <v>159</v>
      </c>
      <c r="D131" s="28" t="s">
        <v>370</v>
      </c>
      <c r="E131" s="29" t="s">
        <v>34</v>
      </c>
      <c r="F131" s="28" t="s">
        <v>574</v>
      </c>
      <c r="G131" s="34">
        <v>45341</v>
      </c>
      <c r="H131" s="42">
        <v>41200000</v>
      </c>
      <c r="I131" s="43">
        <v>0</v>
      </c>
      <c r="J131" s="54">
        <v>0</v>
      </c>
      <c r="K131" s="55"/>
      <c r="L131" s="37">
        <f t="shared" si="1"/>
        <v>41200000</v>
      </c>
      <c r="M131" s="34">
        <v>45461</v>
      </c>
      <c r="N131" s="62" t="s">
        <v>791</v>
      </c>
      <c r="O131" s="58" t="s">
        <v>45</v>
      </c>
      <c r="P131" s="44">
        <v>1</v>
      </c>
      <c r="Q131" s="45" t="s">
        <v>3024</v>
      </c>
      <c r="R131" s="45" t="s">
        <v>3056</v>
      </c>
    </row>
    <row r="132" spans="2:18" x14ac:dyDescent="0.25">
      <c r="B132" s="33">
        <v>45337</v>
      </c>
      <c r="C132" s="27" t="s">
        <v>160</v>
      </c>
      <c r="D132" s="28" t="s">
        <v>371</v>
      </c>
      <c r="E132" s="29" t="s">
        <v>34</v>
      </c>
      <c r="F132" s="28" t="s">
        <v>575</v>
      </c>
      <c r="G132" s="34">
        <v>45341</v>
      </c>
      <c r="H132" s="42">
        <v>30900000</v>
      </c>
      <c r="I132" s="43">
        <v>0</v>
      </c>
      <c r="J132" s="54">
        <v>0</v>
      </c>
      <c r="K132" s="55"/>
      <c r="L132" s="37">
        <f t="shared" si="1"/>
        <v>30900000</v>
      </c>
      <c r="M132" s="34">
        <v>45491</v>
      </c>
      <c r="N132" s="63" t="s">
        <v>792</v>
      </c>
      <c r="O132" s="58" t="s">
        <v>45</v>
      </c>
      <c r="P132" s="44">
        <v>1</v>
      </c>
      <c r="Q132" s="45" t="s">
        <v>3010</v>
      </c>
      <c r="R132" s="45" t="s">
        <v>3011</v>
      </c>
    </row>
    <row r="133" spans="2:18" ht="15" customHeight="1" x14ac:dyDescent="0.25">
      <c r="B133" s="33">
        <v>45336</v>
      </c>
      <c r="C133" s="27" t="s">
        <v>161</v>
      </c>
      <c r="D133" s="28" t="s">
        <v>372</v>
      </c>
      <c r="E133" s="29" t="s">
        <v>34</v>
      </c>
      <c r="F133" s="28" t="s">
        <v>576</v>
      </c>
      <c r="G133" s="34">
        <v>45338</v>
      </c>
      <c r="H133" s="42">
        <v>64530000</v>
      </c>
      <c r="I133" s="43">
        <v>0</v>
      </c>
      <c r="J133" s="54">
        <v>0</v>
      </c>
      <c r="K133" s="55"/>
      <c r="L133" s="37">
        <f t="shared" si="1"/>
        <v>64530000</v>
      </c>
      <c r="M133" s="34">
        <v>45473</v>
      </c>
      <c r="N133" s="61" t="s">
        <v>793</v>
      </c>
      <c r="O133" s="58" t="s">
        <v>45</v>
      </c>
      <c r="P133" s="44">
        <v>1</v>
      </c>
      <c r="Q133" s="45" t="s">
        <v>3020</v>
      </c>
      <c r="R133" s="45" t="s">
        <v>372</v>
      </c>
    </row>
    <row r="134" spans="2:18" ht="15" customHeight="1" x14ac:dyDescent="0.25">
      <c r="B134" s="33">
        <v>45336</v>
      </c>
      <c r="C134" s="27" t="s">
        <v>162</v>
      </c>
      <c r="D134" s="28" t="s">
        <v>373</v>
      </c>
      <c r="E134" s="29" t="s">
        <v>34</v>
      </c>
      <c r="F134" s="28" t="s">
        <v>577</v>
      </c>
      <c r="G134" s="34">
        <v>45338</v>
      </c>
      <c r="H134" s="42">
        <v>59445000</v>
      </c>
      <c r="I134" s="43">
        <v>0</v>
      </c>
      <c r="J134" s="54">
        <v>0</v>
      </c>
      <c r="K134" s="55"/>
      <c r="L134" s="37">
        <f t="shared" si="1"/>
        <v>59445000</v>
      </c>
      <c r="M134" s="34">
        <v>45473</v>
      </c>
      <c r="N134" s="61" t="s">
        <v>794</v>
      </c>
      <c r="O134" s="58" t="s">
        <v>45</v>
      </c>
      <c r="P134" s="44">
        <v>1</v>
      </c>
      <c r="Q134" s="45" t="s">
        <v>3020</v>
      </c>
      <c r="R134" s="45" t="s">
        <v>372</v>
      </c>
    </row>
    <row r="135" spans="2:18" ht="15" customHeight="1" x14ac:dyDescent="0.25">
      <c r="B135" s="33">
        <v>45336</v>
      </c>
      <c r="C135" s="27" t="s">
        <v>163</v>
      </c>
      <c r="D135" s="28" t="s">
        <v>374</v>
      </c>
      <c r="E135" s="29" t="s">
        <v>34</v>
      </c>
      <c r="F135" s="28" t="s">
        <v>578</v>
      </c>
      <c r="G135" s="34">
        <v>45338</v>
      </c>
      <c r="H135" s="42">
        <v>28000000</v>
      </c>
      <c r="I135" s="43">
        <v>0</v>
      </c>
      <c r="J135" s="54">
        <v>0</v>
      </c>
      <c r="K135" s="55"/>
      <c r="L135" s="37">
        <f t="shared" si="1"/>
        <v>28000000</v>
      </c>
      <c r="M135" s="34">
        <v>45488</v>
      </c>
      <c r="N135" s="61" t="s">
        <v>795</v>
      </c>
      <c r="O135" s="58" t="s">
        <v>45</v>
      </c>
      <c r="P135" s="44">
        <v>1</v>
      </c>
      <c r="Q135" s="45" t="s">
        <v>3012</v>
      </c>
      <c r="R135" s="45" t="s">
        <v>3030</v>
      </c>
    </row>
    <row r="136" spans="2:18" x14ac:dyDescent="0.25">
      <c r="B136" s="33">
        <v>45338</v>
      </c>
      <c r="C136" s="27" t="s">
        <v>164</v>
      </c>
      <c r="D136" s="28" t="s">
        <v>375</v>
      </c>
      <c r="E136" s="29" t="s">
        <v>34</v>
      </c>
      <c r="F136" s="28" t="s">
        <v>579</v>
      </c>
      <c r="G136" s="34">
        <v>45343</v>
      </c>
      <c r="H136" s="42">
        <v>38241000</v>
      </c>
      <c r="I136" s="43">
        <v>0</v>
      </c>
      <c r="J136" s="54">
        <v>0</v>
      </c>
      <c r="K136" s="55"/>
      <c r="L136" s="37">
        <f t="shared" si="1"/>
        <v>38241000</v>
      </c>
      <c r="M136" s="34">
        <v>45478</v>
      </c>
      <c r="N136" s="63" t="s">
        <v>796</v>
      </c>
      <c r="O136" s="58" t="s">
        <v>45</v>
      </c>
      <c r="P136" s="44">
        <v>1</v>
      </c>
      <c r="Q136" s="45" t="s">
        <v>3024</v>
      </c>
      <c r="R136" s="45" t="s">
        <v>3056</v>
      </c>
    </row>
    <row r="137" spans="2:18" x14ac:dyDescent="0.25">
      <c r="B137" s="33">
        <v>45337</v>
      </c>
      <c r="C137" s="27" t="s">
        <v>165</v>
      </c>
      <c r="D137" s="28" t="s">
        <v>376</v>
      </c>
      <c r="E137" s="29" t="s">
        <v>34</v>
      </c>
      <c r="F137" s="28" t="s">
        <v>580</v>
      </c>
      <c r="G137" s="34">
        <v>45338</v>
      </c>
      <c r="H137" s="42">
        <v>38625000</v>
      </c>
      <c r="I137" s="43">
        <v>0</v>
      </c>
      <c r="J137" s="54">
        <v>0</v>
      </c>
      <c r="K137" s="55"/>
      <c r="L137" s="37">
        <f t="shared" si="1"/>
        <v>38625000</v>
      </c>
      <c r="M137" s="34">
        <v>45488</v>
      </c>
      <c r="N137" s="63" t="s">
        <v>797</v>
      </c>
      <c r="O137" s="58" t="s">
        <v>45</v>
      </c>
      <c r="P137" s="44">
        <v>1</v>
      </c>
      <c r="Q137" s="45" t="s">
        <v>3010</v>
      </c>
      <c r="R137" s="45" t="s">
        <v>3011</v>
      </c>
    </row>
    <row r="138" spans="2:18" x14ac:dyDescent="0.25">
      <c r="B138" s="33">
        <v>45338</v>
      </c>
      <c r="C138" s="27" t="s">
        <v>166</v>
      </c>
      <c r="D138" s="28" t="s">
        <v>377</v>
      </c>
      <c r="E138" s="29" t="s">
        <v>34</v>
      </c>
      <c r="F138" s="28" t="s">
        <v>581</v>
      </c>
      <c r="G138" s="34">
        <v>45341</v>
      </c>
      <c r="H138" s="42">
        <v>26750000</v>
      </c>
      <c r="I138" s="43">
        <v>0</v>
      </c>
      <c r="J138" s="54">
        <v>0</v>
      </c>
      <c r="K138" s="55"/>
      <c r="L138" s="37">
        <f t="shared" si="1"/>
        <v>26750000</v>
      </c>
      <c r="M138" s="34">
        <v>45491</v>
      </c>
      <c r="N138" s="63" t="s">
        <v>798</v>
      </c>
      <c r="O138" s="58" t="s">
        <v>45</v>
      </c>
      <c r="P138" s="44">
        <v>1</v>
      </c>
      <c r="Q138" s="45" t="s">
        <v>3012</v>
      </c>
      <c r="R138" s="45" t="s">
        <v>3030</v>
      </c>
    </row>
    <row r="139" spans="2:18" x14ac:dyDescent="0.25">
      <c r="B139" s="33">
        <v>45337</v>
      </c>
      <c r="C139" s="27" t="s">
        <v>167</v>
      </c>
      <c r="D139" s="28" t="s">
        <v>378</v>
      </c>
      <c r="E139" s="29" t="s">
        <v>34</v>
      </c>
      <c r="F139" s="28" t="s">
        <v>582</v>
      </c>
      <c r="G139" s="34">
        <v>45338</v>
      </c>
      <c r="H139" s="42">
        <v>25750000</v>
      </c>
      <c r="I139" s="43">
        <v>0</v>
      </c>
      <c r="J139" s="54">
        <v>0</v>
      </c>
      <c r="K139" s="55"/>
      <c r="L139" s="37">
        <f t="shared" si="1"/>
        <v>25750000</v>
      </c>
      <c r="M139" s="34">
        <v>45488</v>
      </c>
      <c r="N139" s="63" t="s">
        <v>799</v>
      </c>
      <c r="O139" s="58" t="s">
        <v>45</v>
      </c>
      <c r="P139" s="44">
        <v>1</v>
      </c>
      <c r="Q139" s="45" t="s">
        <v>3012</v>
      </c>
      <c r="R139" s="45" t="s">
        <v>3027</v>
      </c>
    </row>
    <row r="140" spans="2:18" ht="15" customHeight="1" x14ac:dyDescent="0.25">
      <c r="B140" s="33">
        <v>45338</v>
      </c>
      <c r="C140" s="27" t="s">
        <v>168</v>
      </c>
      <c r="D140" s="28" t="s">
        <v>379</v>
      </c>
      <c r="E140" s="29" t="s">
        <v>34</v>
      </c>
      <c r="F140" s="28" t="s">
        <v>583</v>
      </c>
      <c r="G140" s="34">
        <v>45342</v>
      </c>
      <c r="H140" s="42">
        <v>31217800</v>
      </c>
      <c r="I140" s="43">
        <v>0</v>
      </c>
      <c r="J140" s="54">
        <v>0</v>
      </c>
      <c r="K140" s="55"/>
      <c r="L140" s="37">
        <f t="shared" si="1"/>
        <v>31217800</v>
      </c>
      <c r="M140" s="34">
        <v>45492</v>
      </c>
      <c r="N140" s="67" t="s">
        <v>800</v>
      </c>
      <c r="O140" s="58" t="s">
        <v>45</v>
      </c>
      <c r="P140" s="44">
        <v>1</v>
      </c>
      <c r="Q140" s="45" t="s">
        <v>3031</v>
      </c>
      <c r="R140" s="45" t="s">
        <v>3032</v>
      </c>
    </row>
    <row r="141" spans="2:18" x14ac:dyDescent="0.25">
      <c r="B141" s="33">
        <v>45337</v>
      </c>
      <c r="C141" s="27" t="s">
        <v>169</v>
      </c>
      <c r="D141" s="28" t="s">
        <v>380</v>
      </c>
      <c r="E141" s="29" t="s">
        <v>34</v>
      </c>
      <c r="F141" s="28" t="s">
        <v>584</v>
      </c>
      <c r="G141" s="34">
        <v>45338</v>
      </c>
      <c r="H141" s="42">
        <v>42951000</v>
      </c>
      <c r="I141" s="43">
        <v>0</v>
      </c>
      <c r="J141" s="54">
        <v>0</v>
      </c>
      <c r="K141" s="55"/>
      <c r="L141" s="37">
        <f t="shared" si="1"/>
        <v>42951000</v>
      </c>
      <c r="M141" s="34">
        <v>45477</v>
      </c>
      <c r="N141" s="63" t="s">
        <v>801</v>
      </c>
      <c r="O141" s="58" t="s">
        <v>45</v>
      </c>
      <c r="P141" s="44">
        <v>1</v>
      </c>
      <c r="Q141" s="45" t="s">
        <v>3037</v>
      </c>
      <c r="R141" s="45" t="s">
        <v>3038</v>
      </c>
    </row>
    <row r="142" spans="2:18" x14ac:dyDescent="0.25">
      <c r="B142" s="33">
        <v>45337</v>
      </c>
      <c r="C142" s="27" t="s">
        <v>170</v>
      </c>
      <c r="D142" s="28" t="s">
        <v>381</v>
      </c>
      <c r="E142" s="29" t="s">
        <v>34</v>
      </c>
      <c r="F142" s="28" t="s">
        <v>585</v>
      </c>
      <c r="G142" s="34">
        <v>45338</v>
      </c>
      <c r="H142" s="42">
        <v>34750000</v>
      </c>
      <c r="I142" s="43">
        <v>0</v>
      </c>
      <c r="J142" s="54">
        <v>0</v>
      </c>
      <c r="K142" s="55"/>
      <c r="L142" s="37">
        <f t="shared" ref="L142:L205" si="2">H142+J142-K142</f>
        <v>34750000</v>
      </c>
      <c r="M142" s="34">
        <v>45477</v>
      </c>
      <c r="N142" s="63" t="s">
        <v>802</v>
      </c>
      <c r="O142" s="58" t="s">
        <v>45</v>
      </c>
      <c r="P142" s="44">
        <v>1</v>
      </c>
      <c r="Q142" s="45" t="s">
        <v>3037</v>
      </c>
      <c r="R142" s="45" t="s">
        <v>3038</v>
      </c>
    </row>
    <row r="143" spans="2:18" x14ac:dyDescent="0.25">
      <c r="B143" s="33">
        <v>45338</v>
      </c>
      <c r="C143" s="27" t="s">
        <v>171</v>
      </c>
      <c r="D143" s="28" t="s">
        <v>382</v>
      </c>
      <c r="E143" s="29" t="s">
        <v>34</v>
      </c>
      <c r="F143" s="28" t="s">
        <v>586</v>
      </c>
      <c r="G143" s="34">
        <v>45342</v>
      </c>
      <c r="H143" s="42">
        <v>30900000</v>
      </c>
      <c r="I143" s="43">
        <v>0</v>
      </c>
      <c r="J143" s="54">
        <v>0</v>
      </c>
      <c r="K143" s="55"/>
      <c r="L143" s="37">
        <f t="shared" si="2"/>
        <v>30900000</v>
      </c>
      <c r="M143" s="34">
        <v>45492</v>
      </c>
      <c r="N143" s="63" t="s">
        <v>803</v>
      </c>
      <c r="O143" s="58" t="s">
        <v>45</v>
      </c>
      <c r="P143" s="44">
        <v>1</v>
      </c>
      <c r="Q143" s="45" t="s">
        <v>3010</v>
      </c>
      <c r="R143" s="45" t="s">
        <v>3011</v>
      </c>
    </row>
    <row r="144" spans="2:18" x14ac:dyDescent="0.25">
      <c r="B144" s="33">
        <v>45338</v>
      </c>
      <c r="C144" s="27" t="s">
        <v>172</v>
      </c>
      <c r="D144" s="28" t="s">
        <v>383</v>
      </c>
      <c r="E144" s="29" t="s">
        <v>34</v>
      </c>
      <c r="F144" s="28" t="s">
        <v>587</v>
      </c>
      <c r="G144" s="34">
        <v>45342</v>
      </c>
      <c r="H144" s="42">
        <v>35000000</v>
      </c>
      <c r="I144" s="43">
        <v>0</v>
      </c>
      <c r="J144" s="54">
        <v>0</v>
      </c>
      <c r="K144" s="55"/>
      <c r="L144" s="37">
        <f t="shared" si="2"/>
        <v>35000000</v>
      </c>
      <c r="M144" s="34">
        <v>45492</v>
      </c>
      <c r="N144" s="63" t="s">
        <v>804</v>
      </c>
      <c r="O144" s="58" t="s">
        <v>45</v>
      </c>
      <c r="P144" s="44">
        <v>1</v>
      </c>
      <c r="Q144" s="45" t="s">
        <v>3010</v>
      </c>
      <c r="R144" s="45" t="s">
        <v>3011</v>
      </c>
    </row>
    <row r="145" spans="2:18" x14ac:dyDescent="0.25">
      <c r="B145" s="33">
        <v>45337</v>
      </c>
      <c r="C145" s="27" t="s">
        <v>173</v>
      </c>
      <c r="D145" s="28" t="s">
        <v>384</v>
      </c>
      <c r="E145" s="29" t="s">
        <v>34</v>
      </c>
      <c r="F145" s="28" t="s">
        <v>588</v>
      </c>
      <c r="G145" s="34">
        <v>45338</v>
      </c>
      <c r="H145" s="42">
        <v>33500000</v>
      </c>
      <c r="I145" s="43">
        <v>0</v>
      </c>
      <c r="J145" s="54">
        <v>0</v>
      </c>
      <c r="K145" s="55"/>
      <c r="L145" s="37">
        <f t="shared" si="2"/>
        <v>33500000</v>
      </c>
      <c r="M145" s="34">
        <v>45488</v>
      </c>
      <c r="N145" s="63" t="s">
        <v>805</v>
      </c>
      <c r="O145" s="58" t="s">
        <v>45</v>
      </c>
      <c r="P145" s="44">
        <v>1</v>
      </c>
      <c r="Q145" s="45" t="s">
        <v>3006</v>
      </c>
      <c r="R145" s="45" t="s">
        <v>1179</v>
      </c>
    </row>
    <row r="146" spans="2:18" x14ac:dyDescent="0.25">
      <c r="B146" s="33">
        <v>45337</v>
      </c>
      <c r="C146" s="27" t="s">
        <v>174</v>
      </c>
      <c r="D146" s="28" t="s">
        <v>385</v>
      </c>
      <c r="E146" s="29" t="s">
        <v>34</v>
      </c>
      <c r="F146" s="28" t="s">
        <v>589</v>
      </c>
      <c r="G146" s="34">
        <v>45338</v>
      </c>
      <c r="H146" s="42">
        <v>37250000</v>
      </c>
      <c r="I146" s="43">
        <v>0</v>
      </c>
      <c r="J146" s="54">
        <v>0</v>
      </c>
      <c r="K146" s="55"/>
      <c r="L146" s="37">
        <f t="shared" si="2"/>
        <v>37250000</v>
      </c>
      <c r="M146" s="34">
        <v>45488</v>
      </c>
      <c r="N146" s="63" t="s">
        <v>806</v>
      </c>
      <c r="O146" s="58" t="s">
        <v>45</v>
      </c>
      <c r="P146" s="44">
        <v>1</v>
      </c>
      <c r="Q146" s="45" t="s">
        <v>3006</v>
      </c>
      <c r="R146" s="45" t="s">
        <v>1179</v>
      </c>
    </row>
    <row r="147" spans="2:18" x14ac:dyDescent="0.25">
      <c r="B147" s="33">
        <v>45338</v>
      </c>
      <c r="C147" s="27" t="s">
        <v>175</v>
      </c>
      <c r="D147" s="28" t="s">
        <v>386</v>
      </c>
      <c r="E147" s="29" t="s">
        <v>34</v>
      </c>
      <c r="F147" s="28" t="s">
        <v>590</v>
      </c>
      <c r="G147" s="34">
        <v>45341</v>
      </c>
      <c r="H147" s="42">
        <v>31747500</v>
      </c>
      <c r="I147" s="43">
        <v>0</v>
      </c>
      <c r="J147" s="54">
        <v>0</v>
      </c>
      <c r="K147" s="55"/>
      <c r="L147" s="37">
        <f t="shared" si="2"/>
        <v>31747500</v>
      </c>
      <c r="M147" s="34">
        <v>45476</v>
      </c>
      <c r="N147" s="63" t="s">
        <v>807</v>
      </c>
      <c r="O147" s="58" t="s">
        <v>45</v>
      </c>
      <c r="P147" s="44">
        <v>1</v>
      </c>
      <c r="Q147" s="45" t="s">
        <v>3024</v>
      </c>
      <c r="R147" s="45" t="s">
        <v>3056</v>
      </c>
    </row>
    <row r="148" spans="2:18" x14ac:dyDescent="0.25">
      <c r="B148" s="33">
        <v>45337</v>
      </c>
      <c r="C148" s="27" t="s">
        <v>176</v>
      </c>
      <c r="D148" s="28" t="s">
        <v>387</v>
      </c>
      <c r="E148" s="29" t="s">
        <v>34</v>
      </c>
      <c r="F148" s="28" t="s">
        <v>591</v>
      </c>
      <c r="G148" s="34">
        <v>45338</v>
      </c>
      <c r="H148" s="42">
        <v>33500000</v>
      </c>
      <c r="I148" s="43">
        <v>0</v>
      </c>
      <c r="J148" s="54">
        <v>0</v>
      </c>
      <c r="K148" s="55"/>
      <c r="L148" s="37">
        <f t="shared" si="2"/>
        <v>33500000</v>
      </c>
      <c r="M148" s="34">
        <v>45488</v>
      </c>
      <c r="N148" s="63" t="s">
        <v>808</v>
      </c>
      <c r="O148" s="58" t="s">
        <v>45</v>
      </c>
      <c r="P148" s="44">
        <v>1</v>
      </c>
      <c r="Q148" s="45" t="s">
        <v>3006</v>
      </c>
      <c r="R148" s="45" t="s">
        <v>1179</v>
      </c>
    </row>
    <row r="149" spans="2:18" x14ac:dyDescent="0.25">
      <c r="B149" s="33">
        <v>45337</v>
      </c>
      <c r="C149" s="27" t="s">
        <v>177</v>
      </c>
      <c r="D149" s="28" t="s">
        <v>388</v>
      </c>
      <c r="E149" s="29" t="s">
        <v>34</v>
      </c>
      <c r="F149" s="28" t="s">
        <v>592</v>
      </c>
      <c r="G149" s="34">
        <v>45341</v>
      </c>
      <c r="H149" s="42">
        <v>35000000</v>
      </c>
      <c r="I149" s="43">
        <v>0</v>
      </c>
      <c r="J149" s="54">
        <v>0</v>
      </c>
      <c r="K149" s="55"/>
      <c r="L149" s="37">
        <f t="shared" si="2"/>
        <v>35000000</v>
      </c>
      <c r="M149" s="34">
        <v>45491</v>
      </c>
      <c r="N149" s="63" t="s">
        <v>809</v>
      </c>
      <c r="O149" s="58" t="s">
        <v>45</v>
      </c>
      <c r="P149" s="44">
        <v>1</v>
      </c>
      <c r="Q149" s="45" t="s">
        <v>3016</v>
      </c>
      <c r="R149" s="45" t="s">
        <v>3017</v>
      </c>
    </row>
    <row r="150" spans="2:18" x14ac:dyDescent="0.25">
      <c r="B150" s="33">
        <v>45337</v>
      </c>
      <c r="C150" s="27" t="s">
        <v>178</v>
      </c>
      <c r="D150" s="28" t="s">
        <v>389</v>
      </c>
      <c r="E150" s="29" t="s">
        <v>34</v>
      </c>
      <c r="F150" s="28" t="s">
        <v>593</v>
      </c>
      <c r="G150" s="34">
        <v>45338</v>
      </c>
      <c r="H150" s="42">
        <v>26750000</v>
      </c>
      <c r="I150" s="43">
        <v>0</v>
      </c>
      <c r="J150" s="54">
        <v>0</v>
      </c>
      <c r="K150" s="55"/>
      <c r="L150" s="37">
        <f t="shared" si="2"/>
        <v>26750000</v>
      </c>
      <c r="M150" s="34">
        <v>45488</v>
      </c>
      <c r="N150" s="63" t="s">
        <v>810</v>
      </c>
      <c r="O150" s="58" t="s">
        <v>45</v>
      </c>
      <c r="P150" s="44">
        <v>1</v>
      </c>
      <c r="Q150" s="45" t="s">
        <v>3012</v>
      </c>
      <c r="R150" s="45" t="s">
        <v>3027</v>
      </c>
    </row>
    <row r="151" spans="2:18" x14ac:dyDescent="0.25">
      <c r="B151" s="33">
        <v>45337</v>
      </c>
      <c r="C151" s="27" t="s">
        <v>179</v>
      </c>
      <c r="D151" s="28" t="s">
        <v>390</v>
      </c>
      <c r="E151" s="29" t="s">
        <v>34</v>
      </c>
      <c r="F151" s="28" t="s">
        <v>594</v>
      </c>
      <c r="G151" s="34">
        <v>45341</v>
      </c>
      <c r="H151" s="42">
        <v>40000000</v>
      </c>
      <c r="I151" s="43">
        <v>0</v>
      </c>
      <c r="J151" s="54">
        <v>0</v>
      </c>
      <c r="K151" s="55"/>
      <c r="L151" s="37">
        <f t="shared" si="2"/>
        <v>40000000</v>
      </c>
      <c r="M151" s="34">
        <v>45491</v>
      </c>
      <c r="N151" s="63" t="s">
        <v>811</v>
      </c>
      <c r="O151" s="58" t="s">
        <v>45</v>
      </c>
      <c r="P151" s="44">
        <v>1</v>
      </c>
      <c r="Q151" s="45" t="s">
        <v>3016</v>
      </c>
      <c r="R151" s="45" t="s">
        <v>3017</v>
      </c>
    </row>
    <row r="152" spans="2:18" x14ac:dyDescent="0.25">
      <c r="B152" s="33">
        <v>45338</v>
      </c>
      <c r="C152" s="27" t="s">
        <v>180</v>
      </c>
      <c r="D152" s="28" t="s">
        <v>391</v>
      </c>
      <c r="E152" s="29" t="s">
        <v>34</v>
      </c>
      <c r="F152" s="28" t="s">
        <v>595</v>
      </c>
      <c r="G152" s="34">
        <v>45342</v>
      </c>
      <c r="H152" s="42">
        <v>28000000</v>
      </c>
      <c r="I152" s="43">
        <v>0</v>
      </c>
      <c r="J152" s="54">
        <v>0</v>
      </c>
      <c r="K152" s="55"/>
      <c r="L152" s="37">
        <f t="shared" si="2"/>
        <v>28000000</v>
      </c>
      <c r="M152" s="34">
        <v>45462</v>
      </c>
      <c r="N152" s="63" t="s">
        <v>812</v>
      </c>
      <c r="O152" s="58" t="s">
        <v>45</v>
      </c>
      <c r="P152" s="44">
        <v>1</v>
      </c>
      <c r="Q152" s="45" t="s">
        <v>3024</v>
      </c>
      <c r="R152" s="45" t="s">
        <v>3056</v>
      </c>
    </row>
    <row r="153" spans="2:18" x14ac:dyDescent="0.25">
      <c r="B153" s="33">
        <v>45337</v>
      </c>
      <c r="C153" s="27" t="s">
        <v>181</v>
      </c>
      <c r="D153" s="28" t="s">
        <v>3069</v>
      </c>
      <c r="E153" s="29" t="s">
        <v>34</v>
      </c>
      <c r="F153" s="28" t="s">
        <v>596</v>
      </c>
      <c r="G153" s="34">
        <v>45338</v>
      </c>
      <c r="H153" s="42">
        <v>42500000</v>
      </c>
      <c r="I153" s="43">
        <v>0</v>
      </c>
      <c r="J153" s="54">
        <v>0</v>
      </c>
      <c r="K153" s="55"/>
      <c r="L153" s="37">
        <f t="shared" si="2"/>
        <v>42500000</v>
      </c>
      <c r="M153" s="34">
        <v>45488</v>
      </c>
      <c r="N153" s="63" t="s">
        <v>813</v>
      </c>
      <c r="O153" s="58" t="s">
        <v>45</v>
      </c>
      <c r="P153" s="44">
        <v>1</v>
      </c>
      <c r="Q153" s="45" t="s">
        <v>3012</v>
      </c>
      <c r="R153" s="45" t="s">
        <v>3013</v>
      </c>
    </row>
    <row r="154" spans="2:18" x14ac:dyDescent="0.25">
      <c r="B154" s="33">
        <v>45338</v>
      </c>
      <c r="C154" s="27" t="s">
        <v>182</v>
      </c>
      <c r="D154" s="28" t="s">
        <v>393</v>
      </c>
      <c r="E154" s="29" t="s">
        <v>34</v>
      </c>
      <c r="F154" s="28" t="s">
        <v>597</v>
      </c>
      <c r="G154" s="34">
        <v>45345</v>
      </c>
      <c r="H154" s="42">
        <v>37080000</v>
      </c>
      <c r="I154" s="43">
        <v>1</v>
      </c>
      <c r="J154" s="54">
        <v>2472000</v>
      </c>
      <c r="K154" s="55"/>
      <c r="L154" s="37">
        <f t="shared" si="2"/>
        <v>39552000</v>
      </c>
      <c r="M154" s="34">
        <v>45465</v>
      </c>
      <c r="N154" s="63" t="s">
        <v>814</v>
      </c>
      <c r="O154" s="58" t="s">
        <v>45</v>
      </c>
      <c r="P154" s="44">
        <v>1</v>
      </c>
      <c r="Q154" s="45" t="s">
        <v>3035</v>
      </c>
      <c r="R154" s="45" t="s">
        <v>3036</v>
      </c>
    </row>
    <row r="155" spans="2:18" x14ac:dyDescent="0.25">
      <c r="B155" s="33">
        <v>45338</v>
      </c>
      <c r="C155" s="27" t="s">
        <v>183</v>
      </c>
      <c r="D155" s="28" t="s">
        <v>394</v>
      </c>
      <c r="E155" s="29" t="s">
        <v>34</v>
      </c>
      <c r="F155" s="28" t="s">
        <v>598</v>
      </c>
      <c r="G155" s="34">
        <v>45341</v>
      </c>
      <c r="H155" s="42">
        <v>33500000</v>
      </c>
      <c r="I155" s="43">
        <v>0</v>
      </c>
      <c r="J155" s="54">
        <v>0</v>
      </c>
      <c r="K155" s="55"/>
      <c r="L155" s="37">
        <f t="shared" si="2"/>
        <v>33500000</v>
      </c>
      <c r="M155" s="34">
        <v>45491</v>
      </c>
      <c r="N155" s="63" t="s">
        <v>815</v>
      </c>
      <c r="O155" s="58" t="s">
        <v>45</v>
      </c>
      <c r="P155" s="44">
        <v>1</v>
      </c>
      <c r="Q155" s="45" t="s">
        <v>3006</v>
      </c>
      <c r="R155" s="45" t="s">
        <v>1179</v>
      </c>
    </row>
    <row r="156" spans="2:18" x14ac:dyDescent="0.25">
      <c r="B156" s="33">
        <v>45338</v>
      </c>
      <c r="C156" s="27" t="s">
        <v>184</v>
      </c>
      <c r="D156" s="28" t="s">
        <v>395</v>
      </c>
      <c r="E156" s="29" t="s">
        <v>34</v>
      </c>
      <c r="F156" s="28" t="s">
        <v>599</v>
      </c>
      <c r="G156" s="34">
        <v>45343</v>
      </c>
      <c r="H156" s="42">
        <v>27626667</v>
      </c>
      <c r="I156" s="43">
        <v>0</v>
      </c>
      <c r="J156" s="54">
        <v>0</v>
      </c>
      <c r="K156" s="55"/>
      <c r="L156" s="37">
        <f t="shared" si="2"/>
        <v>27626667</v>
      </c>
      <c r="M156" s="34">
        <v>45483</v>
      </c>
      <c r="N156" s="63" t="s">
        <v>816</v>
      </c>
      <c r="O156" s="58" t="s">
        <v>45</v>
      </c>
      <c r="P156" s="44">
        <v>1</v>
      </c>
      <c r="Q156" s="45" t="s">
        <v>3034</v>
      </c>
      <c r="R156" s="45" t="s">
        <v>3062</v>
      </c>
    </row>
    <row r="157" spans="2:18" x14ac:dyDescent="0.25">
      <c r="B157" s="33">
        <v>45338</v>
      </c>
      <c r="C157" s="27" t="s">
        <v>185</v>
      </c>
      <c r="D157" s="28" t="s">
        <v>396</v>
      </c>
      <c r="E157" s="29" t="s">
        <v>34</v>
      </c>
      <c r="F157" s="28" t="s">
        <v>600</v>
      </c>
      <c r="G157" s="34">
        <v>45342</v>
      </c>
      <c r="H157" s="42">
        <v>37250000</v>
      </c>
      <c r="I157" s="43">
        <v>0</v>
      </c>
      <c r="J157" s="54">
        <v>0</v>
      </c>
      <c r="K157" s="55"/>
      <c r="L157" s="37">
        <f t="shared" si="2"/>
        <v>37250000</v>
      </c>
      <c r="M157" s="34">
        <v>45492</v>
      </c>
      <c r="N157" s="63" t="s">
        <v>817</v>
      </c>
      <c r="O157" s="58" t="s">
        <v>45</v>
      </c>
      <c r="P157" s="44">
        <v>1</v>
      </c>
      <c r="Q157" s="45" t="s">
        <v>3012</v>
      </c>
      <c r="R157" s="45" t="s">
        <v>3027</v>
      </c>
    </row>
    <row r="158" spans="2:18" x14ac:dyDescent="0.25">
      <c r="B158" s="33">
        <v>45338</v>
      </c>
      <c r="C158" s="27" t="s">
        <v>186</v>
      </c>
      <c r="D158" s="28" t="s">
        <v>397</v>
      </c>
      <c r="E158" s="29" t="s">
        <v>34</v>
      </c>
      <c r="F158" s="28" t="s">
        <v>601</v>
      </c>
      <c r="G158" s="34">
        <v>45343</v>
      </c>
      <c r="H158" s="42">
        <v>18540000</v>
      </c>
      <c r="I158" s="43">
        <v>1</v>
      </c>
      <c r="J158" s="54">
        <v>8240000</v>
      </c>
      <c r="K158" s="55"/>
      <c r="L158" s="37">
        <f t="shared" si="2"/>
        <v>26780000</v>
      </c>
      <c r="M158" s="34">
        <v>45432</v>
      </c>
      <c r="N158" s="63" t="s">
        <v>818</v>
      </c>
      <c r="O158" s="58" t="s">
        <v>45</v>
      </c>
      <c r="P158" s="44">
        <v>1</v>
      </c>
      <c r="Q158" s="45" t="s">
        <v>3018</v>
      </c>
      <c r="R158" s="45" t="s">
        <v>3019</v>
      </c>
    </row>
    <row r="159" spans="2:18" x14ac:dyDescent="0.25">
      <c r="B159" s="33">
        <v>45338</v>
      </c>
      <c r="C159" s="27" t="s">
        <v>187</v>
      </c>
      <c r="D159" s="28" t="s">
        <v>398</v>
      </c>
      <c r="E159" s="29" t="s">
        <v>490</v>
      </c>
      <c r="F159" s="28" t="s">
        <v>602</v>
      </c>
      <c r="G159" s="34">
        <v>45342</v>
      </c>
      <c r="H159" s="42">
        <v>13455000</v>
      </c>
      <c r="I159" s="43">
        <v>0</v>
      </c>
      <c r="J159" s="54">
        <v>0</v>
      </c>
      <c r="K159" s="55"/>
      <c r="L159" s="37">
        <f t="shared" si="2"/>
        <v>13455000</v>
      </c>
      <c r="M159" s="34">
        <v>45477</v>
      </c>
      <c r="N159" s="63" t="s">
        <v>819</v>
      </c>
      <c r="O159" s="58" t="s">
        <v>45</v>
      </c>
      <c r="P159" s="44">
        <v>1</v>
      </c>
      <c r="Q159" s="45" t="s">
        <v>3039</v>
      </c>
      <c r="R159" s="45" t="s">
        <v>3040</v>
      </c>
    </row>
    <row r="160" spans="2:18" x14ac:dyDescent="0.25">
      <c r="B160" s="33">
        <v>45338</v>
      </c>
      <c r="C160" s="27" t="s">
        <v>188</v>
      </c>
      <c r="D160" s="28" t="s">
        <v>399</v>
      </c>
      <c r="E160" s="29" t="s">
        <v>34</v>
      </c>
      <c r="F160" s="28" t="s">
        <v>603</v>
      </c>
      <c r="G160" s="34">
        <v>45341</v>
      </c>
      <c r="H160" s="42">
        <v>71750000</v>
      </c>
      <c r="I160" s="43">
        <v>0</v>
      </c>
      <c r="J160" s="54">
        <v>0</v>
      </c>
      <c r="K160" s="55"/>
      <c r="L160" s="37">
        <f t="shared" si="2"/>
        <v>71750000</v>
      </c>
      <c r="M160" s="34">
        <v>45491</v>
      </c>
      <c r="N160" s="63" t="s">
        <v>820</v>
      </c>
      <c r="O160" s="58" t="s">
        <v>45</v>
      </c>
      <c r="P160" s="44">
        <v>1</v>
      </c>
      <c r="Q160" s="45" t="s">
        <v>3022</v>
      </c>
      <c r="R160" s="45" t="s">
        <v>3023</v>
      </c>
    </row>
    <row r="161" spans="2:18" x14ac:dyDescent="0.25">
      <c r="B161" s="33">
        <v>45341</v>
      </c>
      <c r="C161" s="27" t="s">
        <v>189</v>
      </c>
      <c r="D161" s="28" t="s">
        <v>400</v>
      </c>
      <c r="E161" s="29" t="s">
        <v>34</v>
      </c>
      <c r="F161" s="28" t="s">
        <v>604</v>
      </c>
      <c r="G161" s="34">
        <v>45343</v>
      </c>
      <c r="H161" s="47">
        <v>64530000</v>
      </c>
      <c r="I161" s="43">
        <v>0</v>
      </c>
      <c r="J161" s="54">
        <v>0</v>
      </c>
      <c r="K161" s="55"/>
      <c r="L161" s="37">
        <f t="shared" si="2"/>
        <v>64530000</v>
      </c>
      <c r="M161" s="34">
        <v>45484</v>
      </c>
      <c r="N161" s="63" t="s">
        <v>821</v>
      </c>
      <c r="O161" s="58" t="s">
        <v>45</v>
      </c>
      <c r="P161" s="44">
        <v>1</v>
      </c>
      <c r="Q161" s="45" t="s">
        <v>3039</v>
      </c>
      <c r="R161" s="45" t="s">
        <v>3040</v>
      </c>
    </row>
    <row r="162" spans="2:18" x14ac:dyDescent="0.25">
      <c r="B162" s="33">
        <v>45342</v>
      </c>
      <c r="C162" s="27" t="s">
        <v>190</v>
      </c>
      <c r="D162" s="28" t="s">
        <v>401</v>
      </c>
      <c r="E162" s="29" t="s">
        <v>34</v>
      </c>
      <c r="F162" s="35" t="s">
        <v>605</v>
      </c>
      <c r="G162" s="34">
        <v>45344</v>
      </c>
      <c r="H162" s="47">
        <v>21630000</v>
      </c>
      <c r="I162" s="43">
        <v>1</v>
      </c>
      <c r="J162" s="54">
        <v>4944000</v>
      </c>
      <c r="K162" s="55"/>
      <c r="L162" s="37">
        <f t="shared" si="2"/>
        <v>26574000</v>
      </c>
      <c r="M162" s="34">
        <v>45473</v>
      </c>
      <c r="N162" s="63" t="s">
        <v>822</v>
      </c>
      <c r="O162" s="58" t="s">
        <v>45</v>
      </c>
      <c r="P162" s="44">
        <v>1</v>
      </c>
      <c r="Q162" s="45" t="s">
        <v>3018</v>
      </c>
      <c r="R162" s="45" t="s">
        <v>3019</v>
      </c>
    </row>
    <row r="163" spans="2:18" x14ac:dyDescent="0.25">
      <c r="B163" s="33">
        <v>45343</v>
      </c>
      <c r="C163" s="27" t="s">
        <v>191</v>
      </c>
      <c r="D163" s="28" t="s">
        <v>402</v>
      </c>
      <c r="E163" s="29" t="s">
        <v>34</v>
      </c>
      <c r="F163" s="35" t="s">
        <v>606</v>
      </c>
      <c r="G163" s="34">
        <v>45348</v>
      </c>
      <c r="H163" s="47">
        <v>31512333</v>
      </c>
      <c r="I163" s="43">
        <v>0</v>
      </c>
      <c r="J163" s="54">
        <v>0</v>
      </c>
      <c r="K163" s="55"/>
      <c r="L163" s="37">
        <f t="shared" si="2"/>
        <v>31512333</v>
      </c>
      <c r="M163" s="34">
        <v>45482</v>
      </c>
      <c r="N163" s="63" t="s">
        <v>823</v>
      </c>
      <c r="O163" s="58" t="s">
        <v>45</v>
      </c>
      <c r="P163" s="44">
        <v>1</v>
      </c>
      <c r="Q163" s="45" t="s">
        <v>3024</v>
      </c>
      <c r="R163" s="45" t="s">
        <v>3056</v>
      </c>
    </row>
    <row r="164" spans="2:18" x14ac:dyDescent="0.25">
      <c r="B164" s="33">
        <v>45342</v>
      </c>
      <c r="C164" s="27" t="s">
        <v>192</v>
      </c>
      <c r="D164" s="28" t="s">
        <v>403</v>
      </c>
      <c r="E164" s="29" t="s">
        <v>34</v>
      </c>
      <c r="F164" s="35" t="s">
        <v>607</v>
      </c>
      <c r="G164" s="34">
        <v>45344</v>
      </c>
      <c r="H164" s="47">
        <v>36000000</v>
      </c>
      <c r="I164" s="43">
        <v>0</v>
      </c>
      <c r="J164" s="54">
        <v>0</v>
      </c>
      <c r="K164" s="55"/>
      <c r="L164" s="37">
        <f t="shared" si="2"/>
        <v>36000000</v>
      </c>
      <c r="M164" s="34">
        <v>45464</v>
      </c>
      <c r="N164" s="63" t="s">
        <v>824</v>
      </c>
      <c r="O164" s="58" t="s">
        <v>45</v>
      </c>
      <c r="P164" s="44">
        <v>1</v>
      </c>
      <c r="Q164" s="45" t="s">
        <v>3024</v>
      </c>
      <c r="R164" s="45" t="s">
        <v>3056</v>
      </c>
    </row>
    <row r="165" spans="2:18" x14ac:dyDescent="0.25">
      <c r="B165" s="33">
        <v>45341</v>
      </c>
      <c r="C165" s="27" t="s">
        <v>193</v>
      </c>
      <c r="D165" s="28" t="s">
        <v>404</v>
      </c>
      <c r="E165" s="29" t="s">
        <v>34</v>
      </c>
      <c r="F165" s="35" t="s">
        <v>608</v>
      </c>
      <c r="G165" s="34">
        <v>45344</v>
      </c>
      <c r="H165" s="47">
        <v>58500000</v>
      </c>
      <c r="I165" s="43">
        <v>0</v>
      </c>
      <c r="J165" s="54">
        <v>0</v>
      </c>
      <c r="K165" s="55"/>
      <c r="L165" s="37">
        <f t="shared" si="2"/>
        <v>58500000</v>
      </c>
      <c r="M165" s="34">
        <v>45479</v>
      </c>
      <c r="N165" s="63" t="s">
        <v>825</v>
      </c>
      <c r="O165" s="58" t="s">
        <v>45</v>
      </c>
      <c r="P165" s="44">
        <v>1</v>
      </c>
      <c r="Q165" s="45" t="s">
        <v>3041</v>
      </c>
      <c r="R165" s="45" t="s">
        <v>3042</v>
      </c>
    </row>
    <row r="166" spans="2:18" x14ac:dyDescent="0.25">
      <c r="B166" s="33">
        <v>45343</v>
      </c>
      <c r="C166" s="27" t="s">
        <v>194</v>
      </c>
      <c r="D166" s="28" t="s">
        <v>405</v>
      </c>
      <c r="E166" s="29" t="s">
        <v>34</v>
      </c>
      <c r="F166" s="35" t="s">
        <v>609</v>
      </c>
      <c r="G166" s="34">
        <v>45344</v>
      </c>
      <c r="H166" s="47">
        <v>30506667</v>
      </c>
      <c r="I166" s="43">
        <v>0</v>
      </c>
      <c r="J166" s="54">
        <v>0</v>
      </c>
      <c r="K166" s="55"/>
      <c r="L166" s="37">
        <f t="shared" si="2"/>
        <v>30506667</v>
      </c>
      <c r="M166" s="34">
        <v>45487</v>
      </c>
      <c r="N166" s="63" t="s">
        <v>826</v>
      </c>
      <c r="O166" s="58" t="s">
        <v>45</v>
      </c>
      <c r="P166" s="44">
        <v>1</v>
      </c>
      <c r="Q166" s="45" t="s">
        <v>3014</v>
      </c>
      <c r="R166" s="45" t="s">
        <v>3015</v>
      </c>
    </row>
    <row r="167" spans="2:18" x14ac:dyDescent="0.25">
      <c r="B167" s="33">
        <v>45342</v>
      </c>
      <c r="C167" s="27" t="s">
        <v>195</v>
      </c>
      <c r="D167" s="28" t="s">
        <v>406</v>
      </c>
      <c r="E167" s="29" t="s">
        <v>34</v>
      </c>
      <c r="F167" s="28" t="s">
        <v>610</v>
      </c>
      <c r="G167" s="34">
        <v>45343</v>
      </c>
      <c r="H167" s="47">
        <v>45000000</v>
      </c>
      <c r="I167" s="43">
        <v>0</v>
      </c>
      <c r="J167" s="54">
        <v>0</v>
      </c>
      <c r="K167" s="55"/>
      <c r="L167" s="37">
        <f t="shared" si="2"/>
        <v>45000000</v>
      </c>
      <c r="M167" s="34">
        <v>45493</v>
      </c>
      <c r="N167" s="63" t="s">
        <v>827</v>
      </c>
      <c r="O167" s="58" t="s">
        <v>45</v>
      </c>
      <c r="P167" s="44">
        <v>1</v>
      </c>
      <c r="Q167" s="45" t="s">
        <v>3012</v>
      </c>
      <c r="R167" s="45" t="s">
        <v>3027</v>
      </c>
    </row>
    <row r="168" spans="2:18" x14ac:dyDescent="0.25">
      <c r="B168" s="33">
        <v>45343</v>
      </c>
      <c r="C168" s="27" t="s">
        <v>196</v>
      </c>
      <c r="D168" s="28" t="s">
        <v>407</v>
      </c>
      <c r="E168" s="29" t="s">
        <v>34</v>
      </c>
      <c r="F168" s="35" t="s">
        <v>611</v>
      </c>
      <c r="G168" s="34">
        <v>45344</v>
      </c>
      <c r="H168" s="47">
        <v>28220000</v>
      </c>
      <c r="I168" s="43">
        <v>0</v>
      </c>
      <c r="J168" s="54">
        <v>0</v>
      </c>
      <c r="K168" s="55"/>
      <c r="L168" s="37">
        <f t="shared" si="2"/>
        <v>28220000</v>
      </c>
      <c r="M168" s="34">
        <v>45464</v>
      </c>
      <c r="N168" s="63" t="s">
        <v>828</v>
      </c>
      <c r="O168" s="58" t="s">
        <v>45</v>
      </c>
      <c r="P168" s="44">
        <v>1</v>
      </c>
      <c r="Q168" s="45" t="s">
        <v>3024</v>
      </c>
      <c r="R168" s="45" t="s">
        <v>3056</v>
      </c>
    </row>
    <row r="169" spans="2:18" x14ac:dyDescent="0.25">
      <c r="B169" s="33">
        <v>45342</v>
      </c>
      <c r="C169" s="27" t="s">
        <v>197</v>
      </c>
      <c r="D169" s="28" t="s">
        <v>408</v>
      </c>
      <c r="E169" s="29" t="s">
        <v>34</v>
      </c>
      <c r="F169" s="35" t="s">
        <v>612</v>
      </c>
      <c r="G169" s="34">
        <v>45344</v>
      </c>
      <c r="H169" s="47">
        <v>34367667</v>
      </c>
      <c r="I169" s="43">
        <v>0</v>
      </c>
      <c r="J169" s="54">
        <v>0</v>
      </c>
      <c r="K169" s="55"/>
      <c r="L169" s="37">
        <f t="shared" si="2"/>
        <v>34367667</v>
      </c>
      <c r="M169" s="34">
        <v>45487</v>
      </c>
      <c r="N169" s="63" t="s">
        <v>829</v>
      </c>
      <c r="O169" s="58" t="s">
        <v>45</v>
      </c>
      <c r="P169" s="44">
        <v>1</v>
      </c>
      <c r="Q169" s="45" t="s">
        <v>3014</v>
      </c>
      <c r="R169" s="45" t="s">
        <v>3015</v>
      </c>
    </row>
    <row r="170" spans="2:18" x14ac:dyDescent="0.25">
      <c r="B170" s="33">
        <v>45343</v>
      </c>
      <c r="C170" s="27" t="s">
        <v>198</v>
      </c>
      <c r="D170" s="28" t="s">
        <v>409</v>
      </c>
      <c r="E170" s="29" t="s">
        <v>34</v>
      </c>
      <c r="F170" s="35" t="s">
        <v>613</v>
      </c>
      <c r="G170" s="34">
        <v>45344</v>
      </c>
      <c r="H170" s="47">
        <v>35000000</v>
      </c>
      <c r="I170" s="43">
        <v>0</v>
      </c>
      <c r="J170" s="54">
        <v>0</v>
      </c>
      <c r="K170" s="55"/>
      <c r="L170" s="37">
        <f t="shared" si="2"/>
        <v>35000000</v>
      </c>
      <c r="M170" s="34">
        <v>45494</v>
      </c>
      <c r="N170" s="63" t="s">
        <v>830</v>
      </c>
      <c r="O170" s="58" t="s">
        <v>45</v>
      </c>
      <c r="P170" s="44">
        <v>1</v>
      </c>
      <c r="Q170" s="45" t="s">
        <v>3010</v>
      </c>
      <c r="R170" s="45" t="s">
        <v>3011</v>
      </c>
    </row>
    <row r="171" spans="2:18" x14ac:dyDescent="0.25">
      <c r="B171" s="33">
        <v>45342</v>
      </c>
      <c r="C171" s="27" t="s">
        <v>199</v>
      </c>
      <c r="D171" s="28" t="s">
        <v>410</v>
      </c>
      <c r="E171" s="29" t="s">
        <v>34</v>
      </c>
      <c r="F171" s="35" t="s">
        <v>614</v>
      </c>
      <c r="G171" s="34">
        <v>45348</v>
      </c>
      <c r="H171" s="47">
        <v>30133680</v>
      </c>
      <c r="I171" s="43">
        <v>1</v>
      </c>
      <c r="J171" s="54">
        <v>5401320</v>
      </c>
      <c r="K171" s="55"/>
      <c r="L171" s="37">
        <f t="shared" si="2"/>
        <v>35535000</v>
      </c>
      <c r="M171" s="34">
        <v>45454</v>
      </c>
      <c r="N171" s="63" t="s">
        <v>831</v>
      </c>
      <c r="O171" s="58" t="s">
        <v>45</v>
      </c>
      <c r="P171" s="44">
        <v>1</v>
      </c>
      <c r="Q171" s="45" t="s">
        <v>3018</v>
      </c>
      <c r="R171" s="45" t="s">
        <v>3019</v>
      </c>
    </row>
    <row r="172" spans="2:18" x14ac:dyDescent="0.25">
      <c r="B172" s="33">
        <v>45343</v>
      </c>
      <c r="C172" s="27" t="s">
        <v>200</v>
      </c>
      <c r="D172" s="28" t="s">
        <v>411</v>
      </c>
      <c r="E172" s="29" t="s">
        <v>34</v>
      </c>
      <c r="F172" s="35" t="s">
        <v>615</v>
      </c>
      <c r="G172" s="34">
        <v>45348</v>
      </c>
      <c r="H172" s="47">
        <v>31217800</v>
      </c>
      <c r="I172" s="43">
        <v>0</v>
      </c>
      <c r="J172" s="54">
        <v>0</v>
      </c>
      <c r="K172" s="55"/>
      <c r="L172" s="37">
        <f t="shared" si="2"/>
        <v>31217800</v>
      </c>
      <c r="M172" s="34">
        <v>45498</v>
      </c>
      <c r="N172" s="63" t="s">
        <v>832</v>
      </c>
      <c r="O172" s="58" t="s">
        <v>45</v>
      </c>
      <c r="P172" s="44">
        <v>1</v>
      </c>
      <c r="Q172" s="45" t="s">
        <v>3043</v>
      </c>
      <c r="R172" s="45" t="s">
        <v>449</v>
      </c>
    </row>
    <row r="173" spans="2:18" x14ac:dyDescent="0.25">
      <c r="B173" s="33">
        <v>45343</v>
      </c>
      <c r="C173" s="27" t="s">
        <v>201</v>
      </c>
      <c r="D173" s="28" t="s">
        <v>412</v>
      </c>
      <c r="E173" s="29" t="s">
        <v>34</v>
      </c>
      <c r="F173" s="35" t="s">
        <v>616</v>
      </c>
      <c r="G173" s="34">
        <v>45348</v>
      </c>
      <c r="H173" s="47">
        <v>28840000</v>
      </c>
      <c r="I173" s="43">
        <v>0</v>
      </c>
      <c r="J173" s="54">
        <v>0</v>
      </c>
      <c r="K173" s="55"/>
      <c r="L173" s="37">
        <f t="shared" si="2"/>
        <v>28840000</v>
      </c>
      <c r="M173" s="34">
        <v>45488</v>
      </c>
      <c r="N173" s="63" t="s">
        <v>833</v>
      </c>
      <c r="O173" s="58" t="s">
        <v>45</v>
      </c>
      <c r="P173" s="44">
        <v>1</v>
      </c>
      <c r="Q173" s="45" t="s">
        <v>3034</v>
      </c>
      <c r="R173" s="45" t="s">
        <v>3062</v>
      </c>
    </row>
    <row r="174" spans="2:18" x14ac:dyDescent="0.25">
      <c r="B174" s="33">
        <v>45343</v>
      </c>
      <c r="C174" s="27" t="s">
        <v>202</v>
      </c>
      <c r="D174" s="28" t="s">
        <v>413</v>
      </c>
      <c r="E174" s="29" t="s">
        <v>490</v>
      </c>
      <c r="F174" s="35" t="s">
        <v>531</v>
      </c>
      <c r="G174" s="34">
        <v>45344</v>
      </c>
      <c r="H174" s="47">
        <v>15300000</v>
      </c>
      <c r="I174" s="43">
        <v>0</v>
      </c>
      <c r="J174" s="54">
        <v>0</v>
      </c>
      <c r="K174" s="55"/>
      <c r="L174" s="37">
        <f t="shared" si="2"/>
        <v>15300000</v>
      </c>
      <c r="M174" s="34">
        <v>45494</v>
      </c>
      <c r="N174" s="63" t="s">
        <v>834</v>
      </c>
      <c r="O174" s="58" t="s">
        <v>45</v>
      </c>
      <c r="P174" s="44">
        <v>1</v>
      </c>
      <c r="Q174" s="45" t="s">
        <v>3012</v>
      </c>
      <c r="R174" s="45" t="s">
        <v>3013</v>
      </c>
    </row>
    <row r="175" spans="2:18" x14ac:dyDescent="0.25">
      <c r="B175" s="33">
        <v>45343</v>
      </c>
      <c r="C175" s="27" t="s">
        <v>203</v>
      </c>
      <c r="D175" s="28" t="s">
        <v>414</v>
      </c>
      <c r="E175" s="29" t="s">
        <v>34</v>
      </c>
      <c r="F175" s="35" t="s">
        <v>617</v>
      </c>
      <c r="G175" s="34">
        <v>45345</v>
      </c>
      <c r="H175" s="47">
        <v>24733333</v>
      </c>
      <c r="I175" s="43">
        <v>0</v>
      </c>
      <c r="J175" s="54">
        <v>0</v>
      </c>
      <c r="K175" s="55"/>
      <c r="L175" s="37">
        <f t="shared" si="2"/>
        <v>24733333</v>
      </c>
      <c r="M175" s="34">
        <v>45485</v>
      </c>
      <c r="N175" s="63" t="s">
        <v>835</v>
      </c>
      <c r="O175" s="58" t="s">
        <v>45</v>
      </c>
      <c r="P175" s="44">
        <v>1</v>
      </c>
      <c r="Q175" s="45" t="s">
        <v>3044</v>
      </c>
      <c r="R175" s="45" t="s">
        <v>3045</v>
      </c>
    </row>
    <row r="176" spans="2:18" x14ac:dyDescent="0.25">
      <c r="B176" s="33">
        <v>45342</v>
      </c>
      <c r="C176" s="27" t="s">
        <v>204</v>
      </c>
      <c r="D176" s="28" t="s">
        <v>415</v>
      </c>
      <c r="E176" s="29" t="s">
        <v>34</v>
      </c>
      <c r="F176" s="28" t="s">
        <v>618</v>
      </c>
      <c r="G176" s="34">
        <v>45344</v>
      </c>
      <c r="H176" s="47">
        <v>60000000</v>
      </c>
      <c r="I176" s="43">
        <v>0</v>
      </c>
      <c r="J176" s="54">
        <v>0</v>
      </c>
      <c r="K176" s="55">
        <v>31600000</v>
      </c>
      <c r="L176" s="37">
        <f t="shared" si="2"/>
        <v>28400000</v>
      </c>
      <c r="M176" s="34">
        <v>45414</v>
      </c>
      <c r="N176" s="63" t="s">
        <v>836</v>
      </c>
      <c r="O176" s="58" t="s">
        <v>45</v>
      </c>
      <c r="P176" s="44">
        <v>1</v>
      </c>
      <c r="Q176" s="45" t="s">
        <v>3041</v>
      </c>
      <c r="R176" s="45" t="s">
        <v>3042</v>
      </c>
    </row>
    <row r="177" spans="2:18" x14ac:dyDescent="0.25">
      <c r="B177" s="33">
        <v>45343</v>
      </c>
      <c r="C177" s="27" t="s">
        <v>205</v>
      </c>
      <c r="D177" s="28" t="s">
        <v>416</v>
      </c>
      <c r="E177" s="29" t="s">
        <v>34</v>
      </c>
      <c r="F177" s="35" t="s">
        <v>619</v>
      </c>
      <c r="G177" s="34">
        <v>45348</v>
      </c>
      <c r="H177" s="47">
        <v>41220600</v>
      </c>
      <c r="I177" s="43">
        <v>0</v>
      </c>
      <c r="J177" s="54">
        <v>0</v>
      </c>
      <c r="K177" s="55">
        <v>41220600</v>
      </c>
      <c r="L177" s="37">
        <f t="shared" si="2"/>
        <v>0</v>
      </c>
      <c r="M177" s="34">
        <v>45349</v>
      </c>
      <c r="N177" s="63" t="s">
        <v>837</v>
      </c>
      <c r="O177" s="58" t="s">
        <v>45</v>
      </c>
      <c r="P177" s="44">
        <v>1</v>
      </c>
      <c r="Q177" s="45" t="s">
        <v>3018</v>
      </c>
      <c r="R177" s="45" t="s">
        <v>3019</v>
      </c>
    </row>
    <row r="178" spans="2:18" x14ac:dyDescent="0.25">
      <c r="B178" s="33">
        <v>45343</v>
      </c>
      <c r="C178" s="27" t="s">
        <v>206</v>
      </c>
      <c r="D178" s="28" t="s">
        <v>3070</v>
      </c>
      <c r="E178" s="29" t="s">
        <v>490</v>
      </c>
      <c r="F178" s="35" t="s">
        <v>620</v>
      </c>
      <c r="G178" s="34">
        <v>45345</v>
      </c>
      <c r="H178" s="47">
        <v>22735000</v>
      </c>
      <c r="I178" s="43">
        <v>0</v>
      </c>
      <c r="J178" s="54">
        <v>0</v>
      </c>
      <c r="K178" s="55"/>
      <c r="L178" s="37">
        <f t="shared" si="2"/>
        <v>22735000</v>
      </c>
      <c r="M178" s="34">
        <v>45495</v>
      </c>
      <c r="N178" s="63" t="s">
        <v>838</v>
      </c>
      <c r="O178" s="58" t="s">
        <v>45</v>
      </c>
      <c r="P178" s="44">
        <v>1</v>
      </c>
      <c r="Q178" s="45" t="s">
        <v>3010</v>
      </c>
      <c r="R178" s="45" t="s">
        <v>3011</v>
      </c>
    </row>
    <row r="179" spans="2:18" x14ac:dyDescent="0.25">
      <c r="B179" s="33">
        <v>45343</v>
      </c>
      <c r="C179" s="27" t="s">
        <v>207</v>
      </c>
      <c r="D179" s="28" t="s">
        <v>417</v>
      </c>
      <c r="E179" s="29" t="s">
        <v>34</v>
      </c>
      <c r="F179" s="35" t="s">
        <v>621</v>
      </c>
      <c r="G179" s="34">
        <v>45344</v>
      </c>
      <c r="H179" s="47">
        <v>38625000</v>
      </c>
      <c r="I179" s="43">
        <v>0</v>
      </c>
      <c r="J179" s="54">
        <v>0</v>
      </c>
      <c r="K179" s="55"/>
      <c r="L179" s="37">
        <f t="shared" si="2"/>
        <v>38625000</v>
      </c>
      <c r="M179" s="34">
        <v>45494</v>
      </c>
      <c r="N179" s="63" t="s">
        <v>839</v>
      </c>
      <c r="O179" s="58" t="s">
        <v>45</v>
      </c>
      <c r="P179" s="44">
        <v>1</v>
      </c>
      <c r="Q179" s="45" t="s">
        <v>3010</v>
      </c>
      <c r="R179" s="45" t="s">
        <v>3011</v>
      </c>
    </row>
    <row r="180" spans="2:18" x14ac:dyDescent="0.25">
      <c r="B180" s="33">
        <v>45343</v>
      </c>
      <c r="C180" s="27" t="s">
        <v>208</v>
      </c>
      <c r="D180" s="28" t="s">
        <v>418</v>
      </c>
      <c r="E180" s="29" t="s">
        <v>34</v>
      </c>
      <c r="F180" s="35" t="s">
        <v>622</v>
      </c>
      <c r="G180" s="34">
        <v>45344</v>
      </c>
      <c r="H180" s="47">
        <v>34367667</v>
      </c>
      <c r="I180" s="43">
        <v>0</v>
      </c>
      <c r="J180" s="54">
        <v>0</v>
      </c>
      <c r="K180" s="55"/>
      <c r="L180" s="37">
        <f t="shared" si="2"/>
        <v>34367667</v>
      </c>
      <c r="M180" s="34">
        <v>45487</v>
      </c>
      <c r="N180" s="63" t="s">
        <v>840</v>
      </c>
      <c r="O180" s="58" t="s">
        <v>45</v>
      </c>
      <c r="P180" s="44">
        <v>1</v>
      </c>
      <c r="Q180" s="45" t="s">
        <v>3014</v>
      </c>
      <c r="R180" s="45" t="s">
        <v>3015</v>
      </c>
    </row>
    <row r="181" spans="2:18" x14ac:dyDescent="0.25">
      <c r="B181" s="33">
        <v>45343</v>
      </c>
      <c r="C181" s="27" t="s">
        <v>209</v>
      </c>
      <c r="D181" s="28" t="s">
        <v>419</v>
      </c>
      <c r="E181" s="29" t="s">
        <v>34</v>
      </c>
      <c r="F181" s="35" t="s">
        <v>623</v>
      </c>
      <c r="G181" s="34">
        <v>45345</v>
      </c>
      <c r="H181" s="47">
        <v>34113600</v>
      </c>
      <c r="I181" s="43">
        <v>1</v>
      </c>
      <c r="J181" s="54">
        <v>1705680</v>
      </c>
      <c r="K181" s="55"/>
      <c r="L181" s="37">
        <f t="shared" si="2"/>
        <v>35819280</v>
      </c>
      <c r="M181" s="34">
        <v>45471</v>
      </c>
      <c r="N181" s="63" t="s">
        <v>841</v>
      </c>
      <c r="O181" s="58" t="s">
        <v>45</v>
      </c>
      <c r="P181" s="44">
        <v>1</v>
      </c>
      <c r="Q181" s="45" t="s">
        <v>3018</v>
      </c>
      <c r="R181" s="45" t="s">
        <v>3019</v>
      </c>
    </row>
    <row r="182" spans="2:18" x14ac:dyDescent="0.25">
      <c r="B182" s="33">
        <v>45345</v>
      </c>
      <c r="C182" s="27" t="s">
        <v>210</v>
      </c>
      <c r="D182" s="28" t="s">
        <v>420</v>
      </c>
      <c r="E182" s="29" t="s">
        <v>34</v>
      </c>
      <c r="F182" s="35" t="s">
        <v>624</v>
      </c>
      <c r="G182" s="34">
        <v>45350</v>
      </c>
      <c r="H182" s="47">
        <v>31217800</v>
      </c>
      <c r="I182" s="43">
        <v>0</v>
      </c>
      <c r="J182" s="54">
        <v>0</v>
      </c>
      <c r="K182" s="55"/>
      <c r="L182" s="37">
        <f t="shared" si="2"/>
        <v>31217800</v>
      </c>
      <c r="M182" s="34">
        <v>45500</v>
      </c>
      <c r="N182" s="63" t="s">
        <v>842</v>
      </c>
      <c r="O182" s="58" t="s">
        <v>45</v>
      </c>
      <c r="P182" s="44">
        <v>1</v>
      </c>
      <c r="Q182" s="45" t="s">
        <v>3043</v>
      </c>
      <c r="R182" s="45" t="s">
        <v>449</v>
      </c>
    </row>
    <row r="183" spans="2:18" x14ac:dyDescent="0.25">
      <c r="B183" s="33">
        <v>45343</v>
      </c>
      <c r="C183" s="27" t="s">
        <v>211</v>
      </c>
      <c r="D183" s="28" t="s">
        <v>421</v>
      </c>
      <c r="E183" s="29" t="s">
        <v>34</v>
      </c>
      <c r="F183" s="35" t="s">
        <v>596</v>
      </c>
      <c r="G183" s="34">
        <v>45344</v>
      </c>
      <c r="H183" s="47">
        <v>42500000</v>
      </c>
      <c r="I183" s="43">
        <v>0</v>
      </c>
      <c r="J183" s="54">
        <v>0</v>
      </c>
      <c r="K183" s="55"/>
      <c r="L183" s="37">
        <f t="shared" si="2"/>
        <v>42500000</v>
      </c>
      <c r="M183" s="34">
        <v>45494</v>
      </c>
      <c r="N183" s="63" t="s">
        <v>843</v>
      </c>
      <c r="O183" s="58" t="s">
        <v>45</v>
      </c>
      <c r="P183" s="44">
        <v>1</v>
      </c>
      <c r="Q183" s="45" t="s">
        <v>3012</v>
      </c>
      <c r="R183" s="45" t="s">
        <v>3013</v>
      </c>
    </row>
    <row r="184" spans="2:18" x14ac:dyDescent="0.25">
      <c r="B184" s="33">
        <v>45343</v>
      </c>
      <c r="C184" s="27" t="s">
        <v>212</v>
      </c>
      <c r="D184" s="28" t="s">
        <v>422</v>
      </c>
      <c r="E184" s="29" t="s">
        <v>34</v>
      </c>
      <c r="F184" s="35" t="s">
        <v>488</v>
      </c>
      <c r="G184" s="34">
        <v>45344</v>
      </c>
      <c r="H184" s="47">
        <v>33000000</v>
      </c>
      <c r="I184" s="43">
        <v>0</v>
      </c>
      <c r="J184" s="54">
        <v>0</v>
      </c>
      <c r="K184" s="55"/>
      <c r="L184" s="37">
        <f t="shared" si="2"/>
        <v>33000000</v>
      </c>
      <c r="M184" s="34">
        <v>45494</v>
      </c>
      <c r="N184" s="63" t="s">
        <v>844</v>
      </c>
      <c r="O184" s="58" t="s">
        <v>45</v>
      </c>
      <c r="P184" s="44">
        <v>1</v>
      </c>
      <c r="Q184" s="45" t="s">
        <v>3012</v>
      </c>
      <c r="R184" s="45" t="s">
        <v>3013</v>
      </c>
    </row>
    <row r="185" spans="2:18" x14ac:dyDescent="0.25">
      <c r="B185" s="33">
        <v>45343</v>
      </c>
      <c r="C185" s="27" t="s">
        <v>213</v>
      </c>
      <c r="D185" s="28" t="s">
        <v>423</v>
      </c>
      <c r="E185" s="29" t="s">
        <v>34</v>
      </c>
      <c r="F185" s="35" t="s">
        <v>488</v>
      </c>
      <c r="G185" s="34">
        <v>45344</v>
      </c>
      <c r="H185" s="47">
        <v>37250000</v>
      </c>
      <c r="I185" s="43">
        <v>0</v>
      </c>
      <c r="J185" s="54">
        <v>0</v>
      </c>
      <c r="K185" s="55"/>
      <c r="L185" s="37">
        <f t="shared" si="2"/>
        <v>37250000</v>
      </c>
      <c r="M185" s="34">
        <v>45494</v>
      </c>
      <c r="N185" s="63" t="s">
        <v>845</v>
      </c>
      <c r="O185" s="58" t="s">
        <v>45</v>
      </c>
      <c r="P185" s="44">
        <v>1</v>
      </c>
      <c r="Q185" s="45" t="s">
        <v>3012</v>
      </c>
      <c r="R185" s="45" t="s">
        <v>3013</v>
      </c>
    </row>
    <row r="186" spans="2:18" x14ac:dyDescent="0.25">
      <c r="B186" s="33">
        <v>45343</v>
      </c>
      <c r="C186" s="27" t="s">
        <v>214</v>
      </c>
      <c r="D186" s="28" t="s">
        <v>424</v>
      </c>
      <c r="E186" s="29" t="s">
        <v>34</v>
      </c>
      <c r="F186" s="35" t="s">
        <v>625</v>
      </c>
      <c r="G186" s="34">
        <v>45345</v>
      </c>
      <c r="H186" s="42">
        <v>28218667</v>
      </c>
      <c r="I186" s="43">
        <v>0</v>
      </c>
      <c r="J186" s="54">
        <v>0</v>
      </c>
      <c r="K186" s="55"/>
      <c r="L186" s="37">
        <f t="shared" si="2"/>
        <v>28218667</v>
      </c>
      <c r="M186" s="34">
        <v>45488</v>
      </c>
      <c r="N186" s="63" t="s">
        <v>846</v>
      </c>
      <c r="O186" s="58" t="s">
        <v>45</v>
      </c>
      <c r="P186" s="44">
        <v>1</v>
      </c>
      <c r="Q186" s="45" t="s">
        <v>3014</v>
      </c>
      <c r="R186" s="45" t="s">
        <v>3015</v>
      </c>
    </row>
    <row r="187" spans="2:18" x14ac:dyDescent="0.25">
      <c r="B187" s="33">
        <v>45348</v>
      </c>
      <c r="C187" s="27" t="s">
        <v>215</v>
      </c>
      <c r="D187" s="28" t="s">
        <v>425</v>
      </c>
      <c r="E187" s="29" t="s">
        <v>34</v>
      </c>
      <c r="F187" s="35" t="s">
        <v>626</v>
      </c>
      <c r="G187" s="34">
        <v>45356</v>
      </c>
      <c r="H187" s="42">
        <v>9600000</v>
      </c>
      <c r="I187" s="43">
        <v>0</v>
      </c>
      <c r="J187" s="54">
        <v>0</v>
      </c>
      <c r="K187" s="55"/>
      <c r="L187" s="37">
        <f t="shared" si="2"/>
        <v>9600000</v>
      </c>
      <c r="M187" s="34">
        <v>45416</v>
      </c>
      <c r="N187" s="63" t="s">
        <v>847</v>
      </c>
      <c r="O187" s="58" t="s">
        <v>45</v>
      </c>
      <c r="P187" s="44">
        <v>1</v>
      </c>
      <c r="Q187" s="45" t="s">
        <v>3012</v>
      </c>
      <c r="R187" s="45" t="s">
        <v>3013</v>
      </c>
    </row>
    <row r="188" spans="2:18" x14ac:dyDescent="0.25">
      <c r="B188" s="33">
        <v>45344</v>
      </c>
      <c r="C188" s="27" t="s">
        <v>216</v>
      </c>
      <c r="D188" s="28" t="s">
        <v>426</v>
      </c>
      <c r="E188" s="29" t="s">
        <v>34</v>
      </c>
      <c r="F188" s="35" t="s">
        <v>627</v>
      </c>
      <c r="G188" s="34">
        <v>45348</v>
      </c>
      <c r="H188" s="42">
        <v>34367667</v>
      </c>
      <c r="I188" s="43">
        <v>0</v>
      </c>
      <c r="J188" s="54">
        <v>0</v>
      </c>
      <c r="K188" s="55"/>
      <c r="L188" s="37">
        <f t="shared" si="2"/>
        <v>34367667</v>
      </c>
      <c r="M188" s="34">
        <v>45491</v>
      </c>
      <c r="N188" s="63" t="s">
        <v>848</v>
      </c>
      <c r="O188" s="58" t="s">
        <v>45</v>
      </c>
      <c r="P188" s="44">
        <v>1</v>
      </c>
      <c r="Q188" s="45" t="s">
        <v>3014</v>
      </c>
      <c r="R188" s="45" t="s">
        <v>3015</v>
      </c>
    </row>
    <row r="189" spans="2:18" x14ac:dyDescent="0.25">
      <c r="B189" s="33">
        <v>45344</v>
      </c>
      <c r="C189" s="27" t="s">
        <v>217</v>
      </c>
      <c r="D189" s="28" t="s">
        <v>427</v>
      </c>
      <c r="E189" s="29" t="s">
        <v>34</v>
      </c>
      <c r="F189" s="35" t="s">
        <v>628</v>
      </c>
      <c r="G189" s="34">
        <v>45349</v>
      </c>
      <c r="H189" s="42">
        <v>68400000</v>
      </c>
      <c r="I189" s="43">
        <v>0</v>
      </c>
      <c r="J189" s="54">
        <v>0</v>
      </c>
      <c r="K189" s="55"/>
      <c r="L189" s="37">
        <f t="shared" si="2"/>
        <v>68400000</v>
      </c>
      <c r="M189" s="34">
        <v>45484</v>
      </c>
      <c r="N189" s="63" t="s">
        <v>849</v>
      </c>
      <c r="O189" s="58" t="s">
        <v>45</v>
      </c>
      <c r="P189" s="44">
        <v>1</v>
      </c>
      <c r="Q189" s="45" t="s">
        <v>3039</v>
      </c>
      <c r="R189" s="45" t="s">
        <v>3040</v>
      </c>
    </row>
    <row r="190" spans="2:18" x14ac:dyDescent="0.25">
      <c r="B190" s="33">
        <v>45343</v>
      </c>
      <c r="C190" s="27" t="s">
        <v>218</v>
      </c>
      <c r="D190" s="28" t="s">
        <v>428</v>
      </c>
      <c r="E190" s="29" t="s">
        <v>34</v>
      </c>
      <c r="F190" s="35" t="s">
        <v>629</v>
      </c>
      <c r="G190" s="34">
        <v>45344</v>
      </c>
      <c r="H190" s="42">
        <v>46000000</v>
      </c>
      <c r="I190" s="43">
        <v>0</v>
      </c>
      <c r="J190" s="54">
        <v>0</v>
      </c>
      <c r="K190" s="55"/>
      <c r="L190" s="37">
        <f t="shared" si="2"/>
        <v>46000000</v>
      </c>
      <c r="M190" s="34">
        <v>45494</v>
      </c>
      <c r="N190" s="63" t="s">
        <v>850</v>
      </c>
      <c r="O190" s="58" t="s">
        <v>45</v>
      </c>
      <c r="P190" s="44">
        <v>1</v>
      </c>
      <c r="Q190" s="45" t="s">
        <v>3022</v>
      </c>
      <c r="R190" s="45" t="s">
        <v>3023</v>
      </c>
    </row>
    <row r="191" spans="2:18" x14ac:dyDescent="0.25">
      <c r="B191" s="33">
        <v>45343</v>
      </c>
      <c r="C191" s="27" t="s">
        <v>219</v>
      </c>
      <c r="D191" s="28" t="s">
        <v>429</v>
      </c>
      <c r="E191" s="29" t="s">
        <v>34</v>
      </c>
      <c r="F191" s="35" t="s">
        <v>630</v>
      </c>
      <c r="G191" s="34">
        <v>45344</v>
      </c>
      <c r="H191" s="42">
        <v>38500000</v>
      </c>
      <c r="I191" s="43">
        <v>0</v>
      </c>
      <c r="J191" s="54">
        <v>0</v>
      </c>
      <c r="K191" s="55"/>
      <c r="L191" s="37">
        <f t="shared" si="2"/>
        <v>38500000</v>
      </c>
      <c r="M191" s="34">
        <v>45494</v>
      </c>
      <c r="N191" s="63" t="s">
        <v>851</v>
      </c>
      <c r="O191" s="58" t="s">
        <v>45</v>
      </c>
      <c r="P191" s="44">
        <v>1</v>
      </c>
      <c r="Q191" s="45" t="s">
        <v>3022</v>
      </c>
      <c r="R191" s="45" t="s">
        <v>3023</v>
      </c>
    </row>
    <row r="192" spans="2:18" x14ac:dyDescent="0.25">
      <c r="B192" s="33">
        <v>45343</v>
      </c>
      <c r="C192" s="27" t="s">
        <v>220</v>
      </c>
      <c r="D192" s="28" t="s">
        <v>430</v>
      </c>
      <c r="E192" s="29" t="s">
        <v>34</v>
      </c>
      <c r="F192" s="35" t="s">
        <v>631</v>
      </c>
      <c r="G192" s="34">
        <v>45345</v>
      </c>
      <c r="H192" s="42">
        <v>23673333</v>
      </c>
      <c r="I192" s="43">
        <v>0</v>
      </c>
      <c r="J192" s="54">
        <v>0</v>
      </c>
      <c r="K192" s="55"/>
      <c r="L192" s="37">
        <f t="shared" si="2"/>
        <v>23673333</v>
      </c>
      <c r="M192" s="34">
        <v>45479</v>
      </c>
      <c r="N192" s="63" t="s">
        <v>852</v>
      </c>
      <c r="O192" s="58" t="s">
        <v>45</v>
      </c>
      <c r="P192" s="44">
        <v>1</v>
      </c>
      <c r="Q192" s="45" t="s">
        <v>3024</v>
      </c>
      <c r="R192" s="45" t="s">
        <v>3056</v>
      </c>
    </row>
    <row r="193" spans="2:18" x14ac:dyDescent="0.25">
      <c r="B193" s="33">
        <v>45324</v>
      </c>
      <c r="C193" s="27" t="s">
        <v>221</v>
      </c>
      <c r="D193" s="28" t="s">
        <v>431</v>
      </c>
      <c r="E193" s="29" t="s">
        <v>34</v>
      </c>
      <c r="F193" s="35" t="s">
        <v>632</v>
      </c>
      <c r="G193" s="34">
        <v>45345</v>
      </c>
      <c r="H193" s="42">
        <v>39657333</v>
      </c>
      <c r="I193" s="43">
        <v>0</v>
      </c>
      <c r="J193" s="54">
        <v>0</v>
      </c>
      <c r="K193" s="55"/>
      <c r="L193" s="37">
        <f t="shared" si="2"/>
        <v>39657333</v>
      </c>
      <c r="M193" s="34">
        <v>45485</v>
      </c>
      <c r="N193" s="63" t="s">
        <v>853</v>
      </c>
      <c r="O193" s="58" t="s">
        <v>45</v>
      </c>
      <c r="P193" s="44">
        <v>1</v>
      </c>
      <c r="Q193" s="45" t="s">
        <v>3024</v>
      </c>
      <c r="R193" s="45" t="s">
        <v>3056</v>
      </c>
    </row>
    <row r="194" spans="2:18" x14ac:dyDescent="0.25">
      <c r="B194" s="33">
        <v>45343</v>
      </c>
      <c r="C194" s="27" t="s">
        <v>222</v>
      </c>
      <c r="D194" s="28" t="s">
        <v>432</v>
      </c>
      <c r="E194" s="29" t="s">
        <v>34</v>
      </c>
      <c r="F194" s="35" t="s">
        <v>633</v>
      </c>
      <c r="G194" s="34">
        <v>45344</v>
      </c>
      <c r="H194" s="42">
        <v>36260000</v>
      </c>
      <c r="I194" s="43">
        <v>0</v>
      </c>
      <c r="J194" s="54">
        <v>0</v>
      </c>
      <c r="K194" s="55"/>
      <c r="L194" s="37">
        <f t="shared" si="2"/>
        <v>36260000</v>
      </c>
      <c r="M194" s="34">
        <v>45491</v>
      </c>
      <c r="N194" s="63" t="s">
        <v>854</v>
      </c>
      <c r="O194" s="58" t="s">
        <v>45</v>
      </c>
      <c r="P194" s="44">
        <v>1</v>
      </c>
      <c r="Q194" s="45" t="s">
        <v>3008</v>
      </c>
      <c r="R194" s="45" t="s">
        <v>3009</v>
      </c>
    </row>
    <row r="195" spans="2:18" x14ac:dyDescent="0.25">
      <c r="B195" s="33">
        <v>45344</v>
      </c>
      <c r="C195" s="27" t="s">
        <v>223</v>
      </c>
      <c r="D195" s="28" t="s">
        <v>433</v>
      </c>
      <c r="E195" s="29" t="s">
        <v>34</v>
      </c>
      <c r="F195" s="35" t="s">
        <v>634</v>
      </c>
      <c r="G195" s="34">
        <v>45349</v>
      </c>
      <c r="H195" s="42">
        <v>33992000</v>
      </c>
      <c r="I195" s="43">
        <v>0</v>
      </c>
      <c r="J195" s="54">
        <v>0</v>
      </c>
      <c r="K195" s="55"/>
      <c r="L195" s="37">
        <f t="shared" si="2"/>
        <v>33992000</v>
      </c>
      <c r="M195" s="34">
        <v>45469</v>
      </c>
      <c r="N195" s="63" t="s">
        <v>855</v>
      </c>
      <c r="O195" s="58" t="s">
        <v>45</v>
      </c>
      <c r="P195" s="44">
        <v>1</v>
      </c>
      <c r="Q195" s="45" t="s">
        <v>3024</v>
      </c>
      <c r="R195" s="45" t="s">
        <v>3056</v>
      </c>
    </row>
    <row r="196" spans="2:18" x14ac:dyDescent="0.25">
      <c r="B196" s="33">
        <v>45344</v>
      </c>
      <c r="C196" s="27" t="s">
        <v>224</v>
      </c>
      <c r="D196" s="28" t="s">
        <v>434</v>
      </c>
      <c r="E196" s="29" t="s">
        <v>34</v>
      </c>
      <c r="F196" s="35" t="s">
        <v>635</v>
      </c>
      <c r="G196" s="34">
        <v>45345</v>
      </c>
      <c r="H196" s="42">
        <v>42500000</v>
      </c>
      <c r="I196" s="43">
        <v>0</v>
      </c>
      <c r="J196" s="54">
        <v>0</v>
      </c>
      <c r="K196" s="55"/>
      <c r="L196" s="37">
        <f t="shared" si="2"/>
        <v>42500000</v>
      </c>
      <c r="M196" s="34">
        <v>45495</v>
      </c>
      <c r="N196" s="63" t="s">
        <v>856</v>
      </c>
      <c r="O196" s="58" t="s">
        <v>45</v>
      </c>
      <c r="P196" s="44">
        <v>1</v>
      </c>
      <c r="Q196" s="45" t="s">
        <v>3008</v>
      </c>
      <c r="R196" s="45" t="s">
        <v>3009</v>
      </c>
    </row>
    <row r="197" spans="2:18" x14ac:dyDescent="0.25">
      <c r="B197" s="33">
        <v>45344</v>
      </c>
      <c r="C197" s="27" t="s">
        <v>225</v>
      </c>
      <c r="D197" s="28" t="s">
        <v>435</v>
      </c>
      <c r="E197" s="29" t="s">
        <v>34</v>
      </c>
      <c r="F197" s="35" t="s">
        <v>636</v>
      </c>
      <c r="G197" s="34">
        <v>45345</v>
      </c>
      <c r="H197" s="42">
        <v>44000000</v>
      </c>
      <c r="I197" s="43">
        <v>0</v>
      </c>
      <c r="J197" s="54">
        <v>0</v>
      </c>
      <c r="K197" s="55"/>
      <c r="L197" s="37">
        <f t="shared" si="2"/>
        <v>44000000</v>
      </c>
      <c r="M197" s="34">
        <v>45495</v>
      </c>
      <c r="N197" s="63" t="s">
        <v>857</v>
      </c>
      <c r="O197" s="58" t="s">
        <v>45</v>
      </c>
      <c r="P197" s="44">
        <v>1</v>
      </c>
      <c r="Q197" s="45" t="s">
        <v>3022</v>
      </c>
      <c r="R197" s="45" t="s">
        <v>3023</v>
      </c>
    </row>
    <row r="198" spans="2:18" x14ac:dyDescent="0.25">
      <c r="B198" s="33">
        <v>45344</v>
      </c>
      <c r="C198" s="27" t="s">
        <v>226</v>
      </c>
      <c r="D198" s="28" t="s">
        <v>436</v>
      </c>
      <c r="E198" s="29" t="s">
        <v>34</v>
      </c>
      <c r="F198" s="35" t="s">
        <v>637</v>
      </c>
      <c r="G198" s="34">
        <v>45350</v>
      </c>
      <c r="H198" s="42">
        <v>40000000</v>
      </c>
      <c r="I198" s="43">
        <v>0</v>
      </c>
      <c r="J198" s="54">
        <v>0</v>
      </c>
      <c r="K198" s="55"/>
      <c r="L198" s="37">
        <f t="shared" si="2"/>
        <v>40000000</v>
      </c>
      <c r="M198" s="34">
        <v>45500</v>
      </c>
      <c r="N198" s="63" t="s">
        <v>858</v>
      </c>
      <c r="O198" s="58" t="s">
        <v>45</v>
      </c>
      <c r="P198" s="44">
        <v>1</v>
      </c>
      <c r="Q198" s="45" t="s">
        <v>3025</v>
      </c>
      <c r="R198" s="45" t="s">
        <v>3026</v>
      </c>
    </row>
    <row r="199" spans="2:18" x14ac:dyDescent="0.25">
      <c r="B199" s="33">
        <v>45344</v>
      </c>
      <c r="C199" s="27" t="s">
        <v>227</v>
      </c>
      <c r="D199" s="28" t="s">
        <v>437</v>
      </c>
      <c r="E199" s="29" t="s">
        <v>34</v>
      </c>
      <c r="F199" s="35" t="s">
        <v>638</v>
      </c>
      <c r="G199" s="34">
        <v>45349</v>
      </c>
      <c r="H199" s="42">
        <v>30150000</v>
      </c>
      <c r="I199" s="43">
        <v>0</v>
      </c>
      <c r="J199" s="54">
        <v>0</v>
      </c>
      <c r="K199" s="55">
        <v>15856667</v>
      </c>
      <c r="L199" s="37">
        <f t="shared" si="2"/>
        <v>14293333</v>
      </c>
      <c r="M199" s="34">
        <v>45412</v>
      </c>
      <c r="N199" s="63" t="s">
        <v>859</v>
      </c>
      <c r="O199" s="58" t="s">
        <v>45</v>
      </c>
      <c r="P199" s="44">
        <v>1</v>
      </c>
      <c r="Q199" s="45" t="s">
        <v>3041</v>
      </c>
      <c r="R199" s="45" t="s">
        <v>3042</v>
      </c>
    </row>
    <row r="200" spans="2:18" x14ac:dyDescent="0.25">
      <c r="B200" s="33">
        <v>45344</v>
      </c>
      <c r="C200" s="27" t="s">
        <v>228</v>
      </c>
      <c r="D200" s="28" t="s">
        <v>438</v>
      </c>
      <c r="E200" s="29" t="s">
        <v>34</v>
      </c>
      <c r="F200" s="35" t="s">
        <v>639</v>
      </c>
      <c r="G200" s="34">
        <v>45345</v>
      </c>
      <c r="H200" s="42">
        <v>33000000</v>
      </c>
      <c r="I200" s="43">
        <v>0</v>
      </c>
      <c r="J200" s="54">
        <v>0</v>
      </c>
      <c r="K200" s="55"/>
      <c r="L200" s="37">
        <f t="shared" si="2"/>
        <v>33000000</v>
      </c>
      <c r="M200" s="34">
        <v>45495</v>
      </c>
      <c r="N200" s="63" t="s">
        <v>860</v>
      </c>
      <c r="O200" s="58" t="s">
        <v>45</v>
      </c>
      <c r="P200" s="44">
        <v>1</v>
      </c>
      <c r="Q200" s="45" t="s">
        <v>3012</v>
      </c>
      <c r="R200" s="45" t="s">
        <v>3013</v>
      </c>
    </row>
    <row r="201" spans="2:18" x14ac:dyDescent="0.25">
      <c r="B201" s="33">
        <v>45344</v>
      </c>
      <c r="C201" s="27" t="s">
        <v>1732</v>
      </c>
      <c r="D201" s="28" t="s">
        <v>1184</v>
      </c>
      <c r="E201" s="29" t="s">
        <v>490</v>
      </c>
      <c r="F201" s="35" t="s">
        <v>2061</v>
      </c>
      <c r="G201" s="34">
        <v>45350</v>
      </c>
      <c r="H201" s="42">
        <v>24000000</v>
      </c>
      <c r="I201" s="43">
        <v>0</v>
      </c>
      <c r="J201" s="54">
        <v>0</v>
      </c>
      <c r="K201" s="55">
        <v>24000000</v>
      </c>
      <c r="L201" s="37">
        <f t="shared" si="2"/>
        <v>0</v>
      </c>
      <c r="M201" s="34">
        <v>45350</v>
      </c>
      <c r="N201" s="63" t="s">
        <v>2215</v>
      </c>
      <c r="O201" s="58" t="s">
        <v>45</v>
      </c>
      <c r="P201" s="44">
        <v>0</v>
      </c>
      <c r="Q201" s="45" t="s">
        <v>3010</v>
      </c>
      <c r="R201" s="45" t="s">
        <v>3011</v>
      </c>
    </row>
    <row r="202" spans="2:18" x14ac:dyDescent="0.25">
      <c r="B202" s="33">
        <v>45344</v>
      </c>
      <c r="C202" s="27" t="s">
        <v>229</v>
      </c>
      <c r="D202" s="28" t="s">
        <v>2556</v>
      </c>
      <c r="E202" s="29" t="s">
        <v>34</v>
      </c>
      <c r="F202" s="35" t="s">
        <v>640</v>
      </c>
      <c r="G202" s="34">
        <v>45348</v>
      </c>
      <c r="H202" s="42">
        <v>37250000</v>
      </c>
      <c r="I202" s="43">
        <v>0</v>
      </c>
      <c r="J202" s="54">
        <v>0</v>
      </c>
      <c r="K202" s="55"/>
      <c r="L202" s="37">
        <f t="shared" si="2"/>
        <v>37250000</v>
      </c>
      <c r="M202" s="34">
        <v>45498</v>
      </c>
      <c r="N202" s="63" t="s">
        <v>861</v>
      </c>
      <c r="O202" s="58" t="s">
        <v>45</v>
      </c>
      <c r="P202" s="44">
        <v>1</v>
      </c>
      <c r="Q202" s="45" t="s">
        <v>3012</v>
      </c>
      <c r="R202" s="45" t="s">
        <v>3013</v>
      </c>
    </row>
    <row r="203" spans="2:18" x14ac:dyDescent="0.25">
      <c r="B203" s="33">
        <v>45344</v>
      </c>
      <c r="C203" s="27" t="s">
        <v>230</v>
      </c>
      <c r="D203" s="28" t="s">
        <v>439</v>
      </c>
      <c r="E203" s="29" t="s">
        <v>34</v>
      </c>
      <c r="F203" s="35" t="s">
        <v>636</v>
      </c>
      <c r="G203" s="34">
        <v>45349</v>
      </c>
      <c r="H203" s="42">
        <v>44000000</v>
      </c>
      <c r="I203" s="43">
        <v>0</v>
      </c>
      <c r="J203" s="54">
        <v>0</v>
      </c>
      <c r="K203" s="55"/>
      <c r="L203" s="37">
        <f t="shared" si="2"/>
        <v>44000000</v>
      </c>
      <c r="M203" s="34">
        <v>45499</v>
      </c>
      <c r="N203" s="63" t="s">
        <v>862</v>
      </c>
      <c r="O203" s="58" t="s">
        <v>45</v>
      </c>
      <c r="P203" s="44">
        <v>1</v>
      </c>
      <c r="Q203" s="45" t="s">
        <v>3022</v>
      </c>
      <c r="R203" s="45" t="s">
        <v>3023</v>
      </c>
    </row>
    <row r="204" spans="2:18" x14ac:dyDescent="0.25">
      <c r="B204" s="33">
        <v>45344</v>
      </c>
      <c r="C204" s="27" t="s">
        <v>231</v>
      </c>
      <c r="D204" s="28" t="s">
        <v>440</v>
      </c>
      <c r="E204" s="29" t="s">
        <v>34</v>
      </c>
      <c r="F204" s="35" t="s">
        <v>641</v>
      </c>
      <c r="G204" s="34">
        <v>45345</v>
      </c>
      <c r="H204" s="42">
        <v>29870000</v>
      </c>
      <c r="I204" s="43">
        <v>0</v>
      </c>
      <c r="J204" s="54">
        <v>0</v>
      </c>
      <c r="K204" s="55"/>
      <c r="L204" s="37">
        <f t="shared" si="2"/>
        <v>29870000</v>
      </c>
      <c r="M204" s="34">
        <v>45495</v>
      </c>
      <c r="N204" s="63" t="s">
        <v>863</v>
      </c>
      <c r="O204" s="58" t="s">
        <v>45</v>
      </c>
      <c r="P204" s="44">
        <v>1</v>
      </c>
      <c r="Q204" s="45" t="s">
        <v>3016</v>
      </c>
      <c r="R204" s="45" t="s">
        <v>3017</v>
      </c>
    </row>
    <row r="205" spans="2:18" x14ac:dyDescent="0.25">
      <c r="B205" s="33">
        <v>45345</v>
      </c>
      <c r="C205" s="27" t="s">
        <v>232</v>
      </c>
      <c r="D205" s="28" t="s">
        <v>441</v>
      </c>
      <c r="E205" s="29" t="s">
        <v>34</v>
      </c>
      <c r="F205" s="35" t="s">
        <v>636</v>
      </c>
      <c r="G205" s="34">
        <v>45348</v>
      </c>
      <c r="H205" s="42">
        <v>44000000</v>
      </c>
      <c r="I205" s="43">
        <v>0</v>
      </c>
      <c r="J205" s="54">
        <v>0</v>
      </c>
      <c r="K205" s="55"/>
      <c r="L205" s="37">
        <f t="shared" si="2"/>
        <v>44000000</v>
      </c>
      <c r="M205" s="34">
        <v>45498</v>
      </c>
      <c r="N205" s="63" t="s">
        <v>864</v>
      </c>
      <c r="O205" s="58" t="s">
        <v>45</v>
      </c>
      <c r="P205" s="44">
        <v>1</v>
      </c>
      <c r="Q205" s="45" t="s">
        <v>3022</v>
      </c>
      <c r="R205" s="45" t="s">
        <v>3023</v>
      </c>
    </row>
    <row r="206" spans="2:18" x14ac:dyDescent="0.25">
      <c r="B206" s="33">
        <v>45345</v>
      </c>
      <c r="C206" s="27" t="s">
        <v>233</v>
      </c>
      <c r="D206" s="28" t="s">
        <v>442</v>
      </c>
      <c r="E206" s="29" t="s">
        <v>34</v>
      </c>
      <c r="F206" s="35" t="s">
        <v>642</v>
      </c>
      <c r="G206" s="34">
        <v>45349</v>
      </c>
      <c r="H206" s="42">
        <v>33500000</v>
      </c>
      <c r="I206" s="43">
        <v>0</v>
      </c>
      <c r="J206" s="54">
        <v>0</v>
      </c>
      <c r="K206" s="55"/>
      <c r="L206" s="37">
        <f t="shared" ref="L206:L269" si="3">H206+J206-K206</f>
        <v>33500000</v>
      </c>
      <c r="M206" s="34">
        <v>45499</v>
      </c>
      <c r="N206" s="63" t="s">
        <v>865</v>
      </c>
      <c r="O206" s="58" t="s">
        <v>45</v>
      </c>
      <c r="P206" s="44">
        <v>1</v>
      </c>
      <c r="Q206" s="45" t="s">
        <v>3006</v>
      </c>
      <c r="R206" s="45" t="s">
        <v>1179</v>
      </c>
    </row>
    <row r="207" spans="2:18" x14ac:dyDescent="0.25">
      <c r="B207" s="33">
        <v>45345</v>
      </c>
      <c r="C207" s="27" t="s">
        <v>234</v>
      </c>
      <c r="D207" s="28" t="s">
        <v>443</v>
      </c>
      <c r="E207" s="29" t="s">
        <v>490</v>
      </c>
      <c r="F207" s="35" t="s">
        <v>643</v>
      </c>
      <c r="G207" s="34">
        <v>45349</v>
      </c>
      <c r="H207" s="42">
        <v>15300000</v>
      </c>
      <c r="I207" s="43">
        <v>0</v>
      </c>
      <c r="J207" s="54">
        <v>0</v>
      </c>
      <c r="K207" s="55"/>
      <c r="L207" s="37">
        <f t="shared" si="3"/>
        <v>15300000</v>
      </c>
      <c r="M207" s="34">
        <v>45499</v>
      </c>
      <c r="N207" s="63" t="s">
        <v>866</v>
      </c>
      <c r="O207" s="58" t="s">
        <v>45</v>
      </c>
      <c r="P207" s="44">
        <v>1</v>
      </c>
      <c r="Q207" s="45" t="s">
        <v>3016</v>
      </c>
      <c r="R207" s="45" t="s">
        <v>3017</v>
      </c>
    </row>
    <row r="208" spans="2:18" x14ac:dyDescent="0.25">
      <c r="B208" s="33">
        <v>45345</v>
      </c>
      <c r="C208" s="27" t="s">
        <v>235</v>
      </c>
      <c r="D208" s="28" t="s">
        <v>444</v>
      </c>
      <c r="E208" s="29" t="s">
        <v>34</v>
      </c>
      <c r="F208" s="35" t="s">
        <v>644</v>
      </c>
      <c r="G208" s="34">
        <v>45349</v>
      </c>
      <c r="H208" s="42">
        <v>30000000</v>
      </c>
      <c r="I208" s="43">
        <v>0</v>
      </c>
      <c r="J208" s="54">
        <v>0</v>
      </c>
      <c r="K208" s="55"/>
      <c r="L208" s="37">
        <f t="shared" si="3"/>
        <v>30000000</v>
      </c>
      <c r="M208" s="34">
        <v>45499</v>
      </c>
      <c r="N208" s="63" t="s">
        <v>867</v>
      </c>
      <c r="O208" s="58" t="s">
        <v>45</v>
      </c>
      <c r="P208" s="44">
        <v>1</v>
      </c>
      <c r="Q208" s="45" t="s">
        <v>3016</v>
      </c>
      <c r="R208" s="45" t="s">
        <v>3017</v>
      </c>
    </row>
    <row r="209" spans="2:18" x14ac:dyDescent="0.25">
      <c r="B209" s="33">
        <v>45345</v>
      </c>
      <c r="C209" s="27" t="s">
        <v>236</v>
      </c>
      <c r="D209" s="28" t="s">
        <v>445</v>
      </c>
      <c r="E209" s="29" t="s">
        <v>34</v>
      </c>
      <c r="F209" s="35" t="s">
        <v>630</v>
      </c>
      <c r="G209" s="34">
        <v>45349</v>
      </c>
      <c r="H209" s="42">
        <v>38500000</v>
      </c>
      <c r="I209" s="43">
        <v>0</v>
      </c>
      <c r="J209" s="54">
        <v>0</v>
      </c>
      <c r="K209" s="55"/>
      <c r="L209" s="37">
        <f t="shared" si="3"/>
        <v>38500000</v>
      </c>
      <c r="M209" s="34">
        <v>45499</v>
      </c>
      <c r="N209" s="63" t="s">
        <v>868</v>
      </c>
      <c r="O209" s="58" t="s">
        <v>45</v>
      </c>
      <c r="P209" s="44">
        <v>1</v>
      </c>
      <c r="Q209" s="45" t="s">
        <v>3022</v>
      </c>
      <c r="R209" s="45" t="s">
        <v>3023</v>
      </c>
    </row>
    <row r="210" spans="2:18" x14ac:dyDescent="0.25">
      <c r="B210" s="33">
        <v>45345</v>
      </c>
      <c r="C210" s="27" t="s">
        <v>237</v>
      </c>
      <c r="D210" s="28" t="s">
        <v>446</v>
      </c>
      <c r="E210" s="29" t="s">
        <v>34</v>
      </c>
      <c r="F210" s="35" t="s">
        <v>630</v>
      </c>
      <c r="G210" s="34">
        <v>45349</v>
      </c>
      <c r="H210" s="42">
        <v>38500000</v>
      </c>
      <c r="I210" s="43">
        <v>0</v>
      </c>
      <c r="J210" s="54">
        <v>0</v>
      </c>
      <c r="K210" s="55"/>
      <c r="L210" s="37">
        <f t="shared" si="3"/>
        <v>38500000</v>
      </c>
      <c r="M210" s="34">
        <v>45499</v>
      </c>
      <c r="N210" s="63" t="s">
        <v>869</v>
      </c>
      <c r="O210" s="58" t="s">
        <v>45</v>
      </c>
      <c r="P210" s="44">
        <v>1</v>
      </c>
      <c r="Q210" s="45" t="s">
        <v>3022</v>
      </c>
      <c r="R210" s="45" t="s">
        <v>3023</v>
      </c>
    </row>
    <row r="211" spans="2:18" x14ac:dyDescent="0.25">
      <c r="B211" s="33">
        <v>45348</v>
      </c>
      <c r="C211" s="27" t="s">
        <v>238</v>
      </c>
      <c r="D211" s="28" t="s">
        <v>447</v>
      </c>
      <c r="E211" s="29" t="s">
        <v>645</v>
      </c>
      <c r="F211" s="35" t="s">
        <v>646</v>
      </c>
      <c r="G211" s="34">
        <v>45348</v>
      </c>
      <c r="H211" s="42">
        <v>5285000</v>
      </c>
      <c r="I211" s="43">
        <v>0</v>
      </c>
      <c r="J211" s="54">
        <v>0</v>
      </c>
      <c r="K211" s="55"/>
      <c r="L211" s="37">
        <f t="shared" si="3"/>
        <v>5285000</v>
      </c>
      <c r="M211" s="34">
        <v>45713</v>
      </c>
      <c r="N211" s="63" t="s">
        <v>870</v>
      </c>
      <c r="O211" s="58" t="s">
        <v>911</v>
      </c>
      <c r="P211" s="44">
        <v>0.76164383561643834</v>
      </c>
      <c r="Q211" s="45" t="s">
        <v>3012</v>
      </c>
      <c r="R211" s="45" t="s">
        <v>3013</v>
      </c>
    </row>
    <row r="212" spans="2:18" x14ac:dyDescent="0.25">
      <c r="B212" s="33">
        <v>45348</v>
      </c>
      <c r="C212" s="27" t="s">
        <v>238</v>
      </c>
      <c r="D212" s="28" t="s">
        <v>447</v>
      </c>
      <c r="E212" s="29" t="s">
        <v>645</v>
      </c>
      <c r="F212" s="35" t="s">
        <v>646</v>
      </c>
      <c r="G212" s="34">
        <v>45348</v>
      </c>
      <c r="H212" s="42">
        <v>257800</v>
      </c>
      <c r="I212" s="43">
        <v>0</v>
      </c>
      <c r="J212" s="54">
        <v>0</v>
      </c>
      <c r="K212" s="55"/>
      <c r="L212" s="37">
        <f t="shared" si="3"/>
        <v>257800</v>
      </c>
      <c r="M212" s="34">
        <v>45713</v>
      </c>
      <c r="N212" s="63" t="s">
        <v>870</v>
      </c>
      <c r="O212" s="58" t="s">
        <v>911</v>
      </c>
      <c r="P212" s="44">
        <v>0.76164383561643834</v>
      </c>
      <c r="Q212" s="45" t="s">
        <v>3012</v>
      </c>
      <c r="R212" s="45" t="s">
        <v>3013</v>
      </c>
    </row>
    <row r="213" spans="2:18" x14ac:dyDescent="0.25">
      <c r="B213" s="33">
        <v>45348</v>
      </c>
      <c r="C213" s="27" t="s">
        <v>239</v>
      </c>
      <c r="D213" s="28" t="s">
        <v>448</v>
      </c>
      <c r="E213" s="29" t="s">
        <v>34</v>
      </c>
      <c r="F213" s="28" t="s">
        <v>647</v>
      </c>
      <c r="G213" s="34">
        <v>45350</v>
      </c>
      <c r="H213" s="47">
        <v>31450000</v>
      </c>
      <c r="I213" s="43">
        <v>0</v>
      </c>
      <c r="J213" s="54">
        <v>0</v>
      </c>
      <c r="K213" s="55"/>
      <c r="L213" s="37">
        <f t="shared" si="3"/>
        <v>31450000</v>
      </c>
      <c r="M213" s="34">
        <v>45500</v>
      </c>
      <c r="N213" s="63" t="s">
        <v>871</v>
      </c>
      <c r="O213" s="58" t="s">
        <v>45</v>
      </c>
      <c r="P213" s="44">
        <v>1</v>
      </c>
      <c r="Q213" s="45" t="s">
        <v>3022</v>
      </c>
      <c r="R213" s="45" t="s">
        <v>3023</v>
      </c>
    </row>
    <row r="214" spans="2:18" x14ac:dyDescent="0.25">
      <c r="B214" s="33">
        <v>45348</v>
      </c>
      <c r="C214" s="27" t="s">
        <v>240</v>
      </c>
      <c r="D214" s="28" t="s">
        <v>449</v>
      </c>
      <c r="E214" s="29" t="s">
        <v>34</v>
      </c>
      <c r="F214" s="28" t="s">
        <v>648</v>
      </c>
      <c r="G214" s="34">
        <v>45358</v>
      </c>
      <c r="H214" s="47">
        <v>46686085</v>
      </c>
      <c r="I214" s="43">
        <v>0</v>
      </c>
      <c r="J214" s="54">
        <v>0</v>
      </c>
      <c r="K214" s="55">
        <v>39216311</v>
      </c>
      <c r="L214" s="37">
        <f t="shared" si="3"/>
        <v>7469774</v>
      </c>
      <c r="M214" s="34">
        <v>45384</v>
      </c>
      <c r="N214" s="63" t="s">
        <v>872</v>
      </c>
      <c r="O214" s="58" t="s">
        <v>45</v>
      </c>
      <c r="P214" s="44">
        <v>1</v>
      </c>
      <c r="Q214" s="45" t="s">
        <v>3043</v>
      </c>
      <c r="R214" s="45" t="s">
        <v>449</v>
      </c>
    </row>
    <row r="215" spans="2:18" x14ac:dyDescent="0.25">
      <c r="B215" s="33">
        <v>45348</v>
      </c>
      <c r="C215" s="27" t="s">
        <v>241</v>
      </c>
      <c r="D215" s="28" t="s">
        <v>450</v>
      </c>
      <c r="E215" s="29" t="s">
        <v>34</v>
      </c>
      <c r="F215" s="28" t="s">
        <v>649</v>
      </c>
      <c r="G215" s="34">
        <v>45350</v>
      </c>
      <c r="H215" s="47">
        <v>47250000</v>
      </c>
      <c r="I215" s="43">
        <v>0</v>
      </c>
      <c r="J215" s="54">
        <v>0</v>
      </c>
      <c r="K215" s="55"/>
      <c r="L215" s="37">
        <f t="shared" si="3"/>
        <v>47250000</v>
      </c>
      <c r="M215" s="34">
        <v>45485</v>
      </c>
      <c r="N215" s="63" t="s">
        <v>873</v>
      </c>
      <c r="O215" s="58" t="s">
        <v>45</v>
      </c>
      <c r="P215" s="44">
        <v>1</v>
      </c>
      <c r="Q215" s="45" t="s">
        <v>3041</v>
      </c>
      <c r="R215" s="45" t="s">
        <v>3042</v>
      </c>
    </row>
    <row r="216" spans="2:18" x14ac:dyDescent="0.25">
      <c r="B216" s="33">
        <v>45345</v>
      </c>
      <c r="C216" s="27" t="s">
        <v>242</v>
      </c>
      <c r="D216" s="28" t="s">
        <v>451</v>
      </c>
      <c r="E216" s="29" t="s">
        <v>34</v>
      </c>
      <c r="F216" s="28" t="s">
        <v>650</v>
      </c>
      <c r="G216" s="34">
        <v>45349</v>
      </c>
      <c r="H216" s="47">
        <v>36846333</v>
      </c>
      <c r="I216" s="43">
        <v>0</v>
      </c>
      <c r="J216" s="54">
        <v>0</v>
      </c>
      <c r="K216" s="55"/>
      <c r="L216" s="37">
        <f t="shared" si="3"/>
        <v>36846333</v>
      </c>
      <c r="M216" s="34">
        <v>45492</v>
      </c>
      <c r="N216" s="63" t="s">
        <v>874</v>
      </c>
      <c r="O216" s="58" t="s">
        <v>45</v>
      </c>
      <c r="P216" s="44">
        <v>1</v>
      </c>
      <c r="Q216" s="45" t="s">
        <v>3037</v>
      </c>
      <c r="R216" s="45" t="s">
        <v>3038</v>
      </c>
    </row>
    <row r="217" spans="2:18" x14ac:dyDescent="0.25">
      <c r="B217" s="33">
        <v>45348</v>
      </c>
      <c r="C217" s="27" t="s">
        <v>243</v>
      </c>
      <c r="D217" s="28" t="s">
        <v>452</v>
      </c>
      <c r="E217" s="29" t="s">
        <v>34</v>
      </c>
      <c r="F217" s="28" t="s">
        <v>583</v>
      </c>
      <c r="G217" s="34">
        <v>45356</v>
      </c>
      <c r="H217" s="47">
        <v>31217800</v>
      </c>
      <c r="I217" s="43">
        <v>0</v>
      </c>
      <c r="J217" s="54">
        <v>0</v>
      </c>
      <c r="K217" s="55">
        <v>832475</v>
      </c>
      <c r="L217" s="37">
        <f t="shared" si="3"/>
        <v>30385325</v>
      </c>
      <c r="M217" s="34">
        <v>45504</v>
      </c>
      <c r="N217" s="63" t="s">
        <v>875</v>
      </c>
      <c r="O217" s="58" t="s">
        <v>45</v>
      </c>
      <c r="P217" s="44">
        <v>1</v>
      </c>
      <c r="Q217" s="45" t="s">
        <v>3031</v>
      </c>
      <c r="R217" s="45" t="s">
        <v>3032</v>
      </c>
    </row>
    <row r="218" spans="2:18" x14ac:dyDescent="0.25">
      <c r="B218" s="33">
        <v>45348</v>
      </c>
      <c r="C218" s="27" t="s">
        <v>244</v>
      </c>
      <c r="D218" s="28" t="s">
        <v>453</v>
      </c>
      <c r="E218" s="29" t="s">
        <v>34</v>
      </c>
      <c r="F218" s="28" t="s">
        <v>651</v>
      </c>
      <c r="G218" s="34">
        <v>45350</v>
      </c>
      <c r="H218" s="47">
        <v>25000000</v>
      </c>
      <c r="I218" s="43">
        <v>0</v>
      </c>
      <c r="J218" s="54">
        <v>0</v>
      </c>
      <c r="K218" s="55"/>
      <c r="L218" s="37">
        <f t="shared" si="3"/>
        <v>25000000</v>
      </c>
      <c r="M218" s="34">
        <v>45500</v>
      </c>
      <c r="N218" s="63" t="s">
        <v>876</v>
      </c>
      <c r="O218" s="58" t="s">
        <v>45</v>
      </c>
      <c r="P218" s="44">
        <v>1</v>
      </c>
      <c r="Q218" s="45" t="s">
        <v>3041</v>
      </c>
      <c r="R218" s="45" t="s">
        <v>3042</v>
      </c>
    </row>
    <row r="219" spans="2:18" x14ac:dyDescent="0.25">
      <c r="B219" s="33">
        <v>45345</v>
      </c>
      <c r="C219" s="27" t="s">
        <v>245</v>
      </c>
      <c r="D219" s="28" t="s">
        <v>1908</v>
      </c>
      <c r="E219" s="29" t="s">
        <v>34</v>
      </c>
      <c r="F219" s="28" t="s">
        <v>652</v>
      </c>
      <c r="G219" s="34">
        <v>45348</v>
      </c>
      <c r="H219" s="47">
        <v>40000000</v>
      </c>
      <c r="I219" s="43">
        <v>0</v>
      </c>
      <c r="J219" s="54">
        <v>0</v>
      </c>
      <c r="K219" s="55"/>
      <c r="L219" s="37">
        <f t="shared" si="3"/>
        <v>40000000</v>
      </c>
      <c r="M219" s="34">
        <v>45498</v>
      </c>
      <c r="N219" s="63" t="s">
        <v>877</v>
      </c>
      <c r="O219" s="58" t="s">
        <v>45</v>
      </c>
      <c r="P219" s="44">
        <v>1</v>
      </c>
      <c r="Q219" s="45" t="s">
        <v>3016</v>
      </c>
      <c r="R219" s="45" t="s">
        <v>3017</v>
      </c>
    </row>
    <row r="220" spans="2:18" x14ac:dyDescent="0.25">
      <c r="B220" s="33">
        <v>45348</v>
      </c>
      <c r="C220" s="27" t="s">
        <v>246</v>
      </c>
      <c r="D220" s="28" t="s">
        <v>454</v>
      </c>
      <c r="E220" s="29" t="s">
        <v>34</v>
      </c>
      <c r="F220" s="28" t="s">
        <v>653</v>
      </c>
      <c r="G220" s="34">
        <v>45351</v>
      </c>
      <c r="H220" s="47">
        <v>46000000</v>
      </c>
      <c r="I220" s="43">
        <v>0</v>
      </c>
      <c r="J220" s="54">
        <v>0</v>
      </c>
      <c r="K220" s="55"/>
      <c r="L220" s="37">
        <f t="shared" si="3"/>
        <v>46000000</v>
      </c>
      <c r="M220" s="34">
        <v>45501</v>
      </c>
      <c r="N220" s="63" t="s">
        <v>878</v>
      </c>
      <c r="O220" s="58" t="s">
        <v>45</v>
      </c>
      <c r="P220" s="44">
        <v>1</v>
      </c>
      <c r="Q220" s="45" t="s">
        <v>3022</v>
      </c>
      <c r="R220" s="45" t="s">
        <v>3023</v>
      </c>
    </row>
    <row r="221" spans="2:18" x14ac:dyDescent="0.25">
      <c r="B221" s="33">
        <v>45349</v>
      </c>
      <c r="C221" s="27" t="s">
        <v>247</v>
      </c>
      <c r="D221" s="28" t="s">
        <v>3071</v>
      </c>
      <c r="E221" s="29" t="s">
        <v>34</v>
      </c>
      <c r="F221" s="28" t="s">
        <v>654</v>
      </c>
      <c r="G221" s="34">
        <v>45355</v>
      </c>
      <c r="H221" s="47">
        <v>31217800</v>
      </c>
      <c r="I221" s="43">
        <v>0</v>
      </c>
      <c r="J221" s="54">
        <v>0</v>
      </c>
      <c r="K221" s="55">
        <v>624356</v>
      </c>
      <c r="L221" s="37">
        <f t="shared" si="3"/>
        <v>30593444</v>
      </c>
      <c r="M221" s="34">
        <v>45504</v>
      </c>
      <c r="N221" s="63" t="s">
        <v>879</v>
      </c>
      <c r="O221" s="58" t="s">
        <v>45</v>
      </c>
      <c r="P221" s="44">
        <v>1</v>
      </c>
      <c r="Q221" s="45" t="s">
        <v>3046</v>
      </c>
      <c r="R221" s="45" t="s">
        <v>3047</v>
      </c>
    </row>
    <row r="222" spans="2:18" x14ac:dyDescent="0.25">
      <c r="B222" s="33">
        <v>45348</v>
      </c>
      <c r="C222" s="27" t="s">
        <v>248</v>
      </c>
      <c r="D222" s="28" t="s">
        <v>3072</v>
      </c>
      <c r="E222" s="29" t="s">
        <v>34</v>
      </c>
      <c r="F222" s="28" t="s">
        <v>655</v>
      </c>
      <c r="G222" s="34">
        <v>45355</v>
      </c>
      <c r="H222" s="47">
        <v>31217800</v>
      </c>
      <c r="I222" s="43">
        <v>0</v>
      </c>
      <c r="J222" s="54">
        <v>0</v>
      </c>
      <c r="K222" s="55">
        <v>624356</v>
      </c>
      <c r="L222" s="37">
        <f t="shared" si="3"/>
        <v>30593444</v>
      </c>
      <c r="M222" s="34">
        <v>45504</v>
      </c>
      <c r="N222" s="63" t="s">
        <v>880</v>
      </c>
      <c r="O222" s="58" t="s">
        <v>45</v>
      </c>
      <c r="P222" s="44">
        <v>1</v>
      </c>
      <c r="Q222" s="45" t="s">
        <v>3046</v>
      </c>
      <c r="R222" s="45" t="s">
        <v>3047</v>
      </c>
    </row>
    <row r="223" spans="2:18" x14ac:dyDescent="0.25">
      <c r="B223" s="33">
        <v>45349</v>
      </c>
      <c r="C223" s="27" t="s">
        <v>912</v>
      </c>
      <c r="D223" s="28" t="s">
        <v>3073</v>
      </c>
      <c r="E223" s="29" t="s">
        <v>490</v>
      </c>
      <c r="F223" s="28" t="s">
        <v>1321</v>
      </c>
      <c r="G223" s="34">
        <v>45355</v>
      </c>
      <c r="H223" s="47">
        <v>13362000</v>
      </c>
      <c r="I223" s="43">
        <v>0</v>
      </c>
      <c r="J223" s="54">
        <v>0</v>
      </c>
      <c r="K223" s="55"/>
      <c r="L223" s="37">
        <f t="shared" si="3"/>
        <v>13362000</v>
      </c>
      <c r="M223" s="34">
        <v>45487</v>
      </c>
      <c r="N223" s="63" t="s">
        <v>1513</v>
      </c>
      <c r="O223" s="58" t="s">
        <v>45</v>
      </c>
      <c r="P223" s="44">
        <v>1</v>
      </c>
      <c r="Q223" s="45" t="s">
        <v>3018</v>
      </c>
      <c r="R223" s="45" t="s">
        <v>3019</v>
      </c>
    </row>
    <row r="224" spans="2:18" x14ac:dyDescent="0.25">
      <c r="B224" s="33">
        <v>45348</v>
      </c>
      <c r="C224" s="27" t="s">
        <v>249</v>
      </c>
      <c r="D224" s="28" t="s">
        <v>455</v>
      </c>
      <c r="E224" s="29" t="s">
        <v>34</v>
      </c>
      <c r="F224" s="28" t="s">
        <v>656</v>
      </c>
      <c r="G224" s="34">
        <v>45349</v>
      </c>
      <c r="H224" s="47">
        <v>50000000</v>
      </c>
      <c r="I224" s="43">
        <v>0</v>
      </c>
      <c r="J224" s="54">
        <v>0</v>
      </c>
      <c r="K224" s="55"/>
      <c r="L224" s="37">
        <f t="shared" si="3"/>
        <v>50000000</v>
      </c>
      <c r="M224" s="34">
        <v>45499</v>
      </c>
      <c r="N224" s="63" t="s">
        <v>881</v>
      </c>
      <c r="O224" s="58" t="s">
        <v>45</v>
      </c>
      <c r="P224" s="44">
        <v>1</v>
      </c>
      <c r="Q224" s="45" t="s">
        <v>3010</v>
      </c>
      <c r="R224" s="45" t="s">
        <v>3011</v>
      </c>
    </row>
    <row r="225" spans="2:18" x14ac:dyDescent="0.25">
      <c r="B225" s="33">
        <v>45349</v>
      </c>
      <c r="C225" s="27" t="s">
        <v>250</v>
      </c>
      <c r="D225" s="28" t="s">
        <v>4911</v>
      </c>
      <c r="E225" s="29" t="s">
        <v>490</v>
      </c>
      <c r="F225" s="28" t="s">
        <v>657</v>
      </c>
      <c r="G225" s="34">
        <v>45350</v>
      </c>
      <c r="H225" s="47">
        <v>15250000</v>
      </c>
      <c r="I225" s="43">
        <v>0</v>
      </c>
      <c r="J225" s="54">
        <v>0</v>
      </c>
      <c r="K225" s="55"/>
      <c r="L225" s="37">
        <f t="shared" si="3"/>
        <v>15250000</v>
      </c>
      <c r="M225" s="34">
        <v>45500</v>
      </c>
      <c r="N225" s="63" t="s">
        <v>882</v>
      </c>
      <c r="O225" s="58" t="s">
        <v>45</v>
      </c>
      <c r="P225" s="44">
        <v>1</v>
      </c>
      <c r="Q225" s="45" t="s">
        <v>3031</v>
      </c>
      <c r="R225" s="45" t="s">
        <v>3032</v>
      </c>
    </row>
    <row r="226" spans="2:18" x14ac:dyDescent="0.25">
      <c r="B226" s="33">
        <v>45348</v>
      </c>
      <c r="C226" s="27" t="s">
        <v>251</v>
      </c>
      <c r="D226" s="28" t="s">
        <v>456</v>
      </c>
      <c r="E226" s="29" t="s">
        <v>34</v>
      </c>
      <c r="F226" s="28" t="s">
        <v>658</v>
      </c>
      <c r="G226" s="34">
        <v>45349</v>
      </c>
      <c r="H226" s="47">
        <v>29200000</v>
      </c>
      <c r="I226" s="43">
        <v>0</v>
      </c>
      <c r="J226" s="54">
        <v>0</v>
      </c>
      <c r="K226" s="55"/>
      <c r="L226" s="37">
        <f t="shared" si="3"/>
        <v>29200000</v>
      </c>
      <c r="M226" s="34">
        <v>45469</v>
      </c>
      <c r="N226" s="63" t="s">
        <v>883</v>
      </c>
      <c r="O226" s="58" t="s">
        <v>45</v>
      </c>
      <c r="P226" s="44">
        <v>1</v>
      </c>
      <c r="Q226" s="45" t="s">
        <v>3039</v>
      </c>
      <c r="R226" s="45" t="s">
        <v>3040</v>
      </c>
    </row>
    <row r="227" spans="2:18" x14ac:dyDescent="0.25">
      <c r="B227" s="33">
        <v>45349</v>
      </c>
      <c r="C227" s="27" t="s">
        <v>252</v>
      </c>
      <c r="D227" s="28" t="s">
        <v>457</v>
      </c>
      <c r="E227" s="29" t="s">
        <v>34</v>
      </c>
      <c r="F227" s="28" t="s">
        <v>659</v>
      </c>
      <c r="G227" s="34">
        <v>45352</v>
      </c>
      <c r="H227" s="47">
        <v>35436425</v>
      </c>
      <c r="I227" s="43">
        <v>0</v>
      </c>
      <c r="J227" s="54">
        <v>0</v>
      </c>
      <c r="K227" s="55"/>
      <c r="L227" s="37">
        <f t="shared" si="3"/>
        <v>35436425</v>
      </c>
      <c r="M227" s="34">
        <v>45504</v>
      </c>
      <c r="N227" s="63" t="s">
        <v>884</v>
      </c>
      <c r="O227" s="58" t="s">
        <v>45</v>
      </c>
      <c r="P227" s="44">
        <v>1</v>
      </c>
      <c r="Q227" s="45" t="s">
        <v>3031</v>
      </c>
      <c r="R227" s="45" t="s">
        <v>3032</v>
      </c>
    </row>
    <row r="228" spans="2:18" x14ac:dyDescent="0.25">
      <c r="B228" s="33">
        <v>45349</v>
      </c>
      <c r="C228" s="27" t="s">
        <v>253</v>
      </c>
      <c r="D228" s="28" t="s">
        <v>5040</v>
      </c>
      <c r="E228" s="29" t="s">
        <v>34</v>
      </c>
      <c r="F228" s="28" t="s">
        <v>624</v>
      </c>
      <c r="G228" s="34">
        <v>45352</v>
      </c>
      <c r="H228" s="47">
        <v>31217800</v>
      </c>
      <c r="I228" s="43">
        <v>0</v>
      </c>
      <c r="J228" s="54">
        <v>0</v>
      </c>
      <c r="K228" s="55"/>
      <c r="L228" s="37">
        <f t="shared" si="3"/>
        <v>31217800</v>
      </c>
      <c r="M228" s="34">
        <v>45504</v>
      </c>
      <c r="N228" s="63" t="s">
        <v>885</v>
      </c>
      <c r="O228" s="58" t="s">
        <v>45</v>
      </c>
      <c r="P228" s="44">
        <v>1</v>
      </c>
      <c r="Q228" s="45" t="s">
        <v>3043</v>
      </c>
      <c r="R228" s="45" t="s">
        <v>449</v>
      </c>
    </row>
    <row r="229" spans="2:18" x14ac:dyDescent="0.25">
      <c r="B229" s="33">
        <v>45349</v>
      </c>
      <c r="C229" s="27" t="s">
        <v>254</v>
      </c>
      <c r="D229" s="28" t="s">
        <v>458</v>
      </c>
      <c r="E229" s="29" t="s">
        <v>34</v>
      </c>
      <c r="F229" s="28" t="s">
        <v>660</v>
      </c>
      <c r="G229" s="34">
        <v>45352</v>
      </c>
      <c r="H229" s="47">
        <v>31217800</v>
      </c>
      <c r="I229" s="43">
        <v>0</v>
      </c>
      <c r="J229" s="54">
        <v>0</v>
      </c>
      <c r="K229" s="55"/>
      <c r="L229" s="37">
        <f t="shared" si="3"/>
        <v>31217800</v>
      </c>
      <c r="M229" s="34">
        <v>45504</v>
      </c>
      <c r="N229" s="63" t="s">
        <v>886</v>
      </c>
      <c r="O229" s="58" t="s">
        <v>45</v>
      </c>
      <c r="P229" s="44">
        <v>1</v>
      </c>
      <c r="Q229" s="45" t="s">
        <v>3043</v>
      </c>
      <c r="R229" s="45" t="s">
        <v>449</v>
      </c>
    </row>
    <row r="230" spans="2:18" x14ac:dyDescent="0.25">
      <c r="B230" s="33">
        <v>45350</v>
      </c>
      <c r="C230" s="27" t="s">
        <v>255</v>
      </c>
      <c r="D230" s="28" t="s">
        <v>459</v>
      </c>
      <c r="E230" s="29" t="s">
        <v>34</v>
      </c>
      <c r="F230" s="28" t="s">
        <v>661</v>
      </c>
      <c r="G230" s="34">
        <v>45351</v>
      </c>
      <c r="H230" s="47">
        <v>30762667</v>
      </c>
      <c r="I230" s="43">
        <v>0</v>
      </c>
      <c r="J230" s="54">
        <v>0</v>
      </c>
      <c r="K230" s="55"/>
      <c r="L230" s="37">
        <f t="shared" si="3"/>
        <v>30762667</v>
      </c>
      <c r="M230" s="34">
        <v>45479</v>
      </c>
      <c r="N230" s="63" t="s">
        <v>887</v>
      </c>
      <c r="O230" s="58" t="s">
        <v>45</v>
      </c>
      <c r="P230" s="44">
        <v>1</v>
      </c>
      <c r="Q230" s="45" t="s">
        <v>3014</v>
      </c>
      <c r="R230" s="45" t="s">
        <v>3015</v>
      </c>
    </row>
    <row r="231" spans="2:18" x14ac:dyDescent="0.25">
      <c r="B231" s="33">
        <v>45349</v>
      </c>
      <c r="C231" s="27" t="s">
        <v>256</v>
      </c>
      <c r="D231" s="28" t="s">
        <v>460</v>
      </c>
      <c r="E231" s="29" t="s">
        <v>34</v>
      </c>
      <c r="F231" s="28" t="s">
        <v>662</v>
      </c>
      <c r="G231" s="34">
        <v>45352</v>
      </c>
      <c r="H231" s="47">
        <v>35436425</v>
      </c>
      <c r="I231" s="43">
        <v>0</v>
      </c>
      <c r="J231" s="54">
        <v>0</v>
      </c>
      <c r="K231" s="55"/>
      <c r="L231" s="37">
        <f t="shared" si="3"/>
        <v>35436425</v>
      </c>
      <c r="M231" s="34">
        <v>45504</v>
      </c>
      <c r="N231" s="63" t="s">
        <v>888</v>
      </c>
      <c r="O231" s="58" t="s">
        <v>45</v>
      </c>
      <c r="P231" s="44">
        <v>1</v>
      </c>
      <c r="Q231" s="45" t="s">
        <v>3043</v>
      </c>
      <c r="R231" s="45" t="s">
        <v>449</v>
      </c>
    </row>
    <row r="232" spans="2:18" x14ac:dyDescent="0.25">
      <c r="B232" s="33">
        <v>45349</v>
      </c>
      <c r="C232" s="27" t="s">
        <v>257</v>
      </c>
      <c r="D232" s="28" t="s">
        <v>461</v>
      </c>
      <c r="E232" s="29" t="s">
        <v>34</v>
      </c>
      <c r="F232" s="28" t="s">
        <v>663</v>
      </c>
      <c r="G232" s="34">
        <v>45352</v>
      </c>
      <c r="H232" s="47">
        <v>34200000</v>
      </c>
      <c r="I232" s="43">
        <v>0</v>
      </c>
      <c r="J232" s="54">
        <v>0</v>
      </c>
      <c r="K232" s="55"/>
      <c r="L232" s="37">
        <f t="shared" si="3"/>
        <v>34200000</v>
      </c>
      <c r="M232" s="34">
        <v>45488</v>
      </c>
      <c r="N232" s="63" t="s">
        <v>889</v>
      </c>
      <c r="O232" s="58" t="s">
        <v>45</v>
      </c>
      <c r="P232" s="44">
        <v>1</v>
      </c>
      <c r="Q232" s="45" t="s">
        <v>3024</v>
      </c>
      <c r="R232" s="45" t="s">
        <v>3056</v>
      </c>
    </row>
    <row r="233" spans="2:18" x14ac:dyDescent="0.25">
      <c r="B233" s="33">
        <v>45349</v>
      </c>
      <c r="C233" s="27" t="s">
        <v>258</v>
      </c>
      <c r="D233" s="28" t="s">
        <v>462</v>
      </c>
      <c r="E233" s="29" t="s">
        <v>34</v>
      </c>
      <c r="F233" s="28" t="s">
        <v>664</v>
      </c>
      <c r="G233" s="34">
        <v>45350</v>
      </c>
      <c r="H233" s="47">
        <v>37066667</v>
      </c>
      <c r="I233" s="43">
        <v>0</v>
      </c>
      <c r="J233" s="54">
        <v>0</v>
      </c>
      <c r="K233" s="55"/>
      <c r="L233" s="37">
        <f t="shared" si="3"/>
        <v>37066667</v>
      </c>
      <c r="M233" s="34">
        <v>45489</v>
      </c>
      <c r="N233" s="63" t="s">
        <v>890</v>
      </c>
      <c r="O233" s="58" t="s">
        <v>45</v>
      </c>
      <c r="P233" s="44">
        <v>1</v>
      </c>
      <c r="Q233" s="45" t="s">
        <v>3037</v>
      </c>
      <c r="R233" s="45" t="s">
        <v>3038</v>
      </c>
    </row>
    <row r="234" spans="2:18" x14ac:dyDescent="0.25">
      <c r="B234" s="33">
        <v>45349</v>
      </c>
      <c r="C234" s="27" t="s">
        <v>259</v>
      </c>
      <c r="D234" s="28" t="s">
        <v>463</v>
      </c>
      <c r="E234" s="29" t="s">
        <v>34</v>
      </c>
      <c r="F234" s="28" t="s">
        <v>665</v>
      </c>
      <c r="G234" s="34">
        <v>45350</v>
      </c>
      <c r="H234" s="47">
        <v>30920000</v>
      </c>
      <c r="I234" s="43">
        <v>0</v>
      </c>
      <c r="J234" s="54">
        <v>0</v>
      </c>
      <c r="K234" s="55"/>
      <c r="L234" s="37">
        <f t="shared" si="3"/>
        <v>30920000</v>
      </c>
      <c r="M234" s="34">
        <v>45470</v>
      </c>
      <c r="N234" s="63" t="s">
        <v>891</v>
      </c>
      <c r="O234" s="58" t="s">
        <v>45</v>
      </c>
      <c r="P234" s="44">
        <v>1</v>
      </c>
      <c r="Q234" s="45" t="s">
        <v>3037</v>
      </c>
      <c r="R234" s="45" t="s">
        <v>3038</v>
      </c>
    </row>
    <row r="235" spans="2:18" x14ac:dyDescent="0.25">
      <c r="B235" s="33">
        <v>45349</v>
      </c>
      <c r="C235" s="27" t="s">
        <v>260</v>
      </c>
      <c r="D235" s="28" t="s">
        <v>464</v>
      </c>
      <c r="E235" s="29" t="s">
        <v>34</v>
      </c>
      <c r="F235" s="28" t="s">
        <v>666</v>
      </c>
      <c r="G235" s="34">
        <v>45352</v>
      </c>
      <c r="H235" s="47">
        <v>31217800</v>
      </c>
      <c r="I235" s="43">
        <v>0</v>
      </c>
      <c r="J235" s="54">
        <v>0</v>
      </c>
      <c r="K235" s="55">
        <v>832475</v>
      </c>
      <c r="L235" s="37">
        <f t="shared" si="3"/>
        <v>30385325</v>
      </c>
      <c r="M235" s="34">
        <v>45499</v>
      </c>
      <c r="N235" s="63" t="s">
        <v>892</v>
      </c>
      <c r="O235" s="58" t="s">
        <v>45</v>
      </c>
      <c r="P235" s="44">
        <v>1</v>
      </c>
      <c r="Q235" s="45" t="s">
        <v>3043</v>
      </c>
      <c r="R235" s="45" t="s">
        <v>449</v>
      </c>
    </row>
    <row r="236" spans="2:18" x14ac:dyDescent="0.25">
      <c r="B236" s="33">
        <v>45350</v>
      </c>
      <c r="C236" s="27" t="s">
        <v>261</v>
      </c>
      <c r="D236" s="28" t="s">
        <v>465</v>
      </c>
      <c r="E236" s="29" t="s">
        <v>34</v>
      </c>
      <c r="F236" s="28" t="s">
        <v>667</v>
      </c>
      <c r="G236" s="34">
        <v>45352</v>
      </c>
      <c r="H236" s="47">
        <v>30800000</v>
      </c>
      <c r="I236" s="43">
        <v>0</v>
      </c>
      <c r="J236" s="54">
        <v>0</v>
      </c>
      <c r="K236" s="55"/>
      <c r="L236" s="37">
        <f t="shared" si="3"/>
        <v>30800000</v>
      </c>
      <c r="M236" s="34">
        <v>45473</v>
      </c>
      <c r="N236" s="63" t="s">
        <v>893</v>
      </c>
      <c r="O236" s="58" t="s">
        <v>45</v>
      </c>
      <c r="P236" s="44">
        <v>1</v>
      </c>
      <c r="Q236" s="45" t="s">
        <v>3039</v>
      </c>
      <c r="R236" s="45" t="s">
        <v>3040</v>
      </c>
    </row>
    <row r="237" spans="2:18" x14ac:dyDescent="0.25">
      <c r="B237" s="33">
        <v>45349</v>
      </c>
      <c r="C237" s="27" t="s">
        <v>262</v>
      </c>
      <c r="D237" s="28" t="s">
        <v>4952</v>
      </c>
      <c r="E237" s="29" t="s">
        <v>34</v>
      </c>
      <c r="F237" s="28" t="s">
        <v>668</v>
      </c>
      <c r="G237" s="34">
        <v>45350</v>
      </c>
      <c r="H237" s="47">
        <v>30920000</v>
      </c>
      <c r="I237" s="43">
        <v>0</v>
      </c>
      <c r="J237" s="54">
        <v>0</v>
      </c>
      <c r="K237" s="55"/>
      <c r="L237" s="37">
        <f t="shared" si="3"/>
        <v>30920000</v>
      </c>
      <c r="M237" s="34">
        <v>45470</v>
      </c>
      <c r="N237" s="63" t="s">
        <v>894</v>
      </c>
      <c r="O237" s="58" t="s">
        <v>45</v>
      </c>
      <c r="P237" s="44">
        <v>1</v>
      </c>
      <c r="Q237" s="45" t="s">
        <v>3037</v>
      </c>
      <c r="R237" s="45" t="s">
        <v>3038</v>
      </c>
    </row>
    <row r="238" spans="2:18" x14ac:dyDescent="0.25">
      <c r="B238" s="33">
        <v>45350</v>
      </c>
      <c r="C238" s="27" t="s">
        <v>913</v>
      </c>
      <c r="D238" s="28" t="s">
        <v>1131</v>
      </c>
      <c r="E238" s="29" t="s">
        <v>34</v>
      </c>
      <c r="F238" s="35" t="s">
        <v>655</v>
      </c>
      <c r="G238" s="34">
        <v>45355</v>
      </c>
      <c r="H238" s="47">
        <v>31217800</v>
      </c>
      <c r="I238" s="43">
        <v>0</v>
      </c>
      <c r="J238" s="54">
        <v>0</v>
      </c>
      <c r="K238" s="55">
        <v>624356</v>
      </c>
      <c r="L238" s="37">
        <f t="shared" si="3"/>
        <v>30593444</v>
      </c>
      <c r="M238" s="34">
        <v>45504</v>
      </c>
      <c r="N238" s="63" t="s">
        <v>1514</v>
      </c>
      <c r="O238" s="58" t="s">
        <v>45</v>
      </c>
      <c r="P238" s="44">
        <v>1</v>
      </c>
      <c r="Q238" s="45" t="s">
        <v>3046</v>
      </c>
      <c r="R238" s="45" t="s">
        <v>3047</v>
      </c>
    </row>
    <row r="239" spans="2:18" x14ac:dyDescent="0.25">
      <c r="B239" s="33">
        <v>45351</v>
      </c>
      <c r="C239" s="27" t="s">
        <v>914</v>
      </c>
      <c r="D239" s="28" t="s">
        <v>1132</v>
      </c>
      <c r="E239" s="29" t="s">
        <v>34</v>
      </c>
      <c r="F239" s="35" t="s">
        <v>1322</v>
      </c>
      <c r="G239" s="34">
        <v>45355</v>
      </c>
      <c r="H239" s="47">
        <v>44290500</v>
      </c>
      <c r="I239" s="43">
        <v>0</v>
      </c>
      <c r="J239" s="54">
        <v>0</v>
      </c>
      <c r="K239" s="55"/>
      <c r="L239" s="37">
        <f t="shared" si="3"/>
        <v>44290500</v>
      </c>
      <c r="M239" s="34">
        <v>45504</v>
      </c>
      <c r="N239" s="63" t="s">
        <v>1515</v>
      </c>
      <c r="O239" s="58" t="s">
        <v>45</v>
      </c>
      <c r="P239" s="44">
        <v>1</v>
      </c>
      <c r="Q239" s="45" t="s">
        <v>3016</v>
      </c>
      <c r="R239" s="45" t="s">
        <v>3017</v>
      </c>
    </row>
    <row r="240" spans="2:18" x14ac:dyDescent="0.25">
      <c r="B240" s="33">
        <v>45350</v>
      </c>
      <c r="C240" s="27" t="s">
        <v>263</v>
      </c>
      <c r="D240" s="28" t="s">
        <v>466</v>
      </c>
      <c r="E240" s="29" t="s">
        <v>34</v>
      </c>
      <c r="F240" s="35" t="s">
        <v>669</v>
      </c>
      <c r="G240" s="34">
        <v>45357</v>
      </c>
      <c r="H240" s="47">
        <v>30000000</v>
      </c>
      <c r="I240" s="43">
        <v>0</v>
      </c>
      <c r="J240" s="54">
        <v>0</v>
      </c>
      <c r="K240" s="55">
        <v>1000000</v>
      </c>
      <c r="L240" s="37">
        <f t="shared" si="3"/>
        <v>29000000</v>
      </c>
      <c r="M240" s="34">
        <v>45504</v>
      </c>
      <c r="N240" s="63" t="s">
        <v>895</v>
      </c>
      <c r="O240" s="58" t="s">
        <v>45</v>
      </c>
      <c r="P240" s="44">
        <v>1</v>
      </c>
      <c r="Q240" s="45" t="s">
        <v>3016</v>
      </c>
      <c r="R240" s="45" t="s">
        <v>3017</v>
      </c>
    </row>
    <row r="241" spans="2:18" x14ac:dyDescent="0.25">
      <c r="B241" s="33">
        <v>45350</v>
      </c>
      <c r="C241" s="27" t="s">
        <v>264</v>
      </c>
      <c r="D241" s="28" t="s">
        <v>467</v>
      </c>
      <c r="E241" s="29" t="s">
        <v>34</v>
      </c>
      <c r="F241" s="35" t="s">
        <v>624</v>
      </c>
      <c r="G241" s="34">
        <v>45352</v>
      </c>
      <c r="H241" s="47">
        <v>31217800</v>
      </c>
      <c r="I241" s="43">
        <v>0</v>
      </c>
      <c r="J241" s="54">
        <v>0</v>
      </c>
      <c r="K241" s="55"/>
      <c r="L241" s="37">
        <f t="shared" si="3"/>
        <v>31217800</v>
      </c>
      <c r="M241" s="34">
        <v>45504</v>
      </c>
      <c r="N241" s="63" t="s">
        <v>896</v>
      </c>
      <c r="O241" s="58" t="s">
        <v>45</v>
      </c>
      <c r="P241" s="44">
        <v>1</v>
      </c>
      <c r="Q241" s="45" t="s">
        <v>3043</v>
      </c>
      <c r="R241" s="45" t="s">
        <v>449</v>
      </c>
    </row>
    <row r="242" spans="2:18" x14ac:dyDescent="0.25">
      <c r="B242" s="33">
        <v>45350</v>
      </c>
      <c r="C242" s="27" t="s">
        <v>265</v>
      </c>
      <c r="D242" s="28" t="s">
        <v>468</v>
      </c>
      <c r="E242" s="29" t="s">
        <v>34</v>
      </c>
      <c r="F242" s="35" t="s">
        <v>666</v>
      </c>
      <c r="G242" s="34">
        <v>45352</v>
      </c>
      <c r="H242" s="47">
        <v>31217800</v>
      </c>
      <c r="I242" s="43">
        <v>0</v>
      </c>
      <c r="J242" s="54">
        <v>0</v>
      </c>
      <c r="K242" s="55"/>
      <c r="L242" s="37">
        <f t="shared" si="3"/>
        <v>31217800</v>
      </c>
      <c r="M242" s="34">
        <v>45504</v>
      </c>
      <c r="N242" s="63" t="s">
        <v>897</v>
      </c>
      <c r="O242" s="58" t="s">
        <v>45</v>
      </c>
      <c r="P242" s="44">
        <v>1</v>
      </c>
      <c r="Q242" s="45" t="s">
        <v>3043</v>
      </c>
      <c r="R242" s="45" t="s">
        <v>449</v>
      </c>
    </row>
    <row r="243" spans="2:18" x14ac:dyDescent="0.25">
      <c r="B243" s="33">
        <v>45352</v>
      </c>
      <c r="C243" s="27" t="s">
        <v>915</v>
      </c>
      <c r="D243" s="28" t="s">
        <v>3074</v>
      </c>
      <c r="E243" s="29" t="s">
        <v>490</v>
      </c>
      <c r="F243" s="35" t="s">
        <v>1323</v>
      </c>
      <c r="G243" s="34">
        <v>45356</v>
      </c>
      <c r="H243" s="42">
        <v>15250000</v>
      </c>
      <c r="I243" s="43">
        <v>0</v>
      </c>
      <c r="J243" s="54">
        <v>0</v>
      </c>
      <c r="K243" s="55">
        <v>406667</v>
      </c>
      <c r="L243" s="37">
        <f t="shared" si="3"/>
        <v>14843333</v>
      </c>
      <c r="M243" s="34">
        <v>45504</v>
      </c>
      <c r="N243" s="63" t="s">
        <v>1516</v>
      </c>
      <c r="O243" s="58" t="s">
        <v>45</v>
      </c>
      <c r="P243" s="44">
        <v>1</v>
      </c>
      <c r="Q243" s="45" t="s">
        <v>3043</v>
      </c>
      <c r="R243" s="45" t="s">
        <v>449</v>
      </c>
    </row>
    <row r="244" spans="2:18" x14ac:dyDescent="0.25">
      <c r="B244" s="33">
        <v>45351</v>
      </c>
      <c r="C244" s="27" t="s">
        <v>916</v>
      </c>
      <c r="D244" s="28" t="s">
        <v>1133</v>
      </c>
      <c r="E244" s="29" t="s">
        <v>34</v>
      </c>
      <c r="F244" s="35" t="s">
        <v>1324</v>
      </c>
      <c r="G244" s="34">
        <v>45358</v>
      </c>
      <c r="H244" s="42">
        <v>40000000</v>
      </c>
      <c r="I244" s="43">
        <v>0</v>
      </c>
      <c r="J244" s="54">
        <v>0</v>
      </c>
      <c r="K244" s="55">
        <v>2000000</v>
      </c>
      <c r="L244" s="37">
        <f t="shared" si="3"/>
        <v>38000000</v>
      </c>
      <c r="M244" s="34">
        <v>45473</v>
      </c>
      <c r="N244" s="63" t="s">
        <v>1517</v>
      </c>
      <c r="O244" s="58" t="s">
        <v>45</v>
      </c>
      <c r="P244" s="44">
        <v>1</v>
      </c>
      <c r="Q244" s="45" t="s">
        <v>3025</v>
      </c>
      <c r="R244" s="45" t="s">
        <v>3026</v>
      </c>
    </row>
    <row r="245" spans="2:18" x14ac:dyDescent="0.25">
      <c r="B245" s="33">
        <v>45350</v>
      </c>
      <c r="C245" s="27" t="s">
        <v>266</v>
      </c>
      <c r="D245" s="28" t="s">
        <v>469</v>
      </c>
      <c r="E245" s="29" t="s">
        <v>34</v>
      </c>
      <c r="F245" s="35" t="s">
        <v>670</v>
      </c>
      <c r="G245" s="34">
        <v>45355</v>
      </c>
      <c r="H245" s="42">
        <v>41200000</v>
      </c>
      <c r="I245" s="43">
        <v>0</v>
      </c>
      <c r="J245" s="54">
        <v>0</v>
      </c>
      <c r="K245" s="55">
        <v>824000</v>
      </c>
      <c r="L245" s="37">
        <f t="shared" si="3"/>
        <v>40376000</v>
      </c>
      <c r="M245" s="34">
        <v>45504</v>
      </c>
      <c r="N245" s="63" t="s">
        <v>898</v>
      </c>
      <c r="O245" s="58" t="s">
        <v>45</v>
      </c>
      <c r="P245" s="44">
        <v>1</v>
      </c>
      <c r="Q245" s="45" t="s">
        <v>3016</v>
      </c>
      <c r="R245" s="45" t="s">
        <v>3017</v>
      </c>
    </row>
    <row r="246" spans="2:18" x14ac:dyDescent="0.25">
      <c r="B246" s="33">
        <v>45350</v>
      </c>
      <c r="C246" s="27" t="s">
        <v>267</v>
      </c>
      <c r="D246" s="28" t="s">
        <v>470</v>
      </c>
      <c r="E246" s="29" t="s">
        <v>34</v>
      </c>
      <c r="F246" s="35" t="s">
        <v>671</v>
      </c>
      <c r="G246" s="34">
        <v>45357</v>
      </c>
      <c r="H246" s="42">
        <v>35020000</v>
      </c>
      <c r="I246" s="43">
        <v>0</v>
      </c>
      <c r="J246" s="54">
        <v>0</v>
      </c>
      <c r="K246" s="55">
        <v>1459167</v>
      </c>
      <c r="L246" s="37">
        <f t="shared" si="3"/>
        <v>33560833</v>
      </c>
      <c r="M246" s="34">
        <v>45473</v>
      </c>
      <c r="N246" s="63" t="s">
        <v>899</v>
      </c>
      <c r="O246" s="58" t="s">
        <v>45</v>
      </c>
      <c r="P246" s="44">
        <v>1</v>
      </c>
      <c r="Q246" s="45" t="s">
        <v>3022</v>
      </c>
      <c r="R246" s="45" t="s">
        <v>3023</v>
      </c>
    </row>
    <row r="247" spans="2:18" x14ac:dyDescent="0.25">
      <c r="B247" s="33">
        <v>45350</v>
      </c>
      <c r="C247" s="27" t="s">
        <v>268</v>
      </c>
      <c r="D247" s="28" t="s">
        <v>471</v>
      </c>
      <c r="E247" s="29" t="s">
        <v>34</v>
      </c>
      <c r="F247" s="35" t="s">
        <v>615</v>
      </c>
      <c r="G247" s="34">
        <v>45352</v>
      </c>
      <c r="H247" s="42">
        <v>31217800</v>
      </c>
      <c r="I247" s="43">
        <v>0</v>
      </c>
      <c r="J247" s="54">
        <v>0</v>
      </c>
      <c r="K247" s="55"/>
      <c r="L247" s="37">
        <f t="shared" si="3"/>
        <v>31217800</v>
      </c>
      <c r="M247" s="34">
        <v>45504</v>
      </c>
      <c r="N247" s="63" t="s">
        <v>900</v>
      </c>
      <c r="O247" s="58" t="s">
        <v>45</v>
      </c>
      <c r="P247" s="44">
        <v>1</v>
      </c>
      <c r="Q247" s="45" t="s">
        <v>3043</v>
      </c>
      <c r="R247" s="45" t="s">
        <v>449</v>
      </c>
    </row>
    <row r="248" spans="2:18" x14ac:dyDescent="0.25">
      <c r="B248" s="33">
        <v>45352</v>
      </c>
      <c r="C248" s="27" t="s">
        <v>917</v>
      </c>
      <c r="D248" s="28" t="s">
        <v>1134</v>
      </c>
      <c r="E248" s="29" t="s">
        <v>490</v>
      </c>
      <c r="F248" s="35" t="s">
        <v>1325</v>
      </c>
      <c r="G248" s="34">
        <v>45355</v>
      </c>
      <c r="H248" s="42">
        <v>15250000</v>
      </c>
      <c r="I248" s="43">
        <v>0</v>
      </c>
      <c r="J248" s="54">
        <v>0</v>
      </c>
      <c r="K248" s="55">
        <v>305000</v>
      </c>
      <c r="L248" s="37">
        <f t="shared" si="3"/>
        <v>14945000</v>
      </c>
      <c r="M248" s="34">
        <v>45504</v>
      </c>
      <c r="N248" s="63" t="s">
        <v>1518</v>
      </c>
      <c r="O248" s="58" t="s">
        <v>45</v>
      </c>
      <c r="P248" s="44">
        <v>1</v>
      </c>
      <c r="Q248" s="45" t="s">
        <v>3046</v>
      </c>
      <c r="R248" s="45" t="s">
        <v>3047</v>
      </c>
    </row>
    <row r="249" spans="2:18" x14ac:dyDescent="0.25">
      <c r="B249" s="33">
        <v>45350</v>
      </c>
      <c r="C249" s="27" t="s">
        <v>918</v>
      </c>
      <c r="D249" s="28" t="s">
        <v>5004</v>
      </c>
      <c r="E249" s="29" t="s">
        <v>34</v>
      </c>
      <c r="F249" s="35" t="s">
        <v>655</v>
      </c>
      <c r="G249" s="34">
        <v>45355</v>
      </c>
      <c r="H249" s="42">
        <v>31217800</v>
      </c>
      <c r="I249" s="43">
        <v>0</v>
      </c>
      <c r="J249" s="54">
        <v>0</v>
      </c>
      <c r="K249" s="55">
        <v>624356</v>
      </c>
      <c r="L249" s="37">
        <f t="shared" si="3"/>
        <v>30593444</v>
      </c>
      <c r="M249" s="34">
        <v>45504</v>
      </c>
      <c r="N249" s="63" t="s">
        <v>1519</v>
      </c>
      <c r="O249" s="58" t="s">
        <v>45</v>
      </c>
      <c r="P249" s="44">
        <v>1</v>
      </c>
      <c r="Q249" s="45" t="s">
        <v>3046</v>
      </c>
      <c r="R249" s="45" t="s">
        <v>3047</v>
      </c>
    </row>
    <row r="250" spans="2:18" x14ac:dyDescent="0.25">
      <c r="B250" s="33">
        <v>45352</v>
      </c>
      <c r="C250" s="27" t="s">
        <v>919</v>
      </c>
      <c r="D250" s="28" t="s">
        <v>1135</v>
      </c>
      <c r="E250" s="29" t="s">
        <v>34</v>
      </c>
      <c r="F250" s="35" t="s">
        <v>1326</v>
      </c>
      <c r="G250" s="34">
        <v>45356</v>
      </c>
      <c r="H250" s="42">
        <v>29200000</v>
      </c>
      <c r="I250" s="43">
        <v>0</v>
      </c>
      <c r="J250" s="54">
        <v>0</v>
      </c>
      <c r="K250" s="55">
        <v>973333</v>
      </c>
      <c r="L250" s="37">
        <f t="shared" si="3"/>
        <v>28226667</v>
      </c>
      <c r="M250" s="34">
        <v>45473</v>
      </c>
      <c r="N250" s="63" t="s">
        <v>1520</v>
      </c>
      <c r="O250" s="58" t="s">
        <v>45</v>
      </c>
      <c r="P250" s="44">
        <v>1</v>
      </c>
      <c r="Q250" s="45" t="s">
        <v>3048</v>
      </c>
      <c r="R250" s="45" t="s">
        <v>3021</v>
      </c>
    </row>
    <row r="251" spans="2:18" x14ac:dyDescent="0.25">
      <c r="B251" s="33">
        <v>45351</v>
      </c>
      <c r="C251" s="27" t="s">
        <v>920</v>
      </c>
      <c r="D251" s="28" t="s">
        <v>1136</v>
      </c>
      <c r="E251" s="29" t="s">
        <v>34</v>
      </c>
      <c r="F251" s="35" t="s">
        <v>1327</v>
      </c>
      <c r="G251" s="34">
        <v>45355</v>
      </c>
      <c r="H251" s="42">
        <v>36960000</v>
      </c>
      <c r="I251" s="43">
        <v>0</v>
      </c>
      <c r="J251" s="54">
        <v>0</v>
      </c>
      <c r="K251" s="55">
        <v>924000</v>
      </c>
      <c r="L251" s="37">
        <f t="shared" si="3"/>
        <v>36036000</v>
      </c>
      <c r="M251" s="34">
        <v>45473</v>
      </c>
      <c r="N251" s="63" t="s">
        <v>1521</v>
      </c>
      <c r="O251" s="58" t="s">
        <v>45</v>
      </c>
      <c r="P251" s="44">
        <v>1</v>
      </c>
      <c r="Q251" s="45" t="s">
        <v>3048</v>
      </c>
      <c r="R251" s="45" t="s">
        <v>3021</v>
      </c>
    </row>
    <row r="252" spans="2:18" x14ac:dyDescent="0.25">
      <c r="B252" s="33">
        <v>45351</v>
      </c>
      <c r="C252" s="27" t="s">
        <v>921</v>
      </c>
      <c r="D252" s="28" t="s">
        <v>1137</v>
      </c>
      <c r="E252" s="29" t="s">
        <v>34</v>
      </c>
      <c r="F252" s="35" t="s">
        <v>1328</v>
      </c>
      <c r="G252" s="34">
        <v>45355</v>
      </c>
      <c r="H252" s="42">
        <v>29200000</v>
      </c>
      <c r="I252" s="43">
        <v>0</v>
      </c>
      <c r="J252" s="54">
        <v>0</v>
      </c>
      <c r="K252" s="55">
        <v>730000</v>
      </c>
      <c r="L252" s="37">
        <f t="shared" si="3"/>
        <v>28470000</v>
      </c>
      <c r="M252" s="34">
        <v>45473</v>
      </c>
      <c r="N252" s="63" t="s">
        <v>1522</v>
      </c>
      <c r="O252" s="58" t="s">
        <v>45</v>
      </c>
      <c r="P252" s="44">
        <v>1</v>
      </c>
      <c r="Q252" s="45" t="s">
        <v>3048</v>
      </c>
      <c r="R252" s="45" t="s">
        <v>3021</v>
      </c>
    </row>
    <row r="253" spans="2:18" x14ac:dyDescent="0.25">
      <c r="B253" s="33">
        <v>45350</v>
      </c>
      <c r="C253" s="27" t="s">
        <v>922</v>
      </c>
      <c r="D253" s="28" t="s">
        <v>416</v>
      </c>
      <c r="E253" s="29" t="s">
        <v>34</v>
      </c>
      <c r="F253" s="35" t="s">
        <v>619</v>
      </c>
      <c r="G253" s="34">
        <v>45355</v>
      </c>
      <c r="H253" s="42">
        <v>41220600</v>
      </c>
      <c r="I253" s="43">
        <v>0</v>
      </c>
      <c r="J253" s="54">
        <v>0</v>
      </c>
      <c r="K253" s="55"/>
      <c r="L253" s="37">
        <f t="shared" si="3"/>
        <v>41220600</v>
      </c>
      <c r="M253" s="34">
        <v>45472</v>
      </c>
      <c r="N253" s="63" t="s">
        <v>1523</v>
      </c>
      <c r="O253" s="58" t="s">
        <v>45</v>
      </c>
      <c r="P253" s="44">
        <v>1</v>
      </c>
      <c r="Q253" s="45" t="s">
        <v>3018</v>
      </c>
      <c r="R253" s="45" t="s">
        <v>3019</v>
      </c>
    </row>
    <row r="254" spans="2:18" x14ac:dyDescent="0.25">
      <c r="B254" s="33">
        <v>45350</v>
      </c>
      <c r="C254" s="27" t="s">
        <v>923</v>
      </c>
      <c r="D254" s="28" t="s">
        <v>1138</v>
      </c>
      <c r="E254" s="29" t="s">
        <v>34</v>
      </c>
      <c r="F254" s="35" t="s">
        <v>1329</v>
      </c>
      <c r="G254" s="34">
        <v>45352</v>
      </c>
      <c r="H254" s="42">
        <v>45000000</v>
      </c>
      <c r="I254" s="43">
        <v>0</v>
      </c>
      <c r="J254" s="54">
        <v>0</v>
      </c>
      <c r="K254" s="55"/>
      <c r="L254" s="37">
        <f t="shared" si="3"/>
        <v>45000000</v>
      </c>
      <c r="M254" s="34">
        <v>45488</v>
      </c>
      <c r="N254" s="63" t="s">
        <v>1524</v>
      </c>
      <c r="O254" s="58" t="s">
        <v>45</v>
      </c>
      <c r="P254" s="44">
        <v>1</v>
      </c>
      <c r="Q254" s="45" t="s">
        <v>3041</v>
      </c>
      <c r="R254" s="45" t="s">
        <v>3042</v>
      </c>
    </row>
    <row r="255" spans="2:18" x14ac:dyDescent="0.25">
      <c r="B255" s="33">
        <v>45350</v>
      </c>
      <c r="C255" s="27" t="s">
        <v>269</v>
      </c>
      <c r="D255" s="28" t="s">
        <v>472</v>
      </c>
      <c r="E255" s="29" t="s">
        <v>34</v>
      </c>
      <c r="F255" s="35" t="s">
        <v>672</v>
      </c>
      <c r="G255" s="34">
        <v>45352</v>
      </c>
      <c r="H255" s="42">
        <v>31217800</v>
      </c>
      <c r="I255" s="43">
        <v>0</v>
      </c>
      <c r="J255" s="54">
        <v>0</v>
      </c>
      <c r="K255" s="55"/>
      <c r="L255" s="37">
        <f t="shared" si="3"/>
        <v>31217800</v>
      </c>
      <c r="M255" s="34">
        <v>45504</v>
      </c>
      <c r="N255" s="63" t="s">
        <v>901</v>
      </c>
      <c r="O255" s="58" t="s">
        <v>45</v>
      </c>
      <c r="P255" s="44">
        <v>1</v>
      </c>
      <c r="Q255" s="45" t="s">
        <v>3043</v>
      </c>
      <c r="R255" s="45" t="s">
        <v>449</v>
      </c>
    </row>
    <row r="256" spans="2:18" x14ac:dyDescent="0.25">
      <c r="B256" s="33">
        <v>45351</v>
      </c>
      <c r="C256" s="27" t="s">
        <v>270</v>
      </c>
      <c r="D256" s="28" t="s">
        <v>473</v>
      </c>
      <c r="E256" s="29" t="s">
        <v>34</v>
      </c>
      <c r="F256" s="35" t="s">
        <v>615</v>
      </c>
      <c r="G256" s="34">
        <v>45355</v>
      </c>
      <c r="H256" s="42">
        <v>31217800</v>
      </c>
      <c r="I256" s="43">
        <v>0</v>
      </c>
      <c r="J256" s="54">
        <v>0</v>
      </c>
      <c r="K256" s="55">
        <v>624356</v>
      </c>
      <c r="L256" s="37">
        <f t="shared" si="3"/>
        <v>30593444</v>
      </c>
      <c r="M256" s="34">
        <v>45504</v>
      </c>
      <c r="N256" s="63" t="s">
        <v>902</v>
      </c>
      <c r="O256" s="58" t="s">
        <v>45</v>
      </c>
      <c r="P256" s="44">
        <v>1</v>
      </c>
      <c r="Q256" s="45" t="s">
        <v>3043</v>
      </c>
      <c r="R256" s="45" t="s">
        <v>449</v>
      </c>
    </row>
    <row r="257" spans="2:18" x14ac:dyDescent="0.25">
      <c r="B257" s="33">
        <v>45351</v>
      </c>
      <c r="C257" s="27" t="s">
        <v>271</v>
      </c>
      <c r="D257" s="28" t="s">
        <v>474</v>
      </c>
      <c r="E257" s="29" t="s">
        <v>34</v>
      </c>
      <c r="F257" s="35" t="s">
        <v>615</v>
      </c>
      <c r="G257" s="34">
        <v>45355</v>
      </c>
      <c r="H257" s="42">
        <v>31217800</v>
      </c>
      <c r="I257" s="43">
        <v>0</v>
      </c>
      <c r="J257" s="54">
        <v>0</v>
      </c>
      <c r="K257" s="55">
        <v>624356</v>
      </c>
      <c r="L257" s="37">
        <f t="shared" si="3"/>
        <v>30593444</v>
      </c>
      <c r="M257" s="34">
        <v>45504</v>
      </c>
      <c r="N257" s="63" t="s">
        <v>903</v>
      </c>
      <c r="O257" s="58" t="s">
        <v>45</v>
      </c>
      <c r="P257" s="44">
        <v>1</v>
      </c>
      <c r="Q257" s="45" t="s">
        <v>3043</v>
      </c>
      <c r="R257" s="45" t="s">
        <v>449</v>
      </c>
    </row>
    <row r="258" spans="2:18" x14ac:dyDescent="0.25">
      <c r="B258" s="33">
        <v>45350</v>
      </c>
      <c r="C258" s="27" t="s">
        <v>272</v>
      </c>
      <c r="D258" s="28" t="s">
        <v>475</v>
      </c>
      <c r="E258" s="29" t="s">
        <v>34</v>
      </c>
      <c r="F258" s="35" t="s">
        <v>673</v>
      </c>
      <c r="G258" s="34">
        <v>45352</v>
      </c>
      <c r="H258" s="42">
        <v>34000000</v>
      </c>
      <c r="I258" s="43">
        <v>0</v>
      </c>
      <c r="J258" s="54">
        <v>0</v>
      </c>
      <c r="K258" s="55">
        <v>26350000</v>
      </c>
      <c r="L258" s="37">
        <f t="shared" si="3"/>
        <v>7650000</v>
      </c>
      <c r="M258" s="34">
        <v>45378</v>
      </c>
      <c r="N258" s="63" t="s">
        <v>904</v>
      </c>
      <c r="O258" s="58" t="s">
        <v>45</v>
      </c>
      <c r="P258" s="44">
        <v>1</v>
      </c>
      <c r="Q258" s="45" t="s">
        <v>3020</v>
      </c>
      <c r="R258" s="45" t="s">
        <v>372</v>
      </c>
    </row>
    <row r="259" spans="2:18" x14ac:dyDescent="0.25">
      <c r="B259" s="33">
        <v>45350</v>
      </c>
      <c r="C259" s="27" t="s">
        <v>273</v>
      </c>
      <c r="D259" s="28" t="s">
        <v>476</v>
      </c>
      <c r="E259" s="29" t="s">
        <v>34</v>
      </c>
      <c r="F259" s="35" t="s">
        <v>674</v>
      </c>
      <c r="G259" s="34">
        <v>45356</v>
      </c>
      <c r="H259" s="42">
        <v>26780000</v>
      </c>
      <c r="I259" s="43">
        <v>0</v>
      </c>
      <c r="J259" s="54">
        <v>0</v>
      </c>
      <c r="K259" s="55">
        <v>892667</v>
      </c>
      <c r="L259" s="37">
        <f t="shared" si="3"/>
        <v>25887333</v>
      </c>
      <c r="M259" s="34">
        <v>45473</v>
      </c>
      <c r="N259" s="63" t="s">
        <v>905</v>
      </c>
      <c r="O259" s="58" t="s">
        <v>45</v>
      </c>
      <c r="P259" s="44">
        <v>1</v>
      </c>
      <c r="Q259" s="45" t="s">
        <v>3025</v>
      </c>
      <c r="R259" s="45" t="s">
        <v>3026</v>
      </c>
    </row>
    <row r="260" spans="2:18" x14ac:dyDescent="0.25">
      <c r="B260" s="33">
        <v>45350</v>
      </c>
      <c r="C260" s="27" t="s">
        <v>274</v>
      </c>
      <c r="D260" s="28" t="s">
        <v>477</v>
      </c>
      <c r="E260" s="29" t="s">
        <v>34</v>
      </c>
      <c r="F260" s="35" t="s">
        <v>615</v>
      </c>
      <c r="G260" s="34">
        <v>45352</v>
      </c>
      <c r="H260" s="42">
        <v>31217800</v>
      </c>
      <c r="I260" s="43">
        <v>0</v>
      </c>
      <c r="J260" s="54">
        <v>0</v>
      </c>
      <c r="K260" s="55"/>
      <c r="L260" s="37">
        <f t="shared" si="3"/>
        <v>31217800</v>
      </c>
      <c r="M260" s="34">
        <v>45504</v>
      </c>
      <c r="N260" s="63" t="s">
        <v>906</v>
      </c>
      <c r="O260" s="58" t="s">
        <v>45</v>
      </c>
      <c r="P260" s="44">
        <v>1</v>
      </c>
      <c r="Q260" s="45" t="s">
        <v>3043</v>
      </c>
      <c r="R260" s="45" t="s">
        <v>449</v>
      </c>
    </row>
    <row r="261" spans="2:18" x14ac:dyDescent="0.25">
      <c r="B261" s="33">
        <v>45351</v>
      </c>
      <c r="C261" s="27" t="s">
        <v>275</v>
      </c>
      <c r="D261" s="28" t="s">
        <v>478</v>
      </c>
      <c r="E261" s="29" t="s">
        <v>34</v>
      </c>
      <c r="F261" s="35" t="s">
        <v>624</v>
      </c>
      <c r="G261" s="34">
        <v>45355</v>
      </c>
      <c r="H261" s="42">
        <v>31217800</v>
      </c>
      <c r="I261" s="43">
        <v>0</v>
      </c>
      <c r="J261" s="54">
        <v>0</v>
      </c>
      <c r="K261" s="55">
        <v>624356</v>
      </c>
      <c r="L261" s="37">
        <f t="shared" si="3"/>
        <v>30593444</v>
      </c>
      <c r="M261" s="34">
        <v>45504</v>
      </c>
      <c r="N261" s="63" t="s">
        <v>907</v>
      </c>
      <c r="O261" s="58" t="s">
        <v>45</v>
      </c>
      <c r="P261" s="44">
        <v>1</v>
      </c>
      <c r="Q261" s="45" t="s">
        <v>3043</v>
      </c>
      <c r="R261" s="45" t="s">
        <v>449</v>
      </c>
    </row>
    <row r="262" spans="2:18" x14ac:dyDescent="0.25">
      <c r="B262" s="33">
        <v>45351</v>
      </c>
      <c r="C262" s="27" t="s">
        <v>276</v>
      </c>
      <c r="D262" s="28" t="s">
        <v>479</v>
      </c>
      <c r="E262" s="29" t="s">
        <v>34</v>
      </c>
      <c r="F262" s="35" t="s">
        <v>624</v>
      </c>
      <c r="G262" s="34">
        <v>45355</v>
      </c>
      <c r="H262" s="42">
        <v>31217800</v>
      </c>
      <c r="I262" s="43">
        <v>0</v>
      </c>
      <c r="J262" s="54">
        <v>0</v>
      </c>
      <c r="K262" s="55">
        <v>624356</v>
      </c>
      <c r="L262" s="37">
        <f t="shared" si="3"/>
        <v>30593444</v>
      </c>
      <c r="M262" s="34">
        <v>45504</v>
      </c>
      <c r="N262" s="63" t="s">
        <v>908</v>
      </c>
      <c r="O262" s="58" t="s">
        <v>45</v>
      </c>
      <c r="P262" s="44">
        <v>1</v>
      </c>
      <c r="Q262" s="45" t="s">
        <v>3043</v>
      </c>
      <c r="R262" s="45" t="s">
        <v>449</v>
      </c>
    </row>
    <row r="263" spans="2:18" x14ac:dyDescent="0.25">
      <c r="B263" s="33">
        <v>45351</v>
      </c>
      <c r="C263" s="27" t="s">
        <v>924</v>
      </c>
      <c r="D263" s="28" t="s">
        <v>1139</v>
      </c>
      <c r="E263" s="29" t="s">
        <v>34</v>
      </c>
      <c r="F263" s="35" t="s">
        <v>674</v>
      </c>
      <c r="G263" s="34">
        <v>45355</v>
      </c>
      <c r="H263" s="42">
        <v>26780000</v>
      </c>
      <c r="I263" s="43">
        <v>0</v>
      </c>
      <c r="J263" s="54">
        <v>0</v>
      </c>
      <c r="K263" s="55">
        <v>669500</v>
      </c>
      <c r="L263" s="37">
        <f t="shared" si="3"/>
        <v>26110500</v>
      </c>
      <c r="M263" s="34">
        <v>45473</v>
      </c>
      <c r="N263" s="63" t="s">
        <v>1525</v>
      </c>
      <c r="O263" s="58" t="s">
        <v>45</v>
      </c>
      <c r="P263" s="44">
        <v>1</v>
      </c>
      <c r="Q263" s="45" t="s">
        <v>3025</v>
      </c>
      <c r="R263" s="45" t="s">
        <v>3026</v>
      </c>
    </row>
    <row r="264" spans="2:18" x14ac:dyDescent="0.25">
      <c r="B264" s="33">
        <v>45351</v>
      </c>
      <c r="C264" s="27" t="s">
        <v>925</v>
      </c>
      <c r="D264" s="28" t="s">
        <v>1140</v>
      </c>
      <c r="E264" s="29" t="s">
        <v>34</v>
      </c>
      <c r="F264" s="35" t="s">
        <v>1330</v>
      </c>
      <c r="G264" s="34">
        <v>45352</v>
      </c>
      <c r="H264" s="42">
        <v>38500000</v>
      </c>
      <c r="I264" s="43">
        <v>0</v>
      </c>
      <c r="J264" s="54">
        <v>0</v>
      </c>
      <c r="K264" s="55"/>
      <c r="L264" s="37">
        <f t="shared" si="3"/>
        <v>38500000</v>
      </c>
      <c r="M264" s="34">
        <v>45504</v>
      </c>
      <c r="N264" s="63" t="s">
        <v>1526</v>
      </c>
      <c r="O264" s="58" t="s">
        <v>45</v>
      </c>
      <c r="P264" s="44">
        <v>1</v>
      </c>
      <c r="Q264" s="45" t="s">
        <v>3022</v>
      </c>
      <c r="R264" s="45" t="s">
        <v>3023</v>
      </c>
    </row>
    <row r="265" spans="2:18" x14ac:dyDescent="0.25">
      <c r="B265" s="33">
        <v>45351</v>
      </c>
      <c r="C265" s="27" t="s">
        <v>926</v>
      </c>
      <c r="D265" s="28" t="s">
        <v>1141</v>
      </c>
      <c r="E265" s="29" t="s">
        <v>34</v>
      </c>
      <c r="F265" s="35" t="s">
        <v>1331</v>
      </c>
      <c r="G265" s="34">
        <v>45352</v>
      </c>
      <c r="H265" s="42">
        <v>36800000</v>
      </c>
      <c r="I265" s="43">
        <v>0</v>
      </c>
      <c r="J265" s="54">
        <v>0</v>
      </c>
      <c r="K265" s="55"/>
      <c r="L265" s="37">
        <f t="shared" si="3"/>
        <v>36800000</v>
      </c>
      <c r="M265" s="34">
        <v>45473</v>
      </c>
      <c r="N265" s="63" t="s">
        <v>1527</v>
      </c>
      <c r="O265" s="58" t="s">
        <v>45</v>
      </c>
      <c r="P265" s="44">
        <v>1</v>
      </c>
      <c r="Q265" s="45" t="s">
        <v>3022</v>
      </c>
      <c r="R265" s="45" t="s">
        <v>3023</v>
      </c>
    </row>
    <row r="266" spans="2:18" x14ac:dyDescent="0.25">
      <c r="B266" s="33">
        <v>45351</v>
      </c>
      <c r="C266" s="27" t="s">
        <v>277</v>
      </c>
      <c r="D266" s="28" t="s">
        <v>480</v>
      </c>
      <c r="E266" s="29" t="s">
        <v>34</v>
      </c>
      <c r="F266" s="35" t="s">
        <v>675</v>
      </c>
      <c r="G266" s="34">
        <v>45352</v>
      </c>
      <c r="H266" s="42">
        <v>32000000</v>
      </c>
      <c r="I266" s="43">
        <v>0</v>
      </c>
      <c r="J266" s="54">
        <v>0</v>
      </c>
      <c r="K266" s="55"/>
      <c r="L266" s="37">
        <f t="shared" si="3"/>
        <v>32000000</v>
      </c>
      <c r="M266" s="34">
        <v>45473</v>
      </c>
      <c r="N266" s="63" t="s">
        <v>909</v>
      </c>
      <c r="O266" s="58" t="s">
        <v>45</v>
      </c>
      <c r="P266" s="44">
        <v>1</v>
      </c>
      <c r="Q266" s="45" t="s">
        <v>3048</v>
      </c>
      <c r="R266" s="45" t="s">
        <v>3021</v>
      </c>
    </row>
    <row r="267" spans="2:18" x14ac:dyDescent="0.25">
      <c r="B267" s="33">
        <v>45352</v>
      </c>
      <c r="C267" s="27" t="s">
        <v>927</v>
      </c>
      <c r="D267" s="28" t="s">
        <v>1142</v>
      </c>
      <c r="E267" s="29" t="s">
        <v>34</v>
      </c>
      <c r="F267" s="35" t="s">
        <v>1332</v>
      </c>
      <c r="G267" s="34">
        <v>45355</v>
      </c>
      <c r="H267" s="42">
        <v>31217800</v>
      </c>
      <c r="I267" s="43">
        <v>0</v>
      </c>
      <c r="J267" s="54">
        <v>0</v>
      </c>
      <c r="K267" s="55">
        <v>624356</v>
      </c>
      <c r="L267" s="37">
        <f t="shared" si="3"/>
        <v>30593444</v>
      </c>
      <c r="M267" s="34">
        <v>45504</v>
      </c>
      <c r="N267" s="63" t="s">
        <v>1528</v>
      </c>
      <c r="O267" s="58" t="s">
        <v>45</v>
      </c>
      <c r="P267" s="44">
        <v>1</v>
      </c>
      <c r="Q267" s="45" t="s">
        <v>3043</v>
      </c>
      <c r="R267" s="45" t="s">
        <v>449</v>
      </c>
    </row>
    <row r="268" spans="2:18" x14ac:dyDescent="0.25">
      <c r="B268" s="33">
        <v>45351</v>
      </c>
      <c r="C268" s="27" t="s">
        <v>928</v>
      </c>
      <c r="D268" s="28" t="s">
        <v>1143</v>
      </c>
      <c r="E268" s="29" t="s">
        <v>34</v>
      </c>
      <c r="F268" s="35" t="s">
        <v>674</v>
      </c>
      <c r="G268" s="34">
        <v>45355</v>
      </c>
      <c r="H268" s="42">
        <v>26780000</v>
      </c>
      <c r="I268" s="43">
        <v>0</v>
      </c>
      <c r="J268" s="54">
        <v>0</v>
      </c>
      <c r="K268" s="55">
        <v>669500</v>
      </c>
      <c r="L268" s="37">
        <f t="shared" si="3"/>
        <v>26110500</v>
      </c>
      <c r="M268" s="34">
        <v>45473</v>
      </c>
      <c r="N268" s="63" t="s">
        <v>1529</v>
      </c>
      <c r="O268" s="58" t="s">
        <v>45</v>
      </c>
      <c r="P268" s="44">
        <v>1</v>
      </c>
      <c r="Q268" s="45" t="s">
        <v>3025</v>
      </c>
      <c r="R268" s="45" t="s">
        <v>3026</v>
      </c>
    </row>
    <row r="269" spans="2:18" x14ac:dyDescent="0.25">
      <c r="B269" s="33">
        <v>45351</v>
      </c>
      <c r="C269" s="27" t="s">
        <v>929</v>
      </c>
      <c r="D269" s="28" t="s">
        <v>1144</v>
      </c>
      <c r="E269" s="29" t="s">
        <v>34</v>
      </c>
      <c r="F269" s="28" t="s">
        <v>1333</v>
      </c>
      <c r="G269" s="34">
        <v>45352</v>
      </c>
      <c r="H269" s="42">
        <v>26400000</v>
      </c>
      <c r="I269" s="43">
        <v>0</v>
      </c>
      <c r="J269" s="54">
        <v>0</v>
      </c>
      <c r="K269" s="55"/>
      <c r="L269" s="37">
        <f t="shared" si="3"/>
        <v>26400000</v>
      </c>
      <c r="M269" s="34">
        <v>45473</v>
      </c>
      <c r="N269" s="63" t="s">
        <v>1530</v>
      </c>
      <c r="O269" s="58" t="s">
        <v>45</v>
      </c>
      <c r="P269" s="44">
        <v>1</v>
      </c>
      <c r="Q269" s="45" t="s">
        <v>3020</v>
      </c>
      <c r="R269" s="45" t="s">
        <v>372</v>
      </c>
    </row>
    <row r="270" spans="2:18" x14ac:dyDescent="0.25">
      <c r="B270" s="33">
        <v>45351</v>
      </c>
      <c r="C270" s="27" t="s">
        <v>930</v>
      </c>
      <c r="D270" s="28" t="s">
        <v>1145</v>
      </c>
      <c r="E270" s="29" t="s">
        <v>34</v>
      </c>
      <c r="F270" s="28" t="s">
        <v>1334</v>
      </c>
      <c r="G270" s="34">
        <v>45355</v>
      </c>
      <c r="H270" s="42">
        <v>52840000</v>
      </c>
      <c r="I270" s="43">
        <v>0</v>
      </c>
      <c r="J270" s="54">
        <v>0</v>
      </c>
      <c r="K270" s="55">
        <v>1321000</v>
      </c>
      <c r="L270" s="37">
        <f t="shared" ref="L270:L333" si="4">H270+J270-K270</f>
        <v>51519000</v>
      </c>
      <c r="M270" s="34">
        <v>45473</v>
      </c>
      <c r="N270" s="63" t="s">
        <v>1531</v>
      </c>
      <c r="O270" s="58" t="s">
        <v>45</v>
      </c>
      <c r="P270" s="44">
        <v>1</v>
      </c>
      <c r="Q270" s="45" t="s">
        <v>3020</v>
      </c>
      <c r="R270" s="45" t="s">
        <v>372</v>
      </c>
    </row>
    <row r="271" spans="2:18" x14ac:dyDescent="0.25">
      <c r="B271" s="33">
        <v>45351</v>
      </c>
      <c r="C271" s="27" t="s">
        <v>931</v>
      </c>
      <c r="D271" s="28" t="s">
        <v>1146</v>
      </c>
      <c r="E271" s="29" t="s">
        <v>490</v>
      </c>
      <c r="F271" s="28" t="s">
        <v>1335</v>
      </c>
      <c r="G271" s="34">
        <v>45356</v>
      </c>
      <c r="H271" s="42">
        <v>18561935</v>
      </c>
      <c r="I271" s="43">
        <v>0</v>
      </c>
      <c r="J271" s="54">
        <v>0</v>
      </c>
      <c r="K271" s="55">
        <v>494985</v>
      </c>
      <c r="L271" s="37">
        <f t="shared" si="4"/>
        <v>18066950</v>
      </c>
      <c r="M271" s="34">
        <v>45504</v>
      </c>
      <c r="N271" s="63" t="s">
        <v>1532</v>
      </c>
      <c r="O271" s="58" t="s">
        <v>45</v>
      </c>
      <c r="P271" s="44">
        <v>1</v>
      </c>
      <c r="Q271" s="45" t="s">
        <v>3043</v>
      </c>
      <c r="R271" s="45" t="s">
        <v>449</v>
      </c>
    </row>
    <row r="272" spans="2:18" x14ac:dyDescent="0.25">
      <c r="B272" s="33">
        <v>45352</v>
      </c>
      <c r="C272" s="27" t="s">
        <v>932</v>
      </c>
      <c r="D272" s="28" t="s">
        <v>1147</v>
      </c>
      <c r="E272" s="29" t="s">
        <v>34</v>
      </c>
      <c r="F272" s="28" t="s">
        <v>674</v>
      </c>
      <c r="G272" s="34">
        <v>45358</v>
      </c>
      <c r="H272" s="42">
        <v>26780000</v>
      </c>
      <c r="I272" s="43">
        <v>0</v>
      </c>
      <c r="J272" s="54">
        <v>0</v>
      </c>
      <c r="K272" s="55">
        <v>1339000</v>
      </c>
      <c r="L272" s="37">
        <f t="shared" si="4"/>
        <v>25441000</v>
      </c>
      <c r="M272" s="34">
        <v>45473</v>
      </c>
      <c r="N272" s="63" t="s">
        <v>1533</v>
      </c>
      <c r="O272" s="58" t="s">
        <v>45</v>
      </c>
      <c r="P272" s="44">
        <v>1</v>
      </c>
      <c r="Q272" s="45" t="s">
        <v>3025</v>
      </c>
      <c r="R272" s="45" t="s">
        <v>3026</v>
      </c>
    </row>
    <row r="273" spans="2:18" x14ac:dyDescent="0.25">
      <c r="B273" s="33">
        <v>45352</v>
      </c>
      <c r="C273" s="27" t="s">
        <v>933</v>
      </c>
      <c r="D273" s="28" t="s">
        <v>1148</v>
      </c>
      <c r="E273" s="29" t="s">
        <v>34</v>
      </c>
      <c r="F273" s="28" t="s">
        <v>660</v>
      </c>
      <c r="G273" s="34">
        <v>45358</v>
      </c>
      <c r="H273" s="42">
        <v>31217800</v>
      </c>
      <c r="I273" s="43">
        <v>0</v>
      </c>
      <c r="J273" s="54">
        <v>0</v>
      </c>
      <c r="K273" s="55">
        <v>1248712</v>
      </c>
      <c r="L273" s="37">
        <f t="shared" si="4"/>
        <v>29969088</v>
      </c>
      <c r="M273" s="34">
        <v>45504</v>
      </c>
      <c r="N273" s="63" t="s">
        <v>1534</v>
      </c>
      <c r="O273" s="58" t="s">
        <v>45</v>
      </c>
      <c r="P273" s="44">
        <v>1</v>
      </c>
      <c r="Q273" s="45" t="s">
        <v>3043</v>
      </c>
      <c r="R273" s="45" t="s">
        <v>449</v>
      </c>
    </row>
    <row r="274" spans="2:18" x14ac:dyDescent="0.25">
      <c r="B274" s="33">
        <v>45352</v>
      </c>
      <c r="C274" s="27" t="s">
        <v>934</v>
      </c>
      <c r="D274" s="28" t="s">
        <v>1149</v>
      </c>
      <c r="E274" s="29" t="s">
        <v>34</v>
      </c>
      <c r="F274" s="28" t="s">
        <v>1336</v>
      </c>
      <c r="G274" s="34">
        <v>45356</v>
      </c>
      <c r="H274" s="42">
        <v>26780000</v>
      </c>
      <c r="I274" s="43">
        <v>0</v>
      </c>
      <c r="J274" s="54">
        <v>0</v>
      </c>
      <c r="K274" s="55">
        <v>892667</v>
      </c>
      <c r="L274" s="37">
        <f t="shared" si="4"/>
        <v>25887333</v>
      </c>
      <c r="M274" s="34">
        <v>45473</v>
      </c>
      <c r="N274" s="63" t="s">
        <v>1535</v>
      </c>
      <c r="O274" s="58" t="s">
        <v>45</v>
      </c>
      <c r="P274" s="44">
        <v>1</v>
      </c>
      <c r="Q274" s="45" t="s">
        <v>3025</v>
      </c>
      <c r="R274" s="45" t="s">
        <v>3026</v>
      </c>
    </row>
    <row r="275" spans="2:18" ht="15" customHeight="1" x14ac:dyDescent="0.25">
      <c r="B275" s="33">
        <v>45363</v>
      </c>
      <c r="C275" s="27" t="s">
        <v>935</v>
      </c>
      <c r="D275" s="28" t="s">
        <v>1150</v>
      </c>
      <c r="E275" s="29" t="s">
        <v>34</v>
      </c>
      <c r="F275" s="35" t="s">
        <v>1337</v>
      </c>
      <c r="G275" s="34">
        <v>45365</v>
      </c>
      <c r="H275" s="42">
        <v>27419333</v>
      </c>
      <c r="I275" s="43">
        <v>0</v>
      </c>
      <c r="J275" s="54">
        <v>0</v>
      </c>
      <c r="K275" s="55">
        <v>747800</v>
      </c>
      <c r="L275" s="37">
        <f t="shared" si="4"/>
        <v>26671533</v>
      </c>
      <c r="M275" s="34">
        <v>45473</v>
      </c>
      <c r="N275" s="61" t="s">
        <v>1536</v>
      </c>
      <c r="O275" s="58" t="s">
        <v>45</v>
      </c>
      <c r="P275" s="44">
        <v>1</v>
      </c>
      <c r="Q275" s="45" t="s">
        <v>3020</v>
      </c>
      <c r="R275" s="45" t="s">
        <v>372</v>
      </c>
    </row>
    <row r="276" spans="2:18" x14ac:dyDescent="0.25">
      <c r="B276" s="33">
        <v>45351</v>
      </c>
      <c r="C276" s="27" t="s">
        <v>936</v>
      </c>
      <c r="D276" s="28" t="s">
        <v>1151</v>
      </c>
      <c r="E276" s="29" t="s">
        <v>34</v>
      </c>
      <c r="F276" s="28" t="s">
        <v>1338</v>
      </c>
      <c r="G276" s="34">
        <v>45355</v>
      </c>
      <c r="H276" s="42">
        <v>29912000</v>
      </c>
      <c r="I276" s="43">
        <v>0</v>
      </c>
      <c r="J276" s="54">
        <v>0</v>
      </c>
      <c r="K276" s="55">
        <v>747800</v>
      </c>
      <c r="L276" s="37">
        <f t="shared" si="4"/>
        <v>29164200</v>
      </c>
      <c r="M276" s="34">
        <v>45473</v>
      </c>
      <c r="N276" s="63" t="s">
        <v>1537</v>
      </c>
      <c r="O276" s="58" t="s">
        <v>45</v>
      </c>
      <c r="P276" s="44">
        <v>1</v>
      </c>
      <c r="Q276" s="45" t="s">
        <v>3020</v>
      </c>
      <c r="R276" s="45" t="s">
        <v>372</v>
      </c>
    </row>
    <row r="277" spans="2:18" x14ac:dyDescent="0.25">
      <c r="B277" s="33">
        <v>45352</v>
      </c>
      <c r="C277" s="27" t="s">
        <v>937</v>
      </c>
      <c r="D277" s="28" t="s">
        <v>1152</v>
      </c>
      <c r="E277" s="29" t="s">
        <v>34</v>
      </c>
      <c r="F277" s="28" t="s">
        <v>1339</v>
      </c>
      <c r="G277" s="34">
        <v>45355</v>
      </c>
      <c r="H277" s="42">
        <v>30800000</v>
      </c>
      <c r="I277" s="43">
        <v>0</v>
      </c>
      <c r="J277" s="54">
        <v>0</v>
      </c>
      <c r="K277" s="55">
        <v>770000</v>
      </c>
      <c r="L277" s="37">
        <f t="shared" si="4"/>
        <v>30030000</v>
      </c>
      <c r="M277" s="34">
        <v>45473</v>
      </c>
      <c r="N277" s="63" t="s">
        <v>1538</v>
      </c>
      <c r="O277" s="58" t="s">
        <v>45</v>
      </c>
      <c r="P277" s="44">
        <v>1</v>
      </c>
      <c r="Q277" s="45" t="s">
        <v>3022</v>
      </c>
      <c r="R277" s="45" t="s">
        <v>3023</v>
      </c>
    </row>
    <row r="278" spans="2:18" ht="15" customHeight="1" x14ac:dyDescent="0.25">
      <c r="B278" s="33">
        <v>45363</v>
      </c>
      <c r="C278" s="27" t="s">
        <v>938</v>
      </c>
      <c r="D278" s="28" t="s">
        <v>1153</v>
      </c>
      <c r="E278" s="29" t="s">
        <v>34</v>
      </c>
      <c r="F278" s="35" t="s">
        <v>1340</v>
      </c>
      <c r="G278" s="34">
        <v>45364</v>
      </c>
      <c r="H278" s="42">
        <v>33000000</v>
      </c>
      <c r="I278" s="43">
        <v>0</v>
      </c>
      <c r="J278" s="54">
        <v>0</v>
      </c>
      <c r="K278" s="55">
        <v>600000</v>
      </c>
      <c r="L278" s="37">
        <f t="shared" si="4"/>
        <v>32400000</v>
      </c>
      <c r="M278" s="34">
        <v>45473</v>
      </c>
      <c r="N278" s="61" t="s">
        <v>1539</v>
      </c>
      <c r="O278" s="58" t="s">
        <v>45</v>
      </c>
      <c r="P278" s="44">
        <v>1</v>
      </c>
      <c r="Q278" s="45" t="s">
        <v>3020</v>
      </c>
      <c r="R278" s="45" t="s">
        <v>372</v>
      </c>
    </row>
    <row r="279" spans="2:18" x14ac:dyDescent="0.25">
      <c r="B279" s="33">
        <v>45351</v>
      </c>
      <c r="C279" s="27" t="s">
        <v>939</v>
      </c>
      <c r="D279" s="28" t="s">
        <v>1154</v>
      </c>
      <c r="E279" s="29" t="s">
        <v>34</v>
      </c>
      <c r="F279" s="28" t="s">
        <v>1341</v>
      </c>
      <c r="G279" s="34">
        <v>45355</v>
      </c>
      <c r="H279" s="42">
        <v>24514000</v>
      </c>
      <c r="I279" s="43">
        <v>0</v>
      </c>
      <c r="J279" s="54">
        <v>0</v>
      </c>
      <c r="K279" s="55"/>
      <c r="L279" s="37">
        <f t="shared" si="4"/>
        <v>24514000</v>
      </c>
      <c r="M279" s="34">
        <v>45415</v>
      </c>
      <c r="N279" s="63" t="s">
        <v>1540</v>
      </c>
      <c r="O279" s="58" t="s">
        <v>45</v>
      </c>
      <c r="P279" s="44">
        <v>1</v>
      </c>
      <c r="Q279" s="45" t="s">
        <v>3016</v>
      </c>
      <c r="R279" s="45" t="s">
        <v>3017</v>
      </c>
    </row>
    <row r="280" spans="2:18" ht="15" customHeight="1" x14ac:dyDescent="0.25">
      <c r="B280" s="33">
        <v>45352</v>
      </c>
      <c r="C280" s="27" t="s">
        <v>940</v>
      </c>
      <c r="D280" s="28" t="s">
        <v>392</v>
      </c>
      <c r="E280" s="29" t="s">
        <v>34</v>
      </c>
      <c r="F280" s="28" t="s">
        <v>1342</v>
      </c>
      <c r="G280" s="34">
        <v>45352</v>
      </c>
      <c r="H280" s="42">
        <v>52000000</v>
      </c>
      <c r="I280" s="43">
        <v>1</v>
      </c>
      <c r="J280" s="54">
        <v>13000000</v>
      </c>
      <c r="K280" s="55"/>
      <c r="L280" s="37">
        <f t="shared" si="4"/>
        <v>65000000</v>
      </c>
      <c r="M280" s="34">
        <v>45504</v>
      </c>
      <c r="N280" s="61" t="s">
        <v>1541</v>
      </c>
      <c r="O280" s="58" t="s">
        <v>45</v>
      </c>
      <c r="P280" s="44">
        <v>1</v>
      </c>
      <c r="Q280" s="45" t="s">
        <v>3012</v>
      </c>
      <c r="R280" s="45" t="s">
        <v>3013</v>
      </c>
    </row>
    <row r="281" spans="2:18" x14ac:dyDescent="0.25">
      <c r="B281" s="33">
        <v>45352</v>
      </c>
      <c r="C281" s="27" t="s">
        <v>941</v>
      </c>
      <c r="D281" s="28" t="s">
        <v>1155</v>
      </c>
      <c r="E281" s="29" t="s">
        <v>34</v>
      </c>
      <c r="F281" s="28" t="s">
        <v>1343</v>
      </c>
      <c r="G281" s="34">
        <v>45356</v>
      </c>
      <c r="H281" s="42">
        <v>32000000</v>
      </c>
      <c r="I281" s="43">
        <v>0</v>
      </c>
      <c r="J281" s="54">
        <v>0</v>
      </c>
      <c r="K281" s="55">
        <v>1066667</v>
      </c>
      <c r="L281" s="37">
        <f t="shared" si="4"/>
        <v>30933333</v>
      </c>
      <c r="M281" s="34">
        <v>45473</v>
      </c>
      <c r="N281" s="63" t="s">
        <v>1542</v>
      </c>
      <c r="O281" s="58" t="s">
        <v>45</v>
      </c>
      <c r="P281" s="44">
        <v>1</v>
      </c>
      <c r="Q281" s="45" t="s">
        <v>3014</v>
      </c>
      <c r="R281" s="45" t="s">
        <v>3015</v>
      </c>
    </row>
    <row r="282" spans="2:18" ht="15" customHeight="1" x14ac:dyDescent="0.25">
      <c r="B282" s="33">
        <v>45355</v>
      </c>
      <c r="C282" s="27" t="s">
        <v>942</v>
      </c>
      <c r="D282" s="28" t="s">
        <v>1156</v>
      </c>
      <c r="E282" s="29" t="s">
        <v>34</v>
      </c>
      <c r="F282" s="28" t="s">
        <v>1344</v>
      </c>
      <c r="G282" s="34">
        <v>45358</v>
      </c>
      <c r="H282" s="42">
        <v>32548000</v>
      </c>
      <c r="I282" s="43">
        <v>0</v>
      </c>
      <c r="J282" s="54">
        <v>0</v>
      </c>
      <c r="K282" s="55">
        <v>1627400</v>
      </c>
      <c r="L282" s="37">
        <f t="shared" si="4"/>
        <v>30920600</v>
      </c>
      <c r="M282" s="34">
        <v>45473</v>
      </c>
      <c r="N282" s="61" t="s">
        <v>1543</v>
      </c>
      <c r="O282" s="58" t="s">
        <v>45</v>
      </c>
      <c r="P282" s="44">
        <v>1</v>
      </c>
      <c r="Q282" s="45" t="s">
        <v>3025</v>
      </c>
      <c r="R282" s="45" t="s">
        <v>3026</v>
      </c>
    </row>
    <row r="283" spans="2:18" ht="15" customHeight="1" x14ac:dyDescent="0.25">
      <c r="B283" s="33">
        <v>45350</v>
      </c>
      <c r="C283" s="27" t="s">
        <v>278</v>
      </c>
      <c r="D283" s="28" t="s">
        <v>481</v>
      </c>
      <c r="E283" s="29" t="s">
        <v>676</v>
      </c>
      <c r="F283" s="35" t="s">
        <v>677</v>
      </c>
      <c r="G283" s="34">
        <v>45358</v>
      </c>
      <c r="H283" s="42">
        <v>707933106</v>
      </c>
      <c r="I283" s="43">
        <v>0</v>
      </c>
      <c r="J283" s="54">
        <v>0</v>
      </c>
      <c r="K283" s="55"/>
      <c r="L283" s="37">
        <f t="shared" si="4"/>
        <v>707933106</v>
      </c>
      <c r="M283" s="34">
        <v>45694</v>
      </c>
      <c r="N283" s="60" t="s">
        <v>5665</v>
      </c>
      <c r="O283" s="58" t="s">
        <v>45</v>
      </c>
      <c r="P283" s="44">
        <v>0.79761904761904767</v>
      </c>
      <c r="Q283" s="45" t="s">
        <v>3012</v>
      </c>
      <c r="R283" s="45" t="s">
        <v>3013</v>
      </c>
    </row>
    <row r="284" spans="2:18" ht="15" customHeight="1" x14ac:dyDescent="0.25">
      <c r="B284" s="33">
        <v>45350</v>
      </c>
      <c r="C284" s="27" t="s">
        <v>278</v>
      </c>
      <c r="D284" s="28" t="s">
        <v>481</v>
      </c>
      <c r="E284" s="29" t="s">
        <v>676</v>
      </c>
      <c r="F284" s="35" t="s">
        <v>677</v>
      </c>
      <c r="G284" s="34">
        <v>45358</v>
      </c>
      <c r="H284" s="42">
        <v>0</v>
      </c>
      <c r="I284" s="43">
        <v>1</v>
      </c>
      <c r="J284" s="54">
        <v>74898000</v>
      </c>
      <c r="K284" s="55"/>
      <c r="L284" s="37">
        <f t="shared" si="4"/>
        <v>74898000</v>
      </c>
      <c r="M284" s="34">
        <v>45694</v>
      </c>
      <c r="N284" s="60" t="s">
        <v>5665</v>
      </c>
      <c r="O284" s="58" t="s">
        <v>45</v>
      </c>
      <c r="P284" s="44">
        <v>0.79761904761904767</v>
      </c>
      <c r="Q284" s="45" t="s">
        <v>3012</v>
      </c>
      <c r="R284" s="45" t="s">
        <v>3013</v>
      </c>
    </row>
    <row r="285" spans="2:18" ht="15" customHeight="1" x14ac:dyDescent="0.25">
      <c r="B285" s="33">
        <v>45350</v>
      </c>
      <c r="C285" s="27" t="s">
        <v>279</v>
      </c>
      <c r="D285" s="28" t="s">
        <v>482</v>
      </c>
      <c r="E285" s="29" t="s">
        <v>676</v>
      </c>
      <c r="F285" s="35" t="s">
        <v>678</v>
      </c>
      <c r="G285" s="34">
        <v>45362</v>
      </c>
      <c r="H285" s="42">
        <v>60978464</v>
      </c>
      <c r="I285" s="43">
        <v>1</v>
      </c>
      <c r="J285" s="54">
        <v>21137000</v>
      </c>
      <c r="K285" s="55"/>
      <c r="L285" s="37">
        <f t="shared" si="4"/>
        <v>82115464</v>
      </c>
      <c r="M285" s="34">
        <v>45571</v>
      </c>
      <c r="N285" s="61" t="s">
        <v>910</v>
      </c>
      <c r="O285" s="58" t="s">
        <v>911</v>
      </c>
      <c r="P285" s="44">
        <v>1</v>
      </c>
      <c r="Q285" s="45" t="s">
        <v>3012</v>
      </c>
      <c r="R285" s="45" t="s">
        <v>3013</v>
      </c>
    </row>
    <row r="286" spans="2:18" ht="15" customHeight="1" x14ac:dyDescent="0.25">
      <c r="B286" s="33">
        <v>45350</v>
      </c>
      <c r="C286" s="27" t="s">
        <v>279</v>
      </c>
      <c r="D286" s="28" t="s">
        <v>482</v>
      </c>
      <c r="E286" s="29" t="s">
        <v>676</v>
      </c>
      <c r="F286" s="28" t="s">
        <v>678</v>
      </c>
      <c r="G286" s="34">
        <v>45362</v>
      </c>
      <c r="H286" s="47">
        <v>303570071</v>
      </c>
      <c r="I286" s="43">
        <v>1</v>
      </c>
      <c r="J286" s="54">
        <v>32504000</v>
      </c>
      <c r="K286" s="55"/>
      <c r="L286" s="37">
        <f t="shared" si="4"/>
        <v>336074071</v>
      </c>
      <c r="M286" s="34">
        <v>45571</v>
      </c>
      <c r="N286" s="61" t="s">
        <v>910</v>
      </c>
      <c r="O286" s="58" t="s">
        <v>911</v>
      </c>
      <c r="P286" s="44">
        <v>1</v>
      </c>
      <c r="Q286" s="45" t="s">
        <v>3012</v>
      </c>
      <c r="R286" s="45" t="s">
        <v>3013</v>
      </c>
    </row>
    <row r="287" spans="2:18" ht="15" customHeight="1" x14ac:dyDescent="0.25">
      <c r="B287" s="33">
        <v>45352</v>
      </c>
      <c r="C287" s="27" t="s">
        <v>943</v>
      </c>
      <c r="D287" s="28" t="s">
        <v>1157</v>
      </c>
      <c r="E287" s="29" t="s">
        <v>34</v>
      </c>
      <c r="F287" s="28" t="s">
        <v>1345</v>
      </c>
      <c r="G287" s="34">
        <v>45357</v>
      </c>
      <c r="H287" s="47">
        <v>39600000</v>
      </c>
      <c r="I287" s="43">
        <v>0</v>
      </c>
      <c r="J287" s="54">
        <v>0</v>
      </c>
      <c r="K287" s="55">
        <v>1650000</v>
      </c>
      <c r="L287" s="37">
        <f t="shared" si="4"/>
        <v>37950000</v>
      </c>
      <c r="M287" s="34">
        <v>45473</v>
      </c>
      <c r="N287" s="61" t="s">
        <v>1544</v>
      </c>
      <c r="O287" s="58" t="s">
        <v>45</v>
      </c>
      <c r="P287" s="44">
        <v>1</v>
      </c>
      <c r="Q287" s="45" t="s">
        <v>3020</v>
      </c>
      <c r="R287" s="45" t="s">
        <v>372</v>
      </c>
    </row>
    <row r="288" spans="2:18" ht="15" customHeight="1" x14ac:dyDescent="0.25">
      <c r="B288" s="33">
        <v>45355</v>
      </c>
      <c r="C288" s="27" t="s">
        <v>944</v>
      </c>
      <c r="D288" s="28" t="s">
        <v>3075</v>
      </c>
      <c r="E288" s="29" t="s">
        <v>34</v>
      </c>
      <c r="F288" s="28" t="s">
        <v>1346</v>
      </c>
      <c r="G288" s="34">
        <v>45357</v>
      </c>
      <c r="H288" s="47">
        <v>52840000</v>
      </c>
      <c r="I288" s="43">
        <v>0</v>
      </c>
      <c r="J288" s="54">
        <v>0</v>
      </c>
      <c r="K288" s="55">
        <v>2201667</v>
      </c>
      <c r="L288" s="37">
        <f t="shared" si="4"/>
        <v>50638333</v>
      </c>
      <c r="M288" s="34">
        <v>45473</v>
      </c>
      <c r="N288" s="68" t="s">
        <v>1545</v>
      </c>
      <c r="O288" s="58" t="s">
        <v>45</v>
      </c>
      <c r="P288" s="44">
        <v>1</v>
      </c>
      <c r="Q288" s="45" t="s">
        <v>3020</v>
      </c>
      <c r="R288" s="45" t="s">
        <v>372</v>
      </c>
    </row>
    <row r="289" spans="2:18" ht="15" customHeight="1" x14ac:dyDescent="0.25">
      <c r="B289" s="33">
        <v>45352</v>
      </c>
      <c r="C289" s="27" t="s">
        <v>945</v>
      </c>
      <c r="D289" s="28" t="s">
        <v>3076</v>
      </c>
      <c r="E289" s="29" t="s">
        <v>490</v>
      </c>
      <c r="F289" s="28" t="s">
        <v>1347</v>
      </c>
      <c r="G289" s="34">
        <v>45355</v>
      </c>
      <c r="H289" s="47">
        <v>16000000</v>
      </c>
      <c r="I289" s="43">
        <v>0</v>
      </c>
      <c r="J289" s="54">
        <v>0</v>
      </c>
      <c r="K289" s="55">
        <v>400000</v>
      </c>
      <c r="L289" s="37">
        <f t="shared" si="4"/>
        <v>15600000</v>
      </c>
      <c r="M289" s="34">
        <v>45473</v>
      </c>
      <c r="N289" s="64" t="s">
        <v>1546</v>
      </c>
      <c r="O289" s="58" t="s">
        <v>45</v>
      </c>
      <c r="P289" s="44">
        <v>1</v>
      </c>
      <c r="Q289" s="45" t="s">
        <v>3020</v>
      </c>
      <c r="R289" s="45" t="s">
        <v>372</v>
      </c>
    </row>
    <row r="290" spans="2:18" ht="15" customHeight="1" x14ac:dyDescent="0.25">
      <c r="B290" s="33">
        <v>45352</v>
      </c>
      <c r="C290" s="27" t="s">
        <v>946</v>
      </c>
      <c r="D290" s="28" t="s">
        <v>3077</v>
      </c>
      <c r="E290" s="29" t="s">
        <v>34</v>
      </c>
      <c r="F290" s="28" t="s">
        <v>1348</v>
      </c>
      <c r="G290" s="34">
        <v>45355</v>
      </c>
      <c r="H290" s="47">
        <v>40000000</v>
      </c>
      <c r="I290" s="43">
        <v>0</v>
      </c>
      <c r="J290" s="54">
        <v>0</v>
      </c>
      <c r="K290" s="55">
        <v>1000000</v>
      </c>
      <c r="L290" s="37">
        <f t="shared" si="4"/>
        <v>39000000</v>
      </c>
      <c r="M290" s="34">
        <v>45473</v>
      </c>
      <c r="N290" s="64" t="s">
        <v>1547</v>
      </c>
      <c r="O290" s="58" t="s">
        <v>45</v>
      </c>
      <c r="P290" s="44">
        <v>1</v>
      </c>
      <c r="Q290" s="45" t="s">
        <v>3012</v>
      </c>
      <c r="R290" s="45" t="s">
        <v>3013</v>
      </c>
    </row>
    <row r="291" spans="2:18" ht="15" customHeight="1" x14ac:dyDescent="0.25">
      <c r="B291" s="33">
        <v>45355</v>
      </c>
      <c r="C291" s="27" t="s">
        <v>947</v>
      </c>
      <c r="D291" s="28" t="s">
        <v>1158</v>
      </c>
      <c r="E291" s="29" t="s">
        <v>34</v>
      </c>
      <c r="F291" s="28" t="s">
        <v>1349</v>
      </c>
      <c r="G291" s="34">
        <v>45356</v>
      </c>
      <c r="H291" s="47">
        <v>30041667</v>
      </c>
      <c r="I291" s="43">
        <v>0</v>
      </c>
      <c r="J291" s="54">
        <v>0</v>
      </c>
      <c r="K291" s="55"/>
      <c r="L291" s="37">
        <f t="shared" si="4"/>
        <v>30041667</v>
      </c>
      <c r="M291" s="34">
        <v>45482</v>
      </c>
      <c r="N291" s="68" t="s">
        <v>1548</v>
      </c>
      <c r="O291" s="58" t="s">
        <v>45</v>
      </c>
      <c r="P291" s="44">
        <v>1</v>
      </c>
      <c r="Q291" s="45" t="s">
        <v>3014</v>
      </c>
      <c r="R291" s="45" t="s">
        <v>3015</v>
      </c>
    </row>
    <row r="292" spans="2:18" ht="15" customHeight="1" x14ac:dyDescent="0.25">
      <c r="B292" s="33">
        <v>45355</v>
      </c>
      <c r="C292" s="27" t="s">
        <v>948</v>
      </c>
      <c r="D292" s="28" t="s">
        <v>3078</v>
      </c>
      <c r="E292" s="29" t="s">
        <v>34</v>
      </c>
      <c r="F292" s="28" t="s">
        <v>1350</v>
      </c>
      <c r="G292" s="34">
        <v>45371</v>
      </c>
      <c r="H292" s="47">
        <v>42000000</v>
      </c>
      <c r="I292" s="43">
        <v>0</v>
      </c>
      <c r="J292" s="54">
        <v>0</v>
      </c>
      <c r="K292" s="55">
        <v>6650000</v>
      </c>
      <c r="L292" s="37">
        <f t="shared" si="4"/>
        <v>35350000</v>
      </c>
      <c r="M292" s="34">
        <v>45473</v>
      </c>
      <c r="N292" s="68" t="s">
        <v>1549</v>
      </c>
      <c r="O292" s="58" t="s">
        <v>45</v>
      </c>
      <c r="P292" s="44">
        <v>1</v>
      </c>
      <c r="Q292" s="45" t="s">
        <v>3031</v>
      </c>
      <c r="R292" s="45" t="s">
        <v>3032</v>
      </c>
    </row>
    <row r="293" spans="2:18" ht="15" customHeight="1" x14ac:dyDescent="0.25">
      <c r="B293" s="33">
        <v>45355</v>
      </c>
      <c r="C293" s="27" t="s">
        <v>949</v>
      </c>
      <c r="D293" s="28" t="s">
        <v>1159</v>
      </c>
      <c r="E293" s="29" t="s">
        <v>34</v>
      </c>
      <c r="F293" s="28" t="s">
        <v>1351</v>
      </c>
      <c r="G293" s="34">
        <v>45358</v>
      </c>
      <c r="H293" s="47">
        <v>30800000</v>
      </c>
      <c r="I293" s="43">
        <v>0</v>
      </c>
      <c r="J293" s="54">
        <v>0</v>
      </c>
      <c r="K293" s="55">
        <v>1540000</v>
      </c>
      <c r="L293" s="37">
        <f t="shared" si="4"/>
        <v>29260000</v>
      </c>
      <c r="M293" s="34">
        <v>45473</v>
      </c>
      <c r="N293" s="68" t="s">
        <v>1550</v>
      </c>
      <c r="O293" s="58" t="s">
        <v>45</v>
      </c>
      <c r="P293" s="44">
        <v>1</v>
      </c>
      <c r="Q293" s="45" t="s">
        <v>3022</v>
      </c>
      <c r="R293" s="45" t="s">
        <v>3023</v>
      </c>
    </row>
    <row r="294" spans="2:18" ht="15" customHeight="1" x14ac:dyDescent="0.25">
      <c r="B294" s="33">
        <v>45352</v>
      </c>
      <c r="C294" s="27" t="s">
        <v>950</v>
      </c>
      <c r="D294" s="28" t="s">
        <v>1160</v>
      </c>
      <c r="E294" s="29" t="s">
        <v>34</v>
      </c>
      <c r="F294" s="28" t="s">
        <v>1352</v>
      </c>
      <c r="G294" s="34">
        <v>45355</v>
      </c>
      <c r="H294" s="47">
        <v>23200000</v>
      </c>
      <c r="I294" s="43">
        <v>0</v>
      </c>
      <c r="J294" s="54">
        <v>0</v>
      </c>
      <c r="K294" s="55">
        <v>580000</v>
      </c>
      <c r="L294" s="37">
        <f t="shared" si="4"/>
        <v>22620000</v>
      </c>
      <c r="M294" s="34">
        <v>45473</v>
      </c>
      <c r="N294" s="64" t="s">
        <v>1551</v>
      </c>
      <c r="O294" s="58" t="s">
        <v>45</v>
      </c>
      <c r="P294" s="44">
        <v>1</v>
      </c>
      <c r="Q294" s="45" t="s">
        <v>3022</v>
      </c>
      <c r="R294" s="45" t="s">
        <v>3023</v>
      </c>
    </row>
    <row r="295" spans="2:18" ht="15" customHeight="1" x14ac:dyDescent="0.25">
      <c r="B295" s="33">
        <v>45356</v>
      </c>
      <c r="C295" s="27" t="s">
        <v>951</v>
      </c>
      <c r="D295" s="28" t="s">
        <v>1161</v>
      </c>
      <c r="E295" s="29" t="s">
        <v>34</v>
      </c>
      <c r="F295" s="28" t="s">
        <v>1353</v>
      </c>
      <c r="G295" s="34">
        <v>45357</v>
      </c>
      <c r="H295" s="47">
        <v>32548000</v>
      </c>
      <c r="I295" s="43">
        <v>0</v>
      </c>
      <c r="J295" s="54">
        <v>0</v>
      </c>
      <c r="K295" s="55">
        <v>1356167</v>
      </c>
      <c r="L295" s="37">
        <f t="shared" si="4"/>
        <v>31191833</v>
      </c>
      <c r="M295" s="34">
        <v>45473</v>
      </c>
      <c r="N295" s="64" t="s">
        <v>1552</v>
      </c>
      <c r="O295" s="58" t="s">
        <v>45</v>
      </c>
      <c r="P295" s="44">
        <v>1</v>
      </c>
      <c r="Q295" s="45" t="s">
        <v>3025</v>
      </c>
      <c r="R295" s="45" t="s">
        <v>3026</v>
      </c>
    </row>
    <row r="296" spans="2:18" ht="15" customHeight="1" x14ac:dyDescent="0.25">
      <c r="B296" s="33">
        <v>45355</v>
      </c>
      <c r="C296" s="27" t="s">
        <v>952</v>
      </c>
      <c r="D296" s="28" t="s">
        <v>1162</v>
      </c>
      <c r="E296" s="29" t="s">
        <v>34</v>
      </c>
      <c r="F296" s="35" t="s">
        <v>1354</v>
      </c>
      <c r="G296" s="34">
        <v>45357</v>
      </c>
      <c r="H296" s="47">
        <v>32548000</v>
      </c>
      <c r="I296" s="43">
        <v>0</v>
      </c>
      <c r="J296" s="54">
        <v>0</v>
      </c>
      <c r="K296" s="55">
        <v>1356167</v>
      </c>
      <c r="L296" s="37">
        <f t="shared" si="4"/>
        <v>31191833</v>
      </c>
      <c r="M296" s="34">
        <v>45473</v>
      </c>
      <c r="N296" s="64" t="s">
        <v>1553</v>
      </c>
      <c r="O296" s="58" t="s">
        <v>45</v>
      </c>
      <c r="P296" s="44">
        <v>1</v>
      </c>
      <c r="Q296" s="45" t="s">
        <v>3025</v>
      </c>
      <c r="R296" s="45" t="s">
        <v>3026</v>
      </c>
    </row>
    <row r="297" spans="2:18" ht="15" customHeight="1" x14ac:dyDescent="0.25">
      <c r="B297" s="33">
        <v>45365</v>
      </c>
      <c r="C297" s="27" t="s">
        <v>953</v>
      </c>
      <c r="D297" s="28" t="s">
        <v>1163</v>
      </c>
      <c r="E297" s="29" t="s">
        <v>34</v>
      </c>
      <c r="F297" s="35" t="s">
        <v>1355</v>
      </c>
      <c r="G297" s="34">
        <v>45366</v>
      </c>
      <c r="H297" s="47">
        <v>36000000</v>
      </c>
      <c r="I297" s="43">
        <v>0</v>
      </c>
      <c r="J297" s="54">
        <v>0</v>
      </c>
      <c r="K297" s="55">
        <v>15300000</v>
      </c>
      <c r="L297" s="37">
        <f t="shared" si="4"/>
        <v>20700000</v>
      </c>
      <c r="M297" s="34">
        <v>45435</v>
      </c>
      <c r="N297" s="64" t="s">
        <v>1554</v>
      </c>
      <c r="O297" s="58" t="s">
        <v>45</v>
      </c>
      <c r="P297" s="44">
        <v>1</v>
      </c>
      <c r="Q297" s="45" t="s">
        <v>3016</v>
      </c>
      <c r="R297" s="45" t="s">
        <v>3017</v>
      </c>
    </row>
    <row r="298" spans="2:18" ht="15" customHeight="1" x14ac:dyDescent="0.25">
      <c r="B298" s="33">
        <v>45363</v>
      </c>
      <c r="C298" s="27" t="s">
        <v>954</v>
      </c>
      <c r="D298" s="28" t="s">
        <v>1164</v>
      </c>
      <c r="E298" s="29" t="s">
        <v>34</v>
      </c>
      <c r="F298" s="28" t="s">
        <v>1356</v>
      </c>
      <c r="G298" s="34">
        <v>45364</v>
      </c>
      <c r="H298" s="47">
        <v>48436667</v>
      </c>
      <c r="I298" s="43">
        <v>0</v>
      </c>
      <c r="J298" s="54">
        <v>0</v>
      </c>
      <c r="K298" s="55">
        <v>880667</v>
      </c>
      <c r="L298" s="37">
        <f t="shared" si="4"/>
        <v>47556000</v>
      </c>
      <c r="M298" s="34">
        <v>45473</v>
      </c>
      <c r="N298" s="64" t="s">
        <v>1555</v>
      </c>
      <c r="O298" s="58" t="s">
        <v>45</v>
      </c>
      <c r="P298" s="44">
        <v>1</v>
      </c>
      <c r="Q298" s="45" t="s">
        <v>3020</v>
      </c>
      <c r="R298" s="45" t="s">
        <v>372</v>
      </c>
    </row>
    <row r="299" spans="2:18" ht="15" customHeight="1" x14ac:dyDescent="0.25">
      <c r="B299" s="33">
        <v>45355</v>
      </c>
      <c r="C299" s="27" t="s">
        <v>955</v>
      </c>
      <c r="D299" s="28" t="s">
        <v>1165</v>
      </c>
      <c r="E299" s="29" t="s">
        <v>34</v>
      </c>
      <c r="F299" s="35" t="s">
        <v>488</v>
      </c>
      <c r="G299" s="34">
        <v>45357</v>
      </c>
      <c r="H299" s="47">
        <v>28806667</v>
      </c>
      <c r="I299" s="43">
        <v>1</v>
      </c>
      <c r="J299" s="54">
        <v>7450000</v>
      </c>
      <c r="K299" s="55">
        <v>248334</v>
      </c>
      <c r="L299" s="37">
        <f t="shared" si="4"/>
        <v>36008333</v>
      </c>
      <c r="M299" s="34">
        <v>45504</v>
      </c>
      <c r="N299" s="64" t="s">
        <v>1556</v>
      </c>
      <c r="O299" s="58" t="s">
        <v>45</v>
      </c>
      <c r="P299" s="44">
        <v>1</v>
      </c>
      <c r="Q299" s="45" t="s">
        <v>3012</v>
      </c>
      <c r="R299" s="45" t="s">
        <v>3013</v>
      </c>
    </row>
    <row r="300" spans="2:18" ht="15" customHeight="1" x14ac:dyDescent="0.25">
      <c r="B300" s="33">
        <v>45356</v>
      </c>
      <c r="C300" s="27" t="s">
        <v>956</v>
      </c>
      <c r="D300" s="28" t="s">
        <v>1166</v>
      </c>
      <c r="E300" s="29" t="s">
        <v>34</v>
      </c>
      <c r="F300" s="28" t="s">
        <v>674</v>
      </c>
      <c r="G300" s="34">
        <v>45359</v>
      </c>
      <c r="H300" s="47">
        <v>26780000</v>
      </c>
      <c r="I300" s="43">
        <v>0</v>
      </c>
      <c r="J300" s="54">
        <v>0</v>
      </c>
      <c r="K300" s="55">
        <v>1562167</v>
      </c>
      <c r="L300" s="37">
        <f t="shared" si="4"/>
        <v>25217833</v>
      </c>
      <c r="M300" s="34">
        <v>45473</v>
      </c>
      <c r="N300" s="64" t="s">
        <v>1557</v>
      </c>
      <c r="O300" s="58" t="s">
        <v>45</v>
      </c>
      <c r="P300" s="44">
        <v>1</v>
      </c>
      <c r="Q300" s="45" t="s">
        <v>3025</v>
      </c>
      <c r="R300" s="45" t="s">
        <v>3026</v>
      </c>
    </row>
    <row r="301" spans="2:18" ht="15" customHeight="1" x14ac:dyDescent="0.25">
      <c r="B301" s="33">
        <v>45356</v>
      </c>
      <c r="C301" s="27" t="s">
        <v>957</v>
      </c>
      <c r="D301" s="28" t="s">
        <v>1167</v>
      </c>
      <c r="E301" s="29" t="s">
        <v>34</v>
      </c>
      <c r="F301" s="28" t="s">
        <v>1357</v>
      </c>
      <c r="G301" s="34">
        <v>45358</v>
      </c>
      <c r="H301" s="47">
        <v>30000000</v>
      </c>
      <c r="I301" s="43">
        <v>0</v>
      </c>
      <c r="J301" s="54">
        <v>0</v>
      </c>
      <c r="K301" s="55">
        <v>1500000</v>
      </c>
      <c r="L301" s="37">
        <f t="shared" si="4"/>
        <v>28500000</v>
      </c>
      <c r="M301" s="34">
        <v>45473</v>
      </c>
      <c r="N301" s="64" t="s">
        <v>1558</v>
      </c>
      <c r="O301" s="58" t="s">
        <v>45</v>
      </c>
      <c r="P301" s="44">
        <v>1</v>
      </c>
      <c r="Q301" s="45" t="s">
        <v>3025</v>
      </c>
      <c r="R301" s="45" t="s">
        <v>3026</v>
      </c>
    </row>
    <row r="302" spans="2:18" ht="15" customHeight="1" x14ac:dyDescent="0.25">
      <c r="B302" s="33">
        <v>45355</v>
      </c>
      <c r="C302" s="27" t="s">
        <v>958</v>
      </c>
      <c r="D302" s="28" t="s">
        <v>1168</v>
      </c>
      <c r="E302" s="29" t="s">
        <v>34</v>
      </c>
      <c r="F302" s="28" t="s">
        <v>1358</v>
      </c>
      <c r="G302" s="34">
        <v>45356</v>
      </c>
      <c r="H302" s="47">
        <v>36800000</v>
      </c>
      <c r="I302" s="43">
        <v>0</v>
      </c>
      <c r="J302" s="54">
        <v>0</v>
      </c>
      <c r="K302" s="55">
        <v>1226667</v>
      </c>
      <c r="L302" s="37">
        <f t="shared" si="4"/>
        <v>35573333</v>
      </c>
      <c r="M302" s="34">
        <v>45473</v>
      </c>
      <c r="N302" s="64" t="s">
        <v>1559</v>
      </c>
      <c r="O302" s="58" t="s">
        <v>45</v>
      </c>
      <c r="P302" s="44">
        <v>1</v>
      </c>
      <c r="Q302" s="45" t="s">
        <v>3022</v>
      </c>
      <c r="R302" s="45" t="s">
        <v>3023</v>
      </c>
    </row>
    <row r="303" spans="2:18" ht="15" customHeight="1" x14ac:dyDescent="0.25">
      <c r="B303" s="33">
        <v>45355</v>
      </c>
      <c r="C303" s="27" t="s">
        <v>959</v>
      </c>
      <c r="D303" s="28" t="s">
        <v>1169</v>
      </c>
      <c r="E303" s="29" t="s">
        <v>34</v>
      </c>
      <c r="F303" s="28" t="s">
        <v>1359</v>
      </c>
      <c r="G303" s="34">
        <v>45356</v>
      </c>
      <c r="H303" s="47">
        <v>35020000</v>
      </c>
      <c r="I303" s="43">
        <v>0</v>
      </c>
      <c r="J303" s="54">
        <v>0</v>
      </c>
      <c r="K303" s="55">
        <v>1167333</v>
      </c>
      <c r="L303" s="37">
        <f t="shared" si="4"/>
        <v>33852667</v>
      </c>
      <c r="M303" s="34">
        <v>45473</v>
      </c>
      <c r="N303" s="64" t="s">
        <v>1560</v>
      </c>
      <c r="O303" s="58" t="s">
        <v>45</v>
      </c>
      <c r="P303" s="44">
        <v>1</v>
      </c>
      <c r="Q303" s="45" t="s">
        <v>3022</v>
      </c>
      <c r="R303" s="45" t="s">
        <v>3023</v>
      </c>
    </row>
    <row r="304" spans="2:18" ht="15" customHeight="1" x14ac:dyDescent="0.25">
      <c r="B304" s="33">
        <v>45355</v>
      </c>
      <c r="C304" s="27" t="s">
        <v>960</v>
      </c>
      <c r="D304" s="28" t="s">
        <v>1170</v>
      </c>
      <c r="E304" s="29" t="s">
        <v>490</v>
      </c>
      <c r="F304" s="28" t="s">
        <v>1360</v>
      </c>
      <c r="G304" s="34">
        <v>45358</v>
      </c>
      <c r="H304" s="47">
        <v>14800000</v>
      </c>
      <c r="I304" s="43">
        <v>0</v>
      </c>
      <c r="J304" s="54">
        <v>0</v>
      </c>
      <c r="K304" s="55">
        <v>740000</v>
      </c>
      <c r="L304" s="37">
        <f t="shared" si="4"/>
        <v>14060000</v>
      </c>
      <c r="M304" s="34">
        <v>45473</v>
      </c>
      <c r="N304" s="64" t="s">
        <v>1561</v>
      </c>
      <c r="O304" s="58" t="s">
        <v>45</v>
      </c>
      <c r="P304" s="44">
        <v>1</v>
      </c>
      <c r="Q304" s="45" t="s">
        <v>3041</v>
      </c>
      <c r="R304" s="45" t="s">
        <v>3042</v>
      </c>
    </row>
    <row r="305" spans="2:18" ht="15" customHeight="1" x14ac:dyDescent="0.25">
      <c r="B305" s="33">
        <v>45356</v>
      </c>
      <c r="C305" s="27" t="s">
        <v>961</v>
      </c>
      <c r="D305" s="28" t="s">
        <v>1171</v>
      </c>
      <c r="E305" s="29" t="s">
        <v>34</v>
      </c>
      <c r="F305" s="35" t="s">
        <v>1361</v>
      </c>
      <c r="G305" s="34">
        <v>45357</v>
      </c>
      <c r="H305" s="47">
        <v>24102000</v>
      </c>
      <c r="I305" s="43">
        <v>0</v>
      </c>
      <c r="J305" s="54">
        <v>0</v>
      </c>
      <c r="K305" s="55">
        <v>412000</v>
      </c>
      <c r="L305" s="37">
        <f t="shared" si="4"/>
        <v>23690000</v>
      </c>
      <c r="M305" s="34">
        <v>45473</v>
      </c>
      <c r="N305" s="62" t="s">
        <v>1562</v>
      </c>
      <c r="O305" s="58" t="s">
        <v>45</v>
      </c>
      <c r="P305" s="44">
        <v>1</v>
      </c>
      <c r="Q305" s="45" t="s">
        <v>3020</v>
      </c>
      <c r="R305" s="45" t="s">
        <v>372</v>
      </c>
    </row>
    <row r="306" spans="2:18" ht="15" customHeight="1" x14ac:dyDescent="0.25">
      <c r="B306" s="33">
        <v>45357</v>
      </c>
      <c r="C306" s="27" t="s">
        <v>962</v>
      </c>
      <c r="D306" s="28" t="s">
        <v>1172</v>
      </c>
      <c r="E306" s="29" t="s">
        <v>34</v>
      </c>
      <c r="F306" s="35" t="s">
        <v>1362</v>
      </c>
      <c r="G306" s="34">
        <v>45362</v>
      </c>
      <c r="H306" s="47">
        <v>37348868</v>
      </c>
      <c r="I306" s="43">
        <v>0</v>
      </c>
      <c r="J306" s="54">
        <v>0</v>
      </c>
      <c r="K306" s="55">
        <v>3112406</v>
      </c>
      <c r="L306" s="37">
        <f t="shared" si="4"/>
        <v>34236462</v>
      </c>
      <c r="M306" s="34">
        <v>45473</v>
      </c>
      <c r="N306" s="68" t="s">
        <v>1563</v>
      </c>
      <c r="O306" s="58" t="s">
        <v>45</v>
      </c>
      <c r="P306" s="44">
        <v>1</v>
      </c>
      <c r="Q306" s="45" t="s">
        <v>3046</v>
      </c>
      <c r="R306" s="45" t="s">
        <v>3047</v>
      </c>
    </row>
    <row r="307" spans="2:18" ht="15" customHeight="1" x14ac:dyDescent="0.25">
      <c r="B307" s="33">
        <v>45357</v>
      </c>
      <c r="C307" s="27" t="s">
        <v>963</v>
      </c>
      <c r="D307" s="28" t="s">
        <v>1173</v>
      </c>
      <c r="E307" s="29" t="s">
        <v>34</v>
      </c>
      <c r="F307" s="35" t="s">
        <v>1363</v>
      </c>
      <c r="G307" s="34">
        <v>45362</v>
      </c>
      <c r="H307" s="47">
        <v>37348868</v>
      </c>
      <c r="I307" s="43">
        <v>0</v>
      </c>
      <c r="J307" s="54">
        <v>0</v>
      </c>
      <c r="K307" s="55">
        <v>28011651</v>
      </c>
      <c r="L307" s="37">
        <f t="shared" si="4"/>
        <v>9337217</v>
      </c>
      <c r="M307" s="34">
        <v>45392</v>
      </c>
      <c r="N307" s="68" t="s">
        <v>1564</v>
      </c>
      <c r="O307" s="58" t="s">
        <v>45</v>
      </c>
      <c r="P307" s="44">
        <v>1</v>
      </c>
      <c r="Q307" s="45" t="s">
        <v>3046</v>
      </c>
      <c r="R307" s="45" t="s">
        <v>3047</v>
      </c>
    </row>
    <row r="308" spans="2:18" ht="15" customHeight="1" x14ac:dyDescent="0.25">
      <c r="B308" s="33">
        <v>45357</v>
      </c>
      <c r="C308" s="27" t="s">
        <v>964</v>
      </c>
      <c r="D308" s="28" t="s">
        <v>1174</v>
      </c>
      <c r="E308" s="29" t="s">
        <v>34</v>
      </c>
      <c r="F308" s="35" t="s">
        <v>1364</v>
      </c>
      <c r="G308" s="34">
        <v>45359</v>
      </c>
      <c r="H308" s="47">
        <v>36800000</v>
      </c>
      <c r="I308" s="43">
        <v>0</v>
      </c>
      <c r="J308" s="54">
        <v>0</v>
      </c>
      <c r="K308" s="55">
        <v>2146667</v>
      </c>
      <c r="L308" s="37">
        <f t="shared" si="4"/>
        <v>34653333</v>
      </c>
      <c r="M308" s="34">
        <v>45473</v>
      </c>
      <c r="N308" s="68" t="s">
        <v>1565</v>
      </c>
      <c r="O308" s="58" t="s">
        <v>45</v>
      </c>
      <c r="P308" s="44">
        <v>1</v>
      </c>
      <c r="Q308" s="45" t="s">
        <v>3022</v>
      </c>
      <c r="R308" s="45" t="s">
        <v>3023</v>
      </c>
    </row>
    <row r="309" spans="2:18" ht="15" customHeight="1" x14ac:dyDescent="0.25">
      <c r="B309" s="33">
        <v>45358</v>
      </c>
      <c r="C309" s="27" t="s">
        <v>965</v>
      </c>
      <c r="D309" s="28" t="s">
        <v>1175</v>
      </c>
      <c r="E309" s="29" t="s">
        <v>34</v>
      </c>
      <c r="F309" s="35" t="s">
        <v>1365</v>
      </c>
      <c r="G309" s="34">
        <v>45358</v>
      </c>
      <c r="H309" s="47">
        <v>27398000</v>
      </c>
      <c r="I309" s="43">
        <v>0</v>
      </c>
      <c r="J309" s="54">
        <v>0</v>
      </c>
      <c r="K309" s="55"/>
      <c r="L309" s="37">
        <f t="shared" si="4"/>
        <v>27398000</v>
      </c>
      <c r="M309" s="34">
        <v>45473</v>
      </c>
      <c r="N309" s="64" t="s">
        <v>1566</v>
      </c>
      <c r="O309" s="58" t="s">
        <v>45</v>
      </c>
      <c r="P309" s="44">
        <v>1</v>
      </c>
      <c r="Q309" s="45" t="s">
        <v>3014</v>
      </c>
      <c r="R309" s="45" t="s">
        <v>3015</v>
      </c>
    </row>
    <row r="310" spans="2:18" ht="15" customHeight="1" x14ac:dyDescent="0.25">
      <c r="B310" s="33">
        <v>45356</v>
      </c>
      <c r="C310" s="27" t="s">
        <v>966</v>
      </c>
      <c r="D310" s="28" t="s">
        <v>1176</v>
      </c>
      <c r="E310" s="29" t="s">
        <v>34</v>
      </c>
      <c r="F310" s="35" t="s">
        <v>1366</v>
      </c>
      <c r="G310" s="34">
        <v>45357</v>
      </c>
      <c r="H310" s="47">
        <v>33150000</v>
      </c>
      <c r="I310" s="43">
        <v>0</v>
      </c>
      <c r="J310" s="54">
        <v>0</v>
      </c>
      <c r="K310" s="55">
        <v>566667</v>
      </c>
      <c r="L310" s="37">
        <f t="shared" si="4"/>
        <v>32583333</v>
      </c>
      <c r="M310" s="34">
        <v>45473</v>
      </c>
      <c r="N310" s="64" t="s">
        <v>1567</v>
      </c>
      <c r="O310" s="58" t="s">
        <v>45</v>
      </c>
      <c r="P310" s="44">
        <v>1</v>
      </c>
      <c r="Q310" s="45" t="s">
        <v>3020</v>
      </c>
      <c r="R310" s="45" t="s">
        <v>372</v>
      </c>
    </row>
    <row r="311" spans="2:18" ht="15" customHeight="1" x14ac:dyDescent="0.25">
      <c r="B311" s="33">
        <v>45357</v>
      </c>
      <c r="C311" s="27" t="s">
        <v>967</v>
      </c>
      <c r="D311" s="28" t="s">
        <v>1177</v>
      </c>
      <c r="E311" s="29" t="s">
        <v>490</v>
      </c>
      <c r="F311" s="35" t="s">
        <v>1335</v>
      </c>
      <c r="G311" s="34">
        <v>45363</v>
      </c>
      <c r="H311" s="47">
        <v>12200000</v>
      </c>
      <c r="I311" s="43">
        <v>0</v>
      </c>
      <c r="J311" s="54">
        <v>0</v>
      </c>
      <c r="K311" s="55">
        <v>1118333</v>
      </c>
      <c r="L311" s="37">
        <f t="shared" si="4"/>
        <v>11081667</v>
      </c>
      <c r="M311" s="34">
        <v>45473</v>
      </c>
      <c r="N311" s="68" t="s">
        <v>1568</v>
      </c>
      <c r="O311" s="58" t="s">
        <v>45</v>
      </c>
      <c r="P311" s="44">
        <v>1</v>
      </c>
      <c r="Q311" s="45" t="s">
        <v>3043</v>
      </c>
      <c r="R311" s="45" t="s">
        <v>449</v>
      </c>
    </row>
    <row r="312" spans="2:18" ht="15" customHeight="1" x14ac:dyDescent="0.25">
      <c r="B312" s="33">
        <v>45357</v>
      </c>
      <c r="C312" s="27" t="s">
        <v>968</v>
      </c>
      <c r="D312" s="28" t="s">
        <v>1178</v>
      </c>
      <c r="E312" s="29" t="s">
        <v>490</v>
      </c>
      <c r="F312" s="35" t="s">
        <v>1367</v>
      </c>
      <c r="G312" s="34">
        <v>45359</v>
      </c>
      <c r="H312" s="47">
        <v>12400000</v>
      </c>
      <c r="I312" s="43">
        <v>0</v>
      </c>
      <c r="J312" s="54">
        <v>0</v>
      </c>
      <c r="K312" s="55">
        <v>723333</v>
      </c>
      <c r="L312" s="37">
        <f t="shared" si="4"/>
        <v>11676667</v>
      </c>
      <c r="M312" s="34">
        <v>45473</v>
      </c>
      <c r="N312" s="68" t="s">
        <v>1569</v>
      </c>
      <c r="O312" s="58" t="s">
        <v>45</v>
      </c>
      <c r="P312" s="44">
        <v>1</v>
      </c>
      <c r="Q312" s="45" t="s">
        <v>3012</v>
      </c>
      <c r="R312" s="45" t="s">
        <v>3013</v>
      </c>
    </row>
    <row r="313" spans="2:18" ht="15" customHeight="1" x14ac:dyDescent="0.25">
      <c r="B313" s="33">
        <v>45357</v>
      </c>
      <c r="C313" s="27" t="s">
        <v>969</v>
      </c>
      <c r="D313" s="28" t="s">
        <v>1179</v>
      </c>
      <c r="E313" s="29" t="s">
        <v>34</v>
      </c>
      <c r="F313" s="35" t="s">
        <v>1368</v>
      </c>
      <c r="G313" s="34">
        <v>45359</v>
      </c>
      <c r="H313" s="47">
        <v>14000000</v>
      </c>
      <c r="I313" s="43">
        <v>0</v>
      </c>
      <c r="J313" s="54">
        <v>0</v>
      </c>
      <c r="K313" s="55">
        <v>816667</v>
      </c>
      <c r="L313" s="37">
        <f t="shared" si="4"/>
        <v>13183333</v>
      </c>
      <c r="M313" s="34">
        <v>45473</v>
      </c>
      <c r="N313" s="68" t="s">
        <v>1570</v>
      </c>
      <c r="O313" s="58" t="s">
        <v>45</v>
      </c>
      <c r="P313" s="44">
        <v>1</v>
      </c>
      <c r="Q313" s="45" t="s">
        <v>3006</v>
      </c>
      <c r="R313" s="45" t="s">
        <v>1179</v>
      </c>
    </row>
    <row r="314" spans="2:18" ht="15" customHeight="1" x14ac:dyDescent="0.25">
      <c r="B314" s="33">
        <v>45356</v>
      </c>
      <c r="C314" s="27" t="s">
        <v>970</v>
      </c>
      <c r="D314" s="28" t="s">
        <v>1180</v>
      </c>
      <c r="E314" s="29" t="s">
        <v>34</v>
      </c>
      <c r="F314" s="35" t="s">
        <v>1369</v>
      </c>
      <c r="G314" s="34">
        <v>45362</v>
      </c>
      <c r="H314" s="47">
        <v>33150000</v>
      </c>
      <c r="I314" s="43">
        <v>0</v>
      </c>
      <c r="J314" s="54">
        <v>0</v>
      </c>
      <c r="K314" s="55">
        <v>1983333</v>
      </c>
      <c r="L314" s="37">
        <f t="shared" si="4"/>
        <v>31166667</v>
      </c>
      <c r="M314" s="34">
        <v>45473</v>
      </c>
      <c r="N314" s="64" t="s">
        <v>1571</v>
      </c>
      <c r="O314" s="58" t="s">
        <v>45</v>
      </c>
      <c r="P314" s="44">
        <v>1</v>
      </c>
      <c r="Q314" s="45" t="s">
        <v>3020</v>
      </c>
      <c r="R314" s="45" t="s">
        <v>372</v>
      </c>
    </row>
    <row r="315" spans="2:18" ht="15" customHeight="1" x14ac:dyDescent="0.25">
      <c r="B315" s="33">
        <v>45357</v>
      </c>
      <c r="C315" s="27" t="s">
        <v>971</v>
      </c>
      <c r="D315" s="28" t="s">
        <v>1181</v>
      </c>
      <c r="E315" s="29" t="s">
        <v>34</v>
      </c>
      <c r="F315" s="35" t="s">
        <v>1370</v>
      </c>
      <c r="G315" s="34">
        <v>45358</v>
      </c>
      <c r="H315" s="47">
        <v>24800000</v>
      </c>
      <c r="I315" s="43">
        <v>0</v>
      </c>
      <c r="J315" s="54">
        <v>0</v>
      </c>
      <c r="K315" s="55">
        <v>1240000</v>
      </c>
      <c r="L315" s="37">
        <f t="shared" si="4"/>
        <v>23560000</v>
      </c>
      <c r="M315" s="34">
        <v>45473</v>
      </c>
      <c r="N315" s="68" t="s">
        <v>1572</v>
      </c>
      <c r="O315" s="58" t="s">
        <v>45</v>
      </c>
      <c r="P315" s="44">
        <v>1</v>
      </c>
      <c r="Q315" s="45" t="s">
        <v>3041</v>
      </c>
      <c r="R315" s="45" t="s">
        <v>3042</v>
      </c>
    </row>
    <row r="316" spans="2:18" ht="15" customHeight="1" x14ac:dyDescent="0.25">
      <c r="B316" s="33">
        <v>45357</v>
      </c>
      <c r="C316" s="27" t="s">
        <v>972</v>
      </c>
      <c r="D316" s="28" t="s">
        <v>1182</v>
      </c>
      <c r="E316" s="29" t="s">
        <v>490</v>
      </c>
      <c r="F316" s="35" t="s">
        <v>1371</v>
      </c>
      <c r="G316" s="34">
        <v>45358</v>
      </c>
      <c r="H316" s="47">
        <v>12920000</v>
      </c>
      <c r="I316" s="43">
        <v>0</v>
      </c>
      <c r="J316" s="54">
        <v>0</v>
      </c>
      <c r="K316" s="55"/>
      <c r="L316" s="37">
        <f t="shared" si="4"/>
        <v>12920000</v>
      </c>
      <c r="M316" s="34">
        <v>45473</v>
      </c>
      <c r="N316" s="68" t="s">
        <v>1573</v>
      </c>
      <c r="O316" s="58" t="s">
        <v>45</v>
      </c>
      <c r="P316" s="44">
        <v>1</v>
      </c>
      <c r="Q316" s="45" t="s">
        <v>3037</v>
      </c>
      <c r="R316" s="45" t="s">
        <v>3038</v>
      </c>
    </row>
    <row r="317" spans="2:18" ht="15" customHeight="1" x14ac:dyDescent="0.25">
      <c r="B317" s="33">
        <v>45357</v>
      </c>
      <c r="C317" s="27" t="s">
        <v>973</v>
      </c>
      <c r="D317" s="28" t="s">
        <v>1183</v>
      </c>
      <c r="E317" s="29" t="s">
        <v>676</v>
      </c>
      <c r="F317" s="35" t="s">
        <v>1372</v>
      </c>
      <c r="G317" s="34">
        <v>45358</v>
      </c>
      <c r="H317" s="47">
        <v>294231136</v>
      </c>
      <c r="I317" s="43">
        <v>0</v>
      </c>
      <c r="J317" s="54">
        <v>0</v>
      </c>
      <c r="K317" s="55"/>
      <c r="L317" s="37">
        <f t="shared" si="4"/>
        <v>294231136</v>
      </c>
      <c r="M317" s="34">
        <v>45722</v>
      </c>
      <c r="N317" s="68" t="s">
        <v>1574</v>
      </c>
      <c r="O317" s="58" t="s">
        <v>45</v>
      </c>
      <c r="P317" s="44">
        <v>0.73626373626373631</v>
      </c>
      <c r="Q317" s="45" t="s">
        <v>3006</v>
      </c>
      <c r="R317" s="45" t="s">
        <v>1179</v>
      </c>
    </row>
    <row r="318" spans="2:18" ht="15" customHeight="1" x14ac:dyDescent="0.25">
      <c r="B318" s="33">
        <v>45357</v>
      </c>
      <c r="C318" s="27" t="s">
        <v>974</v>
      </c>
      <c r="D318" s="28" t="s">
        <v>1184</v>
      </c>
      <c r="E318" s="29" t="s">
        <v>490</v>
      </c>
      <c r="F318" s="35" t="s">
        <v>1373</v>
      </c>
      <c r="G318" s="34">
        <v>45362</v>
      </c>
      <c r="H318" s="47">
        <v>19200000</v>
      </c>
      <c r="I318" s="43">
        <v>0</v>
      </c>
      <c r="J318" s="54">
        <v>0</v>
      </c>
      <c r="K318" s="55">
        <v>1600000</v>
      </c>
      <c r="L318" s="37">
        <f t="shared" si="4"/>
        <v>17600000</v>
      </c>
      <c r="M318" s="34">
        <v>45473</v>
      </c>
      <c r="N318" s="64" t="s">
        <v>1575</v>
      </c>
      <c r="O318" s="58" t="s">
        <v>45</v>
      </c>
      <c r="P318" s="44">
        <v>1</v>
      </c>
      <c r="Q318" s="45" t="s">
        <v>3010</v>
      </c>
      <c r="R318" s="45" t="s">
        <v>3011</v>
      </c>
    </row>
    <row r="319" spans="2:18" ht="15" customHeight="1" x14ac:dyDescent="0.25">
      <c r="B319" s="33">
        <v>45357</v>
      </c>
      <c r="C319" s="27" t="s">
        <v>975</v>
      </c>
      <c r="D319" s="28" t="s">
        <v>3079</v>
      </c>
      <c r="E319" s="29" t="s">
        <v>34</v>
      </c>
      <c r="F319" s="35" t="s">
        <v>1374</v>
      </c>
      <c r="G319" s="34">
        <v>45359</v>
      </c>
      <c r="H319" s="47">
        <v>36100000</v>
      </c>
      <c r="I319" s="43">
        <v>0</v>
      </c>
      <c r="J319" s="54">
        <v>0</v>
      </c>
      <c r="K319" s="55"/>
      <c r="L319" s="37">
        <f t="shared" si="4"/>
        <v>36100000</v>
      </c>
      <c r="M319" s="34">
        <v>45473</v>
      </c>
      <c r="N319" s="64" t="s">
        <v>1576</v>
      </c>
      <c r="O319" s="58" t="s">
        <v>45</v>
      </c>
      <c r="P319" s="44">
        <v>1</v>
      </c>
      <c r="Q319" s="45" t="s">
        <v>3048</v>
      </c>
      <c r="R319" s="45" t="s">
        <v>3021</v>
      </c>
    </row>
    <row r="320" spans="2:18" ht="15" customHeight="1" x14ac:dyDescent="0.25">
      <c r="B320" s="33">
        <v>45357</v>
      </c>
      <c r="C320" s="27" t="s">
        <v>976</v>
      </c>
      <c r="D320" s="28" t="s">
        <v>5346</v>
      </c>
      <c r="E320" s="29" t="s">
        <v>34</v>
      </c>
      <c r="F320" s="35" t="s">
        <v>1375</v>
      </c>
      <c r="G320" s="34">
        <v>45358</v>
      </c>
      <c r="H320" s="47">
        <v>24918000</v>
      </c>
      <c r="I320" s="43">
        <v>0</v>
      </c>
      <c r="J320" s="54">
        <v>0</v>
      </c>
      <c r="K320" s="55">
        <v>1245900</v>
      </c>
      <c r="L320" s="37">
        <f t="shared" si="4"/>
        <v>23672100</v>
      </c>
      <c r="M320" s="34">
        <v>45473</v>
      </c>
      <c r="N320" s="64" t="s">
        <v>1577</v>
      </c>
      <c r="O320" s="58" t="s">
        <v>45</v>
      </c>
      <c r="P320" s="44">
        <v>1</v>
      </c>
      <c r="Q320" s="45" t="s">
        <v>3022</v>
      </c>
      <c r="R320" s="45" t="s">
        <v>3023</v>
      </c>
    </row>
    <row r="321" spans="2:18" ht="15" customHeight="1" x14ac:dyDescent="0.25">
      <c r="B321" s="33">
        <v>45358</v>
      </c>
      <c r="C321" s="27" t="s">
        <v>977</v>
      </c>
      <c r="D321" s="28" t="s">
        <v>3080</v>
      </c>
      <c r="E321" s="29" t="s">
        <v>34</v>
      </c>
      <c r="F321" s="35" t="s">
        <v>1376</v>
      </c>
      <c r="G321" s="34">
        <v>45363</v>
      </c>
      <c r="H321" s="42">
        <v>24974240</v>
      </c>
      <c r="I321" s="43">
        <v>0</v>
      </c>
      <c r="J321" s="54">
        <v>0</v>
      </c>
      <c r="K321" s="55">
        <v>2289305</v>
      </c>
      <c r="L321" s="37">
        <f t="shared" si="4"/>
        <v>22684935</v>
      </c>
      <c r="M321" s="34">
        <v>45473</v>
      </c>
      <c r="N321" s="61" t="s">
        <v>1578</v>
      </c>
      <c r="O321" s="58" t="s">
        <v>45</v>
      </c>
      <c r="P321" s="44">
        <v>1</v>
      </c>
      <c r="Q321" s="45" t="s">
        <v>3046</v>
      </c>
      <c r="R321" s="45" t="s">
        <v>3047</v>
      </c>
    </row>
    <row r="322" spans="2:18" ht="15" customHeight="1" x14ac:dyDescent="0.25">
      <c r="B322" s="33">
        <v>45359</v>
      </c>
      <c r="C322" s="27" t="s">
        <v>978</v>
      </c>
      <c r="D322" s="28" t="s">
        <v>1185</v>
      </c>
      <c r="E322" s="29" t="s">
        <v>34</v>
      </c>
      <c r="F322" s="35" t="s">
        <v>1330</v>
      </c>
      <c r="G322" s="34">
        <v>45362</v>
      </c>
      <c r="H322" s="42">
        <v>21200000</v>
      </c>
      <c r="I322" s="43">
        <v>0</v>
      </c>
      <c r="J322" s="54">
        <v>0</v>
      </c>
      <c r="K322" s="55">
        <v>1766667</v>
      </c>
      <c r="L322" s="37">
        <f t="shared" si="4"/>
        <v>19433333</v>
      </c>
      <c r="M322" s="34">
        <v>45473</v>
      </c>
      <c r="N322" s="61" t="s">
        <v>1579</v>
      </c>
      <c r="O322" s="58" t="s">
        <v>45</v>
      </c>
      <c r="P322" s="44">
        <v>1</v>
      </c>
      <c r="Q322" s="45" t="s">
        <v>3022</v>
      </c>
      <c r="R322" s="45" t="s">
        <v>3023</v>
      </c>
    </row>
    <row r="323" spans="2:18" ht="15" customHeight="1" x14ac:dyDescent="0.25">
      <c r="B323" s="33">
        <v>45357</v>
      </c>
      <c r="C323" s="27" t="s">
        <v>979</v>
      </c>
      <c r="D323" s="28" t="s">
        <v>1186</v>
      </c>
      <c r="E323" s="29" t="s">
        <v>34</v>
      </c>
      <c r="F323" s="35" t="s">
        <v>1377</v>
      </c>
      <c r="G323" s="34">
        <v>45359</v>
      </c>
      <c r="H323" s="42">
        <v>26766667</v>
      </c>
      <c r="I323" s="43">
        <v>0</v>
      </c>
      <c r="J323" s="54">
        <v>0</v>
      </c>
      <c r="K323" s="55"/>
      <c r="L323" s="37">
        <f t="shared" si="4"/>
        <v>26766667</v>
      </c>
      <c r="M323" s="34">
        <v>45470</v>
      </c>
      <c r="N323" s="61" t="s">
        <v>1580</v>
      </c>
      <c r="O323" s="58" t="s">
        <v>45</v>
      </c>
      <c r="P323" s="44">
        <v>1</v>
      </c>
      <c r="Q323" s="45" t="s">
        <v>3039</v>
      </c>
      <c r="R323" s="45" t="s">
        <v>3040</v>
      </c>
    </row>
    <row r="324" spans="2:18" ht="15" customHeight="1" x14ac:dyDescent="0.25">
      <c r="B324" s="33">
        <v>45358</v>
      </c>
      <c r="C324" s="27" t="s">
        <v>980</v>
      </c>
      <c r="D324" s="28" t="s">
        <v>1187</v>
      </c>
      <c r="E324" s="29" t="s">
        <v>490</v>
      </c>
      <c r="F324" s="35" t="s">
        <v>1378</v>
      </c>
      <c r="G324" s="34">
        <v>45363</v>
      </c>
      <c r="H324" s="42">
        <v>12240000</v>
      </c>
      <c r="I324" s="43">
        <v>0</v>
      </c>
      <c r="J324" s="54">
        <v>0</v>
      </c>
      <c r="K324" s="55">
        <v>8772000</v>
      </c>
      <c r="L324" s="37">
        <f t="shared" si="4"/>
        <v>3468000</v>
      </c>
      <c r="M324" s="34">
        <v>45397</v>
      </c>
      <c r="N324" s="61" t="s">
        <v>1581</v>
      </c>
      <c r="O324" s="58" t="s">
        <v>45</v>
      </c>
      <c r="P324" s="44">
        <v>1</v>
      </c>
      <c r="Q324" s="45" t="s">
        <v>3025</v>
      </c>
      <c r="R324" s="45" t="s">
        <v>3026</v>
      </c>
    </row>
    <row r="325" spans="2:18" ht="15" customHeight="1" x14ac:dyDescent="0.25">
      <c r="B325" s="33">
        <v>45358</v>
      </c>
      <c r="C325" s="27" t="s">
        <v>981</v>
      </c>
      <c r="D325" s="28" t="s">
        <v>1188</v>
      </c>
      <c r="E325" s="29" t="s">
        <v>34</v>
      </c>
      <c r="F325" s="35" t="s">
        <v>1379</v>
      </c>
      <c r="G325" s="34">
        <v>45359</v>
      </c>
      <c r="H325" s="42">
        <v>23460000</v>
      </c>
      <c r="I325" s="43">
        <v>0</v>
      </c>
      <c r="J325" s="54">
        <v>0</v>
      </c>
      <c r="K325" s="55">
        <v>408000</v>
      </c>
      <c r="L325" s="37">
        <f t="shared" si="4"/>
        <v>23052000</v>
      </c>
      <c r="M325" s="34">
        <v>45473</v>
      </c>
      <c r="N325" s="61" t="s">
        <v>1582</v>
      </c>
      <c r="O325" s="58" t="s">
        <v>45</v>
      </c>
      <c r="P325" s="44">
        <v>1</v>
      </c>
      <c r="Q325" s="45" t="s">
        <v>3020</v>
      </c>
      <c r="R325" s="45" t="s">
        <v>372</v>
      </c>
    </row>
    <row r="326" spans="2:18" ht="15" customHeight="1" x14ac:dyDescent="0.25">
      <c r="B326" s="33">
        <v>45358</v>
      </c>
      <c r="C326" s="27" t="s">
        <v>982</v>
      </c>
      <c r="D326" s="28" t="s">
        <v>3081</v>
      </c>
      <c r="E326" s="29" t="s">
        <v>34</v>
      </c>
      <c r="F326" s="35" t="s">
        <v>1380</v>
      </c>
      <c r="G326" s="34">
        <v>45362</v>
      </c>
      <c r="H326" s="42">
        <v>36153000</v>
      </c>
      <c r="I326" s="43">
        <v>0</v>
      </c>
      <c r="J326" s="54">
        <v>0</v>
      </c>
      <c r="K326" s="55">
        <v>2163000</v>
      </c>
      <c r="L326" s="37">
        <f t="shared" si="4"/>
        <v>33990000</v>
      </c>
      <c r="M326" s="34">
        <v>45473</v>
      </c>
      <c r="N326" s="61" t="s">
        <v>1583</v>
      </c>
      <c r="O326" s="58" t="s">
        <v>45</v>
      </c>
      <c r="P326" s="44">
        <v>1</v>
      </c>
      <c r="Q326" s="45" t="s">
        <v>3020</v>
      </c>
      <c r="R326" s="45" t="s">
        <v>372</v>
      </c>
    </row>
    <row r="327" spans="2:18" ht="15" customHeight="1" x14ac:dyDescent="0.25">
      <c r="B327" s="33">
        <v>45359</v>
      </c>
      <c r="C327" s="27" t="s">
        <v>983</v>
      </c>
      <c r="D327" s="28" t="s">
        <v>1189</v>
      </c>
      <c r="E327" s="29" t="s">
        <v>34</v>
      </c>
      <c r="F327" s="35" t="s">
        <v>1381</v>
      </c>
      <c r="G327" s="34">
        <v>45362</v>
      </c>
      <c r="H327" s="47">
        <v>19786300</v>
      </c>
      <c r="I327" s="43">
        <v>0</v>
      </c>
      <c r="J327" s="54">
        <v>0</v>
      </c>
      <c r="K327" s="55">
        <v>525300</v>
      </c>
      <c r="L327" s="37">
        <f t="shared" si="4"/>
        <v>19261000</v>
      </c>
      <c r="M327" s="34">
        <v>45473</v>
      </c>
      <c r="N327" s="61" t="s">
        <v>1584</v>
      </c>
      <c r="O327" s="58" t="s">
        <v>45</v>
      </c>
      <c r="P327" s="44">
        <v>1</v>
      </c>
      <c r="Q327" s="45" t="s">
        <v>3020</v>
      </c>
      <c r="R327" s="45" t="s">
        <v>372</v>
      </c>
    </row>
    <row r="328" spans="2:18" ht="15" customHeight="1" x14ac:dyDescent="0.25">
      <c r="B328" s="33">
        <v>45359</v>
      </c>
      <c r="C328" s="27" t="s">
        <v>984</v>
      </c>
      <c r="D328" s="28" t="s">
        <v>1190</v>
      </c>
      <c r="E328" s="29" t="s">
        <v>34</v>
      </c>
      <c r="F328" s="35" t="s">
        <v>1382</v>
      </c>
      <c r="G328" s="34">
        <v>45366</v>
      </c>
      <c r="H328" s="47">
        <v>23175000</v>
      </c>
      <c r="I328" s="43">
        <v>1</v>
      </c>
      <c r="J328" s="54">
        <v>4120000</v>
      </c>
      <c r="K328" s="55"/>
      <c r="L328" s="37">
        <f t="shared" si="4"/>
        <v>27295000</v>
      </c>
      <c r="M328" s="34">
        <v>45457</v>
      </c>
      <c r="N328" s="68" t="s">
        <v>1585</v>
      </c>
      <c r="O328" s="58" t="s">
        <v>45</v>
      </c>
      <c r="P328" s="44">
        <v>1</v>
      </c>
      <c r="Q328" s="45" t="s">
        <v>3018</v>
      </c>
      <c r="R328" s="45" t="s">
        <v>3019</v>
      </c>
    </row>
    <row r="329" spans="2:18" ht="15" customHeight="1" x14ac:dyDescent="0.25">
      <c r="B329" s="33">
        <v>45358</v>
      </c>
      <c r="C329" s="27" t="s">
        <v>985</v>
      </c>
      <c r="D329" s="28" t="s">
        <v>1191</v>
      </c>
      <c r="E329" s="29" t="s">
        <v>34</v>
      </c>
      <c r="F329" s="35" t="s">
        <v>1383</v>
      </c>
      <c r="G329" s="34">
        <v>45362</v>
      </c>
      <c r="H329" s="47">
        <v>29164200</v>
      </c>
      <c r="I329" s="43">
        <v>0</v>
      </c>
      <c r="J329" s="54">
        <v>0</v>
      </c>
      <c r="K329" s="55">
        <v>1744867</v>
      </c>
      <c r="L329" s="37">
        <f t="shared" si="4"/>
        <v>27419333</v>
      </c>
      <c r="M329" s="34">
        <v>45473</v>
      </c>
      <c r="N329" s="64" t="s">
        <v>1586</v>
      </c>
      <c r="O329" s="58" t="s">
        <v>45</v>
      </c>
      <c r="P329" s="44">
        <v>1</v>
      </c>
      <c r="Q329" s="45" t="s">
        <v>3020</v>
      </c>
      <c r="R329" s="45" t="s">
        <v>372</v>
      </c>
    </row>
    <row r="330" spans="2:18" ht="15" customHeight="1" x14ac:dyDescent="0.25">
      <c r="B330" s="33">
        <v>45358</v>
      </c>
      <c r="C330" s="27" t="s">
        <v>986</v>
      </c>
      <c r="D330" s="28" t="s">
        <v>1192</v>
      </c>
      <c r="E330" s="29" t="s">
        <v>34</v>
      </c>
      <c r="F330" s="35" t="s">
        <v>1384</v>
      </c>
      <c r="G330" s="34">
        <v>45362</v>
      </c>
      <c r="H330" s="47">
        <v>19961400</v>
      </c>
      <c r="I330" s="43">
        <v>0</v>
      </c>
      <c r="J330" s="54">
        <v>0</v>
      </c>
      <c r="K330" s="55">
        <v>700400</v>
      </c>
      <c r="L330" s="37">
        <f t="shared" si="4"/>
        <v>19261000</v>
      </c>
      <c r="M330" s="34">
        <v>45473</v>
      </c>
      <c r="N330" s="64" t="s">
        <v>1587</v>
      </c>
      <c r="O330" s="58" t="s">
        <v>45</v>
      </c>
      <c r="P330" s="44">
        <v>1</v>
      </c>
      <c r="Q330" s="45" t="s">
        <v>3020</v>
      </c>
      <c r="R330" s="45" t="s">
        <v>372</v>
      </c>
    </row>
    <row r="331" spans="2:18" ht="15" customHeight="1" x14ac:dyDescent="0.25">
      <c r="B331" s="33">
        <v>45360</v>
      </c>
      <c r="C331" s="27" t="s">
        <v>987</v>
      </c>
      <c r="D331" s="28" t="s">
        <v>5347</v>
      </c>
      <c r="E331" s="29" t="s">
        <v>34</v>
      </c>
      <c r="F331" s="35" t="s">
        <v>1385</v>
      </c>
      <c r="G331" s="34">
        <v>45365</v>
      </c>
      <c r="H331" s="47">
        <v>19961400</v>
      </c>
      <c r="I331" s="43">
        <v>0</v>
      </c>
      <c r="J331" s="54">
        <v>0</v>
      </c>
      <c r="K331" s="55">
        <v>875500</v>
      </c>
      <c r="L331" s="37">
        <f t="shared" si="4"/>
        <v>19085900</v>
      </c>
      <c r="M331" s="34">
        <v>45473</v>
      </c>
      <c r="N331" s="68" t="s">
        <v>1588</v>
      </c>
      <c r="O331" s="58" t="s">
        <v>45</v>
      </c>
      <c r="P331" s="44">
        <v>1</v>
      </c>
      <c r="Q331" s="45" t="s">
        <v>3020</v>
      </c>
      <c r="R331" s="45" t="s">
        <v>372</v>
      </c>
    </row>
    <row r="332" spans="2:18" ht="15" customHeight="1" x14ac:dyDescent="0.25">
      <c r="B332" s="33">
        <v>45359</v>
      </c>
      <c r="C332" s="27" t="s">
        <v>988</v>
      </c>
      <c r="D332" s="28" t="s">
        <v>1909</v>
      </c>
      <c r="E332" s="29" t="s">
        <v>490</v>
      </c>
      <c r="F332" s="35" t="s">
        <v>1386</v>
      </c>
      <c r="G332" s="34">
        <v>45362</v>
      </c>
      <c r="H332" s="47">
        <v>16573333</v>
      </c>
      <c r="I332" s="43">
        <v>0</v>
      </c>
      <c r="J332" s="54">
        <v>0</v>
      </c>
      <c r="K332" s="55">
        <v>440000</v>
      </c>
      <c r="L332" s="37">
        <f t="shared" si="4"/>
        <v>16133333</v>
      </c>
      <c r="M332" s="34">
        <v>45473</v>
      </c>
      <c r="N332" s="68" t="s">
        <v>1589</v>
      </c>
      <c r="O332" s="58" t="s">
        <v>45</v>
      </c>
      <c r="P332" s="44">
        <v>1</v>
      </c>
      <c r="Q332" s="45" t="s">
        <v>3012</v>
      </c>
      <c r="R332" s="45" t="s">
        <v>3013</v>
      </c>
    </row>
    <row r="333" spans="2:18" ht="15" customHeight="1" x14ac:dyDescent="0.25">
      <c r="B333" s="33">
        <v>45359</v>
      </c>
      <c r="C333" s="27" t="s">
        <v>989</v>
      </c>
      <c r="D333" s="28" t="s">
        <v>3082</v>
      </c>
      <c r="E333" s="29" t="s">
        <v>34</v>
      </c>
      <c r="F333" s="35" t="s">
        <v>1387</v>
      </c>
      <c r="G333" s="34">
        <v>45363</v>
      </c>
      <c r="H333" s="47">
        <v>35535000</v>
      </c>
      <c r="I333" s="43">
        <v>0</v>
      </c>
      <c r="J333" s="54">
        <v>0</v>
      </c>
      <c r="K333" s="55">
        <v>11742000</v>
      </c>
      <c r="L333" s="37">
        <f t="shared" si="4"/>
        <v>23793000</v>
      </c>
      <c r="M333" s="34">
        <v>45473</v>
      </c>
      <c r="N333" s="68" t="s">
        <v>1590</v>
      </c>
      <c r="O333" s="58" t="s">
        <v>45</v>
      </c>
      <c r="P333" s="44">
        <v>1</v>
      </c>
      <c r="Q333" s="45" t="s">
        <v>3048</v>
      </c>
      <c r="R333" s="45" t="s">
        <v>3021</v>
      </c>
    </row>
    <row r="334" spans="2:18" ht="15" customHeight="1" x14ac:dyDescent="0.25">
      <c r="B334" s="33">
        <v>45359</v>
      </c>
      <c r="C334" s="27" t="s">
        <v>990</v>
      </c>
      <c r="D334" s="28" t="s">
        <v>1193</v>
      </c>
      <c r="E334" s="29" t="s">
        <v>34</v>
      </c>
      <c r="F334" s="35" t="s">
        <v>1388</v>
      </c>
      <c r="G334" s="34">
        <v>45362</v>
      </c>
      <c r="H334" s="47">
        <v>29164200</v>
      </c>
      <c r="I334" s="43">
        <v>0</v>
      </c>
      <c r="J334" s="54">
        <v>0</v>
      </c>
      <c r="K334" s="55">
        <v>1744867</v>
      </c>
      <c r="L334" s="37">
        <f t="shared" ref="L334:L397" si="5">H334+J334-K334</f>
        <v>27419333</v>
      </c>
      <c r="M334" s="34">
        <v>45473</v>
      </c>
      <c r="N334" s="68" t="s">
        <v>1591</v>
      </c>
      <c r="O334" s="58" t="s">
        <v>45</v>
      </c>
      <c r="P334" s="44">
        <v>1</v>
      </c>
      <c r="Q334" s="45" t="s">
        <v>3020</v>
      </c>
      <c r="R334" s="45" t="s">
        <v>372</v>
      </c>
    </row>
    <row r="335" spans="2:18" ht="15" customHeight="1" x14ac:dyDescent="0.25">
      <c r="B335" s="33">
        <v>45360</v>
      </c>
      <c r="C335" s="27" t="s">
        <v>991</v>
      </c>
      <c r="D335" s="28" t="s">
        <v>1194</v>
      </c>
      <c r="E335" s="29" t="s">
        <v>34</v>
      </c>
      <c r="F335" s="35" t="s">
        <v>1389</v>
      </c>
      <c r="G335" s="34">
        <v>45363</v>
      </c>
      <c r="H335" s="47">
        <v>33080000</v>
      </c>
      <c r="I335" s="43">
        <v>0</v>
      </c>
      <c r="J335" s="54">
        <v>0</v>
      </c>
      <c r="K335" s="55">
        <v>3032333</v>
      </c>
      <c r="L335" s="37">
        <f t="shared" si="5"/>
        <v>30047667</v>
      </c>
      <c r="M335" s="34">
        <v>45473</v>
      </c>
      <c r="N335" s="68" t="s">
        <v>1592</v>
      </c>
      <c r="O335" s="58" t="s">
        <v>45</v>
      </c>
      <c r="P335" s="44">
        <v>1</v>
      </c>
      <c r="Q335" s="45" t="s">
        <v>3022</v>
      </c>
      <c r="R335" s="45" t="s">
        <v>3023</v>
      </c>
    </row>
    <row r="336" spans="2:18" ht="15" customHeight="1" x14ac:dyDescent="0.25">
      <c r="B336" s="33">
        <v>45359</v>
      </c>
      <c r="C336" s="27" t="s">
        <v>992</v>
      </c>
      <c r="D336" s="28" t="s">
        <v>1195</v>
      </c>
      <c r="E336" s="29" t="s">
        <v>34</v>
      </c>
      <c r="F336" s="35" t="s">
        <v>1390</v>
      </c>
      <c r="G336" s="34">
        <v>45362</v>
      </c>
      <c r="H336" s="47">
        <v>35022220</v>
      </c>
      <c r="I336" s="43">
        <v>0</v>
      </c>
      <c r="J336" s="54">
        <v>0</v>
      </c>
      <c r="K336" s="55">
        <v>2918518</v>
      </c>
      <c r="L336" s="37">
        <f t="shared" si="5"/>
        <v>32103702</v>
      </c>
      <c r="M336" s="34">
        <v>45473</v>
      </c>
      <c r="N336" s="68" t="s">
        <v>1593</v>
      </c>
      <c r="O336" s="58" t="s">
        <v>45</v>
      </c>
      <c r="P336" s="44">
        <v>1</v>
      </c>
      <c r="Q336" s="45" t="s">
        <v>3022</v>
      </c>
      <c r="R336" s="45" t="s">
        <v>3023</v>
      </c>
    </row>
    <row r="337" spans="2:18" ht="15" customHeight="1" x14ac:dyDescent="0.25">
      <c r="B337" s="33">
        <v>45366</v>
      </c>
      <c r="C337" s="27" t="s">
        <v>993</v>
      </c>
      <c r="D337" s="28" t="s">
        <v>1196</v>
      </c>
      <c r="E337" s="29" t="s">
        <v>34</v>
      </c>
      <c r="F337" s="35" t="s">
        <v>1391</v>
      </c>
      <c r="G337" s="34">
        <v>45369</v>
      </c>
      <c r="H337" s="47">
        <v>31827000</v>
      </c>
      <c r="I337" s="43">
        <v>0</v>
      </c>
      <c r="J337" s="54">
        <v>0</v>
      </c>
      <c r="K337" s="55"/>
      <c r="L337" s="37">
        <f t="shared" si="5"/>
        <v>31827000</v>
      </c>
      <c r="M337" s="34">
        <v>45473</v>
      </c>
      <c r="N337" s="64" t="s">
        <v>1594</v>
      </c>
      <c r="O337" s="58" t="s">
        <v>45</v>
      </c>
      <c r="P337" s="44">
        <v>1</v>
      </c>
      <c r="Q337" s="45" t="s">
        <v>3037</v>
      </c>
      <c r="R337" s="45" t="s">
        <v>3038</v>
      </c>
    </row>
    <row r="338" spans="2:18" ht="15" customHeight="1" x14ac:dyDescent="0.25">
      <c r="B338" s="33">
        <v>45359</v>
      </c>
      <c r="C338" s="27" t="s">
        <v>994</v>
      </c>
      <c r="D338" s="28" t="s">
        <v>1197</v>
      </c>
      <c r="E338" s="29" t="s">
        <v>490</v>
      </c>
      <c r="F338" s="35" t="s">
        <v>1392</v>
      </c>
      <c r="G338" s="34">
        <v>45363</v>
      </c>
      <c r="H338" s="47">
        <v>16480000</v>
      </c>
      <c r="I338" s="43">
        <v>0</v>
      </c>
      <c r="J338" s="54">
        <v>0</v>
      </c>
      <c r="K338" s="55"/>
      <c r="L338" s="37">
        <f t="shared" si="5"/>
        <v>16480000</v>
      </c>
      <c r="M338" s="34">
        <v>45467</v>
      </c>
      <c r="N338" s="68" t="s">
        <v>1595</v>
      </c>
      <c r="O338" s="58" t="s">
        <v>45</v>
      </c>
      <c r="P338" s="44">
        <v>1</v>
      </c>
      <c r="Q338" s="45" t="s">
        <v>3035</v>
      </c>
      <c r="R338" s="45" t="s">
        <v>3036</v>
      </c>
    </row>
    <row r="339" spans="2:18" ht="15" customHeight="1" x14ac:dyDescent="0.25">
      <c r="B339" s="33">
        <v>45362</v>
      </c>
      <c r="C339" s="27" t="s">
        <v>995</v>
      </c>
      <c r="D339" s="28" t="s">
        <v>1198</v>
      </c>
      <c r="E339" s="29" t="s">
        <v>34</v>
      </c>
      <c r="F339" s="35" t="s">
        <v>1393</v>
      </c>
      <c r="G339" s="34">
        <v>45364</v>
      </c>
      <c r="H339" s="47">
        <v>24974240</v>
      </c>
      <c r="I339" s="43">
        <v>0</v>
      </c>
      <c r="J339" s="54">
        <v>0</v>
      </c>
      <c r="K339" s="55">
        <v>2497424</v>
      </c>
      <c r="L339" s="37">
        <f t="shared" si="5"/>
        <v>22476816</v>
      </c>
      <c r="M339" s="34">
        <v>45473</v>
      </c>
      <c r="N339" s="68" t="s">
        <v>1596</v>
      </c>
      <c r="O339" s="58" t="s">
        <v>45</v>
      </c>
      <c r="P339" s="44">
        <v>1</v>
      </c>
      <c r="Q339" s="45" t="s">
        <v>3046</v>
      </c>
      <c r="R339" s="45" t="s">
        <v>3047</v>
      </c>
    </row>
    <row r="340" spans="2:18" ht="15" customHeight="1" x14ac:dyDescent="0.25">
      <c r="B340" s="33">
        <v>45362</v>
      </c>
      <c r="C340" s="27" t="s">
        <v>996</v>
      </c>
      <c r="D340" s="28" t="s">
        <v>1199</v>
      </c>
      <c r="E340" s="29" t="s">
        <v>34</v>
      </c>
      <c r="F340" s="35" t="s">
        <v>624</v>
      </c>
      <c r="G340" s="34">
        <v>45364</v>
      </c>
      <c r="H340" s="47">
        <v>24974240</v>
      </c>
      <c r="I340" s="43">
        <v>0</v>
      </c>
      <c r="J340" s="54">
        <v>0</v>
      </c>
      <c r="K340" s="55">
        <v>2497424</v>
      </c>
      <c r="L340" s="37">
        <f t="shared" si="5"/>
        <v>22476816</v>
      </c>
      <c r="M340" s="34">
        <v>45473</v>
      </c>
      <c r="N340" s="68" t="s">
        <v>1597</v>
      </c>
      <c r="O340" s="58" t="s">
        <v>45</v>
      </c>
      <c r="P340" s="44">
        <v>1</v>
      </c>
      <c r="Q340" s="45" t="s">
        <v>3043</v>
      </c>
      <c r="R340" s="45" t="s">
        <v>449</v>
      </c>
    </row>
    <row r="341" spans="2:18" ht="15" customHeight="1" x14ac:dyDescent="0.25">
      <c r="B341" s="33">
        <v>45360</v>
      </c>
      <c r="C341" s="27" t="s">
        <v>997</v>
      </c>
      <c r="D341" s="28" t="s">
        <v>1200</v>
      </c>
      <c r="E341" s="29" t="s">
        <v>34</v>
      </c>
      <c r="F341" s="35" t="s">
        <v>1394</v>
      </c>
      <c r="G341" s="34">
        <v>45363</v>
      </c>
      <c r="H341" s="47">
        <v>28416400</v>
      </c>
      <c r="I341" s="43">
        <v>0</v>
      </c>
      <c r="J341" s="54">
        <v>0</v>
      </c>
      <c r="K341" s="55">
        <v>1246333</v>
      </c>
      <c r="L341" s="37">
        <f t="shared" si="5"/>
        <v>27170067</v>
      </c>
      <c r="M341" s="34">
        <v>45473</v>
      </c>
      <c r="N341" s="68" t="s">
        <v>1598</v>
      </c>
      <c r="O341" s="58" t="s">
        <v>45</v>
      </c>
      <c r="P341" s="44">
        <v>1</v>
      </c>
      <c r="Q341" s="45" t="s">
        <v>3020</v>
      </c>
      <c r="R341" s="45" t="s">
        <v>372</v>
      </c>
    </row>
    <row r="342" spans="2:18" ht="15" customHeight="1" x14ac:dyDescent="0.25">
      <c r="B342" s="33">
        <v>45359</v>
      </c>
      <c r="C342" s="27" t="s">
        <v>998</v>
      </c>
      <c r="D342" s="28" t="s">
        <v>1201</v>
      </c>
      <c r="E342" s="29" t="s">
        <v>34</v>
      </c>
      <c r="F342" s="35" t="s">
        <v>1395</v>
      </c>
      <c r="G342" s="34">
        <v>45362</v>
      </c>
      <c r="H342" s="47">
        <v>24700000</v>
      </c>
      <c r="I342" s="43">
        <v>0</v>
      </c>
      <c r="J342" s="54">
        <v>0</v>
      </c>
      <c r="K342" s="55">
        <v>866667</v>
      </c>
      <c r="L342" s="37">
        <f t="shared" si="5"/>
        <v>23833333</v>
      </c>
      <c r="M342" s="34">
        <v>45473</v>
      </c>
      <c r="N342" s="68" t="s">
        <v>1599</v>
      </c>
      <c r="O342" s="58" t="s">
        <v>45</v>
      </c>
      <c r="P342" s="44">
        <v>1</v>
      </c>
      <c r="Q342" s="45" t="s">
        <v>3048</v>
      </c>
      <c r="R342" s="45" t="s">
        <v>3021</v>
      </c>
    </row>
    <row r="343" spans="2:18" ht="15" customHeight="1" x14ac:dyDescent="0.25">
      <c r="B343" s="33">
        <v>45360</v>
      </c>
      <c r="C343" s="27" t="s">
        <v>999</v>
      </c>
      <c r="D343" s="28" t="s">
        <v>1202</v>
      </c>
      <c r="E343" s="29" t="s">
        <v>34</v>
      </c>
      <c r="F343" s="35" t="s">
        <v>1396</v>
      </c>
      <c r="G343" s="34">
        <v>45364</v>
      </c>
      <c r="H343" s="47">
        <v>28167133</v>
      </c>
      <c r="I343" s="43">
        <v>0</v>
      </c>
      <c r="J343" s="54">
        <v>0</v>
      </c>
      <c r="K343" s="55">
        <v>1246333</v>
      </c>
      <c r="L343" s="37">
        <f t="shared" si="5"/>
        <v>26920800</v>
      </c>
      <c r="M343" s="34">
        <v>45473</v>
      </c>
      <c r="N343" s="68" t="s">
        <v>1600</v>
      </c>
      <c r="O343" s="58" t="s">
        <v>45</v>
      </c>
      <c r="P343" s="44">
        <v>1</v>
      </c>
      <c r="Q343" s="45" t="s">
        <v>3020</v>
      </c>
      <c r="R343" s="45" t="s">
        <v>372</v>
      </c>
    </row>
    <row r="344" spans="2:18" ht="15" customHeight="1" x14ac:dyDescent="0.25">
      <c r="B344" s="33">
        <v>45362</v>
      </c>
      <c r="C344" s="27" t="s">
        <v>1000</v>
      </c>
      <c r="D344" s="28" t="s">
        <v>1203</v>
      </c>
      <c r="E344" s="29" t="s">
        <v>34</v>
      </c>
      <c r="F344" s="35" t="s">
        <v>1349</v>
      </c>
      <c r="G344" s="34">
        <v>45363</v>
      </c>
      <c r="H344" s="47">
        <v>26436667</v>
      </c>
      <c r="I344" s="43">
        <v>0</v>
      </c>
      <c r="J344" s="54">
        <v>0</v>
      </c>
      <c r="K344" s="55">
        <v>5768001</v>
      </c>
      <c r="L344" s="37">
        <f t="shared" si="5"/>
        <v>20668666</v>
      </c>
      <c r="M344" s="34">
        <v>45450</v>
      </c>
      <c r="N344" s="68" t="s">
        <v>1601</v>
      </c>
      <c r="O344" s="58" t="s">
        <v>45</v>
      </c>
      <c r="P344" s="44">
        <v>1</v>
      </c>
      <c r="Q344" s="45" t="s">
        <v>3014</v>
      </c>
      <c r="R344" s="45" t="s">
        <v>3015</v>
      </c>
    </row>
    <row r="345" spans="2:18" ht="15" customHeight="1" x14ac:dyDescent="0.25">
      <c r="B345" s="33">
        <v>45362</v>
      </c>
      <c r="C345" s="27" t="s">
        <v>1001</v>
      </c>
      <c r="D345" s="28" t="s">
        <v>1204</v>
      </c>
      <c r="E345" s="29" t="s">
        <v>34</v>
      </c>
      <c r="F345" s="35" t="s">
        <v>1349</v>
      </c>
      <c r="G345" s="34">
        <v>45363</v>
      </c>
      <c r="H345" s="47">
        <v>26436667</v>
      </c>
      <c r="I345" s="43">
        <v>0</v>
      </c>
      <c r="J345" s="54">
        <v>0</v>
      </c>
      <c r="K345" s="55">
        <v>240333</v>
      </c>
      <c r="L345" s="37">
        <f t="shared" si="5"/>
        <v>26196334</v>
      </c>
      <c r="M345" s="34">
        <v>45473</v>
      </c>
      <c r="N345" s="68" t="s">
        <v>1602</v>
      </c>
      <c r="O345" s="58" t="s">
        <v>45</v>
      </c>
      <c r="P345" s="44">
        <v>1</v>
      </c>
      <c r="Q345" s="45" t="s">
        <v>3014</v>
      </c>
      <c r="R345" s="45" t="s">
        <v>3015</v>
      </c>
    </row>
    <row r="346" spans="2:18" ht="15" customHeight="1" x14ac:dyDescent="0.25">
      <c r="B346" s="33">
        <v>45363</v>
      </c>
      <c r="C346" s="27" t="s">
        <v>1002</v>
      </c>
      <c r="D346" s="28" t="s">
        <v>1205</v>
      </c>
      <c r="E346" s="29" t="s">
        <v>34</v>
      </c>
      <c r="F346" s="35" t="s">
        <v>1397</v>
      </c>
      <c r="G346" s="34">
        <v>45365</v>
      </c>
      <c r="H346" s="47">
        <v>26780000</v>
      </c>
      <c r="I346" s="43">
        <v>0</v>
      </c>
      <c r="J346" s="54">
        <v>0</v>
      </c>
      <c r="K346" s="55">
        <v>2901167</v>
      </c>
      <c r="L346" s="37">
        <f t="shared" si="5"/>
        <v>23878833</v>
      </c>
      <c r="M346" s="34">
        <v>45473</v>
      </c>
      <c r="N346" s="64" t="s">
        <v>1603</v>
      </c>
      <c r="O346" s="58" t="s">
        <v>45</v>
      </c>
      <c r="P346" s="44">
        <v>1</v>
      </c>
      <c r="Q346" s="45" t="s">
        <v>3025</v>
      </c>
      <c r="R346" s="45" t="s">
        <v>3026</v>
      </c>
    </row>
    <row r="347" spans="2:18" ht="15" customHeight="1" x14ac:dyDescent="0.25">
      <c r="B347" s="33">
        <v>45363</v>
      </c>
      <c r="C347" s="27" t="s">
        <v>1003</v>
      </c>
      <c r="D347" s="28" t="s">
        <v>1206</v>
      </c>
      <c r="E347" s="29" t="s">
        <v>34</v>
      </c>
      <c r="F347" s="35" t="s">
        <v>1398</v>
      </c>
      <c r="G347" s="34">
        <v>45365</v>
      </c>
      <c r="H347" s="47">
        <v>26780000</v>
      </c>
      <c r="I347" s="43">
        <v>0</v>
      </c>
      <c r="J347" s="54">
        <v>0</v>
      </c>
      <c r="K347" s="55">
        <v>2901167</v>
      </c>
      <c r="L347" s="37">
        <f t="shared" si="5"/>
        <v>23878833</v>
      </c>
      <c r="M347" s="34">
        <v>45473</v>
      </c>
      <c r="N347" s="64" t="s">
        <v>1604</v>
      </c>
      <c r="O347" s="58" t="s">
        <v>45</v>
      </c>
      <c r="P347" s="44">
        <v>1</v>
      </c>
      <c r="Q347" s="45" t="s">
        <v>3025</v>
      </c>
      <c r="R347" s="45" t="s">
        <v>3026</v>
      </c>
    </row>
    <row r="348" spans="2:18" ht="15" customHeight="1" x14ac:dyDescent="0.25">
      <c r="B348" s="33">
        <v>45363</v>
      </c>
      <c r="C348" s="27" t="s">
        <v>1004</v>
      </c>
      <c r="D348" s="28" t="s">
        <v>1207</v>
      </c>
      <c r="E348" s="29" t="s">
        <v>34</v>
      </c>
      <c r="F348" s="35" t="s">
        <v>1399</v>
      </c>
      <c r="G348" s="34">
        <v>45364</v>
      </c>
      <c r="H348" s="47">
        <v>37348868</v>
      </c>
      <c r="I348" s="43">
        <v>0</v>
      </c>
      <c r="J348" s="54">
        <v>0</v>
      </c>
      <c r="K348" s="55">
        <v>3734887</v>
      </c>
      <c r="L348" s="37">
        <f t="shared" si="5"/>
        <v>33613981</v>
      </c>
      <c r="M348" s="34">
        <v>45473</v>
      </c>
      <c r="N348" s="68" t="s">
        <v>1605</v>
      </c>
      <c r="O348" s="58" t="s">
        <v>45</v>
      </c>
      <c r="P348" s="44">
        <v>1</v>
      </c>
      <c r="Q348" s="45" t="s">
        <v>3046</v>
      </c>
      <c r="R348" s="45" t="s">
        <v>3047</v>
      </c>
    </row>
    <row r="349" spans="2:18" ht="15" customHeight="1" x14ac:dyDescent="0.25">
      <c r="B349" s="33">
        <v>45362</v>
      </c>
      <c r="C349" s="27" t="s">
        <v>1005</v>
      </c>
      <c r="D349" s="28" t="s">
        <v>1208</v>
      </c>
      <c r="E349" s="29" t="s">
        <v>34</v>
      </c>
      <c r="F349" s="35" t="s">
        <v>1400</v>
      </c>
      <c r="G349" s="34">
        <v>45364</v>
      </c>
      <c r="H349" s="47">
        <v>38000000</v>
      </c>
      <c r="I349" s="43">
        <v>0</v>
      </c>
      <c r="J349" s="54">
        <v>0</v>
      </c>
      <c r="K349" s="55">
        <v>3800000</v>
      </c>
      <c r="L349" s="37">
        <f t="shared" si="5"/>
        <v>34200000</v>
      </c>
      <c r="M349" s="34">
        <v>45473</v>
      </c>
      <c r="N349" s="68" t="s">
        <v>1606</v>
      </c>
      <c r="O349" s="58" t="s">
        <v>45</v>
      </c>
      <c r="P349" s="44">
        <v>1</v>
      </c>
      <c r="Q349" s="45" t="s">
        <v>3039</v>
      </c>
      <c r="R349" s="45" t="s">
        <v>3040</v>
      </c>
    </row>
    <row r="350" spans="2:18" ht="15" customHeight="1" x14ac:dyDescent="0.25">
      <c r="B350" s="33">
        <v>45363</v>
      </c>
      <c r="C350" s="27" t="s">
        <v>1006</v>
      </c>
      <c r="D350" s="28" t="s">
        <v>1209</v>
      </c>
      <c r="E350" s="29" t="s">
        <v>34</v>
      </c>
      <c r="F350" s="35" t="s">
        <v>1401</v>
      </c>
      <c r="G350" s="34">
        <v>45364</v>
      </c>
      <c r="H350" s="47">
        <v>34833333</v>
      </c>
      <c r="I350" s="43">
        <v>0</v>
      </c>
      <c r="J350" s="54">
        <v>0</v>
      </c>
      <c r="K350" s="55">
        <v>633333</v>
      </c>
      <c r="L350" s="37">
        <f t="shared" si="5"/>
        <v>34200000</v>
      </c>
      <c r="M350" s="34">
        <v>45473</v>
      </c>
      <c r="N350" s="68" t="s">
        <v>1607</v>
      </c>
      <c r="O350" s="58" t="s">
        <v>45</v>
      </c>
      <c r="P350" s="44">
        <v>1</v>
      </c>
      <c r="Q350" s="45" t="s">
        <v>3014</v>
      </c>
      <c r="R350" s="45" t="s">
        <v>3015</v>
      </c>
    </row>
    <row r="351" spans="2:18" ht="15" customHeight="1" x14ac:dyDescent="0.25">
      <c r="B351" s="33">
        <v>45363</v>
      </c>
      <c r="C351" s="27" t="s">
        <v>1007</v>
      </c>
      <c r="D351" s="28" t="s">
        <v>1210</v>
      </c>
      <c r="E351" s="29" t="s">
        <v>490</v>
      </c>
      <c r="F351" s="35" t="s">
        <v>1402</v>
      </c>
      <c r="G351" s="34">
        <v>45364</v>
      </c>
      <c r="H351" s="47">
        <v>17658000</v>
      </c>
      <c r="I351" s="43">
        <v>0</v>
      </c>
      <c r="J351" s="54">
        <v>0</v>
      </c>
      <c r="K351" s="55">
        <v>162000</v>
      </c>
      <c r="L351" s="37">
        <f t="shared" si="5"/>
        <v>17496000</v>
      </c>
      <c r="M351" s="34">
        <v>45473</v>
      </c>
      <c r="N351" s="64" t="s">
        <v>1608</v>
      </c>
      <c r="O351" s="58" t="s">
        <v>45</v>
      </c>
      <c r="P351" s="44">
        <v>1</v>
      </c>
      <c r="Q351" s="45" t="s">
        <v>3014</v>
      </c>
      <c r="R351" s="45" t="s">
        <v>3015</v>
      </c>
    </row>
    <row r="352" spans="2:18" ht="15" customHeight="1" x14ac:dyDescent="0.25">
      <c r="B352" s="33">
        <v>45365</v>
      </c>
      <c r="C352" s="27" t="s">
        <v>1008</v>
      </c>
      <c r="D352" s="28" t="s">
        <v>1211</v>
      </c>
      <c r="E352" s="29" t="s">
        <v>34</v>
      </c>
      <c r="F352" s="35" t="s">
        <v>1403</v>
      </c>
      <c r="G352" s="34">
        <v>45369</v>
      </c>
      <c r="H352" s="47">
        <v>25550000</v>
      </c>
      <c r="I352" s="43">
        <v>0</v>
      </c>
      <c r="J352" s="54">
        <v>0</v>
      </c>
      <c r="K352" s="55">
        <v>486667</v>
      </c>
      <c r="L352" s="37">
        <f t="shared" si="5"/>
        <v>25063333</v>
      </c>
      <c r="M352" s="34">
        <v>45473</v>
      </c>
      <c r="N352" s="64" t="s">
        <v>1609</v>
      </c>
      <c r="O352" s="58" t="s">
        <v>45</v>
      </c>
      <c r="P352" s="44">
        <v>1</v>
      </c>
      <c r="Q352" s="45" t="s">
        <v>3039</v>
      </c>
      <c r="R352" s="45" t="s">
        <v>3040</v>
      </c>
    </row>
    <row r="353" spans="2:18" ht="15" customHeight="1" x14ac:dyDescent="0.25">
      <c r="B353" s="33">
        <v>45363</v>
      </c>
      <c r="C353" s="27" t="s">
        <v>1009</v>
      </c>
      <c r="D353" s="28" t="s">
        <v>1212</v>
      </c>
      <c r="E353" s="29" t="s">
        <v>34</v>
      </c>
      <c r="F353" s="35" t="s">
        <v>1404</v>
      </c>
      <c r="G353" s="34">
        <v>45365</v>
      </c>
      <c r="H353" s="47">
        <v>19261000</v>
      </c>
      <c r="I353" s="43">
        <v>0</v>
      </c>
      <c r="J353" s="54">
        <v>0</v>
      </c>
      <c r="K353" s="55">
        <v>525300</v>
      </c>
      <c r="L353" s="37">
        <f t="shared" si="5"/>
        <v>18735700</v>
      </c>
      <c r="M353" s="34">
        <v>45473</v>
      </c>
      <c r="N353" s="64" t="s">
        <v>1610</v>
      </c>
      <c r="O353" s="58" t="s">
        <v>45</v>
      </c>
      <c r="P353" s="44">
        <v>1</v>
      </c>
      <c r="Q353" s="45" t="s">
        <v>3020</v>
      </c>
      <c r="R353" s="45" t="s">
        <v>372</v>
      </c>
    </row>
    <row r="354" spans="2:18" ht="15" customHeight="1" x14ac:dyDescent="0.25">
      <c r="B354" s="33">
        <v>45363</v>
      </c>
      <c r="C354" s="27" t="s">
        <v>1010</v>
      </c>
      <c r="D354" s="28" t="s">
        <v>1213</v>
      </c>
      <c r="E354" s="29" t="s">
        <v>34</v>
      </c>
      <c r="F354" s="35" t="s">
        <v>1330</v>
      </c>
      <c r="G354" s="34">
        <v>45365</v>
      </c>
      <c r="H354" s="47">
        <v>30800000</v>
      </c>
      <c r="I354" s="43">
        <v>0</v>
      </c>
      <c r="J354" s="54">
        <v>0</v>
      </c>
      <c r="K354" s="55">
        <v>3336667</v>
      </c>
      <c r="L354" s="37">
        <f t="shared" si="5"/>
        <v>27463333</v>
      </c>
      <c r="M354" s="34">
        <v>45473</v>
      </c>
      <c r="N354" s="64" t="s">
        <v>1611</v>
      </c>
      <c r="O354" s="58" t="s">
        <v>45</v>
      </c>
      <c r="P354" s="44">
        <v>1</v>
      </c>
      <c r="Q354" s="45" t="s">
        <v>3022</v>
      </c>
      <c r="R354" s="45" t="s">
        <v>3023</v>
      </c>
    </row>
    <row r="355" spans="2:18" ht="15" customHeight="1" x14ac:dyDescent="0.25">
      <c r="B355" s="33">
        <v>45363</v>
      </c>
      <c r="C355" s="27" t="s">
        <v>1011</v>
      </c>
      <c r="D355" s="28" t="s">
        <v>1214</v>
      </c>
      <c r="E355" s="29" t="s">
        <v>34</v>
      </c>
      <c r="F355" s="35" t="s">
        <v>1405</v>
      </c>
      <c r="G355" s="34">
        <v>45370</v>
      </c>
      <c r="H355" s="47">
        <v>35020000</v>
      </c>
      <c r="I355" s="43">
        <v>0</v>
      </c>
      <c r="J355" s="54">
        <v>0</v>
      </c>
      <c r="K355" s="55">
        <v>5253000</v>
      </c>
      <c r="L355" s="37">
        <f t="shared" si="5"/>
        <v>29767000</v>
      </c>
      <c r="M355" s="34">
        <v>45473</v>
      </c>
      <c r="N355" s="64" t="s">
        <v>1612</v>
      </c>
      <c r="O355" s="58" t="s">
        <v>45</v>
      </c>
      <c r="P355" s="44">
        <v>1</v>
      </c>
      <c r="Q355" s="45" t="s">
        <v>3022</v>
      </c>
      <c r="R355" s="45" t="s">
        <v>3023</v>
      </c>
    </row>
    <row r="356" spans="2:18" ht="15" customHeight="1" x14ac:dyDescent="0.25">
      <c r="B356" s="33">
        <v>45365</v>
      </c>
      <c r="C356" s="27" t="s">
        <v>1012</v>
      </c>
      <c r="D356" s="28" t="s">
        <v>1215</v>
      </c>
      <c r="E356" s="29" t="s">
        <v>490</v>
      </c>
      <c r="F356" s="35" t="s">
        <v>1335</v>
      </c>
      <c r="G356" s="34">
        <v>45369</v>
      </c>
      <c r="H356" s="42">
        <v>12200000</v>
      </c>
      <c r="I356" s="43">
        <v>0</v>
      </c>
      <c r="J356" s="54">
        <v>0</v>
      </c>
      <c r="K356" s="55">
        <v>1728333</v>
      </c>
      <c r="L356" s="37">
        <f t="shared" si="5"/>
        <v>10471667</v>
      </c>
      <c r="M356" s="34">
        <v>45473</v>
      </c>
      <c r="N356" s="64" t="s">
        <v>1613</v>
      </c>
      <c r="O356" s="58" t="s">
        <v>45</v>
      </c>
      <c r="P356" s="44">
        <v>1</v>
      </c>
      <c r="Q356" s="45" t="s">
        <v>3043</v>
      </c>
      <c r="R356" s="45" t="s">
        <v>449</v>
      </c>
    </row>
    <row r="357" spans="2:18" ht="15" customHeight="1" x14ac:dyDescent="0.25">
      <c r="B357" s="33">
        <v>45363</v>
      </c>
      <c r="C357" s="27" t="s">
        <v>1013</v>
      </c>
      <c r="D357" s="28" t="s">
        <v>5031</v>
      </c>
      <c r="E357" s="29" t="s">
        <v>34</v>
      </c>
      <c r="F357" s="35" t="s">
        <v>1406</v>
      </c>
      <c r="G357" s="34">
        <v>45365</v>
      </c>
      <c r="H357" s="42">
        <v>20249388</v>
      </c>
      <c r="I357" s="43">
        <v>0</v>
      </c>
      <c r="J357" s="54">
        <v>0</v>
      </c>
      <c r="K357" s="55">
        <v>2193684</v>
      </c>
      <c r="L357" s="37">
        <f t="shared" si="5"/>
        <v>18055704</v>
      </c>
      <c r="M357" s="34">
        <v>45473</v>
      </c>
      <c r="N357" s="61" t="s">
        <v>1614</v>
      </c>
      <c r="O357" s="58" t="s">
        <v>45</v>
      </c>
      <c r="P357" s="44">
        <v>1</v>
      </c>
      <c r="Q357" s="45" t="s">
        <v>3046</v>
      </c>
      <c r="R357" s="45" t="s">
        <v>3047</v>
      </c>
    </row>
    <row r="358" spans="2:18" ht="15" customHeight="1" x14ac:dyDescent="0.25">
      <c r="B358" s="33">
        <v>45364</v>
      </c>
      <c r="C358" s="27" t="s">
        <v>1014</v>
      </c>
      <c r="D358" s="28" t="s">
        <v>1216</v>
      </c>
      <c r="E358" s="29" t="s">
        <v>490</v>
      </c>
      <c r="F358" s="35" t="s">
        <v>1407</v>
      </c>
      <c r="G358" s="34">
        <v>45366</v>
      </c>
      <c r="H358" s="42">
        <v>14800000</v>
      </c>
      <c r="I358" s="43">
        <v>0</v>
      </c>
      <c r="J358" s="54">
        <v>0</v>
      </c>
      <c r="K358" s="55">
        <v>1726667</v>
      </c>
      <c r="L358" s="37">
        <f t="shared" si="5"/>
        <v>13073333</v>
      </c>
      <c r="M358" s="34">
        <v>45473</v>
      </c>
      <c r="N358" s="61" t="s">
        <v>1615</v>
      </c>
      <c r="O358" s="58" t="s">
        <v>45</v>
      </c>
      <c r="P358" s="44">
        <v>1</v>
      </c>
      <c r="Q358" s="45" t="s">
        <v>3041</v>
      </c>
      <c r="R358" s="45" t="s">
        <v>3042</v>
      </c>
    </row>
    <row r="359" spans="2:18" ht="15" customHeight="1" x14ac:dyDescent="0.25">
      <c r="B359" s="33">
        <v>45363</v>
      </c>
      <c r="C359" s="27" t="s">
        <v>1015</v>
      </c>
      <c r="D359" s="28" t="s">
        <v>1217</v>
      </c>
      <c r="E359" s="29" t="s">
        <v>34</v>
      </c>
      <c r="F359" s="35" t="s">
        <v>635</v>
      </c>
      <c r="G359" s="34">
        <v>45365</v>
      </c>
      <c r="H359" s="42">
        <v>34000000</v>
      </c>
      <c r="I359" s="43">
        <v>0</v>
      </c>
      <c r="J359" s="54">
        <v>0</v>
      </c>
      <c r="K359" s="55"/>
      <c r="L359" s="37">
        <f t="shared" si="5"/>
        <v>34000000</v>
      </c>
      <c r="M359" s="34">
        <v>45473</v>
      </c>
      <c r="N359" s="61" t="s">
        <v>1616</v>
      </c>
      <c r="O359" s="58" t="s">
        <v>45</v>
      </c>
      <c r="P359" s="44">
        <v>1</v>
      </c>
      <c r="Q359" s="45" t="s">
        <v>3008</v>
      </c>
      <c r="R359" s="45" t="s">
        <v>3009</v>
      </c>
    </row>
    <row r="360" spans="2:18" ht="15" customHeight="1" x14ac:dyDescent="0.25">
      <c r="B360" s="33">
        <v>45363</v>
      </c>
      <c r="C360" s="27" t="s">
        <v>1016</v>
      </c>
      <c r="D360" s="28" t="s">
        <v>1218</v>
      </c>
      <c r="E360" s="29" t="s">
        <v>34</v>
      </c>
      <c r="F360" s="35" t="s">
        <v>1408</v>
      </c>
      <c r="G360" s="34">
        <v>45377</v>
      </c>
      <c r="H360" s="42">
        <v>34833333</v>
      </c>
      <c r="I360" s="43">
        <v>0</v>
      </c>
      <c r="J360" s="54">
        <v>0</v>
      </c>
      <c r="K360" s="55">
        <v>4750000</v>
      </c>
      <c r="L360" s="37">
        <f t="shared" si="5"/>
        <v>30083333</v>
      </c>
      <c r="M360" s="34">
        <v>45473</v>
      </c>
      <c r="N360" s="61" t="s">
        <v>1617</v>
      </c>
      <c r="O360" s="58" t="s">
        <v>45</v>
      </c>
      <c r="P360" s="44">
        <v>1</v>
      </c>
      <c r="Q360" s="45" t="s">
        <v>3039</v>
      </c>
      <c r="R360" s="45" t="s">
        <v>3040</v>
      </c>
    </row>
    <row r="361" spans="2:18" ht="15" customHeight="1" x14ac:dyDescent="0.25">
      <c r="B361" s="33">
        <v>45363</v>
      </c>
      <c r="C361" s="27" t="s">
        <v>1017</v>
      </c>
      <c r="D361" s="28" t="s">
        <v>1219</v>
      </c>
      <c r="E361" s="29" t="s">
        <v>34</v>
      </c>
      <c r="F361" s="35" t="s">
        <v>1409</v>
      </c>
      <c r="G361" s="34">
        <v>45364</v>
      </c>
      <c r="H361" s="42">
        <v>26414333</v>
      </c>
      <c r="I361" s="43">
        <v>0</v>
      </c>
      <c r="J361" s="54">
        <v>0</v>
      </c>
      <c r="K361" s="55">
        <v>7512333</v>
      </c>
      <c r="L361" s="37">
        <f t="shared" si="5"/>
        <v>18902000</v>
      </c>
      <c r="M361" s="34">
        <v>45443</v>
      </c>
      <c r="N361" s="61" t="s">
        <v>1618</v>
      </c>
      <c r="O361" s="58" t="s">
        <v>45</v>
      </c>
      <c r="P361" s="44">
        <v>1</v>
      </c>
      <c r="Q361" s="45" t="s">
        <v>3048</v>
      </c>
      <c r="R361" s="45" t="s">
        <v>3021</v>
      </c>
    </row>
    <row r="362" spans="2:18" ht="15" customHeight="1" x14ac:dyDescent="0.25">
      <c r="B362" s="33">
        <v>45364</v>
      </c>
      <c r="C362" s="27" t="s">
        <v>1018</v>
      </c>
      <c r="D362" s="28" t="s">
        <v>1220</v>
      </c>
      <c r="E362" s="29" t="s">
        <v>34</v>
      </c>
      <c r="F362" s="35" t="s">
        <v>1410</v>
      </c>
      <c r="G362" s="34">
        <v>45365</v>
      </c>
      <c r="H362" s="42">
        <v>28840000</v>
      </c>
      <c r="I362" s="43">
        <v>0</v>
      </c>
      <c r="J362" s="54">
        <v>0</v>
      </c>
      <c r="K362" s="55">
        <v>1287500</v>
      </c>
      <c r="L362" s="37">
        <f t="shared" si="5"/>
        <v>27552500</v>
      </c>
      <c r="M362" s="34">
        <v>45473</v>
      </c>
      <c r="N362" s="61" t="s">
        <v>1619</v>
      </c>
      <c r="O362" s="58" t="s">
        <v>45</v>
      </c>
      <c r="P362" s="44">
        <v>1</v>
      </c>
      <c r="Q362" s="45" t="s">
        <v>3034</v>
      </c>
      <c r="R362" s="45" t="s">
        <v>3062</v>
      </c>
    </row>
    <row r="363" spans="2:18" ht="15" customHeight="1" x14ac:dyDescent="0.25">
      <c r="B363" s="33">
        <v>45364</v>
      </c>
      <c r="C363" s="27" t="s">
        <v>1019</v>
      </c>
      <c r="D363" s="28" t="s">
        <v>1221</v>
      </c>
      <c r="E363" s="29" t="s">
        <v>34</v>
      </c>
      <c r="F363" s="35" t="s">
        <v>1411</v>
      </c>
      <c r="G363" s="34">
        <v>45365</v>
      </c>
      <c r="H363" s="42">
        <v>36666667</v>
      </c>
      <c r="I363" s="43">
        <v>0</v>
      </c>
      <c r="J363" s="54">
        <v>0</v>
      </c>
      <c r="K363" s="55">
        <v>1000000</v>
      </c>
      <c r="L363" s="37">
        <f t="shared" si="5"/>
        <v>35666667</v>
      </c>
      <c r="M363" s="34">
        <v>45473</v>
      </c>
      <c r="N363" s="61" t="s">
        <v>1620</v>
      </c>
      <c r="O363" s="58" t="s">
        <v>45</v>
      </c>
      <c r="P363" s="44">
        <v>1</v>
      </c>
      <c r="Q363" s="45" t="s">
        <v>3012</v>
      </c>
      <c r="R363" s="45" t="s">
        <v>3013</v>
      </c>
    </row>
    <row r="364" spans="2:18" ht="15" customHeight="1" x14ac:dyDescent="0.25">
      <c r="B364" s="33">
        <v>45364</v>
      </c>
      <c r="C364" s="27" t="s">
        <v>1020</v>
      </c>
      <c r="D364" s="28" t="s">
        <v>1222</v>
      </c>
      <c r="E364" s="29" t="s">
        <v>34</v>
      </c>
      <c r="F364" s="35" t="s">
        <v>1412</v>
      </c>
      <c r="G364" s="34">
        <v>45364</v>
      </c>
      <c r="H364" s="42">
        <v>24000000</v>
      </c>
      <c r="I364" s="43">
        <v>0</v>
      </c>
      <c r="J364" s="54">
        <v>0</v>
      </c>
      <c r="K364" s="55"/>
      <c r="L364" s="37">
        <f t="shared" si="5"/>
        <v>24000000</v>
      </c>
      <c r="M364" s="34">
        <v>45473</v>
      </c>
      <c r="N364" s="61" t="s">
        <v>1621</v>
      </c>
      <c r="O364" s="58" t="s">
        <v>45</v>
      </c>
      <c r="P364" s="44">
        <v>1</v>
      </c>
      <c r="Q364" s="45" t="s">
        <v>3016</v>
      </c>
      <c r="R364" s="45" t="s">
        <v>3017</v>
      </c>
    </row>
    <row r="365" spans="2:18" ht="15" customHeight="1" x14ac:dyDescent="0.25">
      <c r="B365" s="33">
        <v>45364</v>
      </c>
      <c r="C365" s="27" t="s">
        <v>1021</v>
      </c>
      <c r="D365" s="28" t="s">
        <v>1223</v>
      </c>
      <c r="E365" s="29" t="s">
        <v>34</v>
      </c>
      <c r="F365" s="35" t="s">
        <v>1413</v>
      </c>
      <c r="G365" s="34">
        <v>45366</v>
      </c>
      <c r="H365" s="42">
        <v>19600000</v>
      </c>
      <c r="I365" s="43">
        <v>0</v>
      </c>
      <c r="J365" s="54">
        <v>0</v>
      </c>
      <c r="K365" s="55">
        <v>2286667</v>
      </c>
      <c r="L365" s="37">
        <f t="shared" si="5"/>
        <v>17313333</v>
      </c>
      <c r="M365" s="34">
        <v>45473</v>
      </c>
      <c r="N365" s="61" t="s">
        <v>1622</v>
      </c>
      <c r="O365" s="58" t="s">
        <v>45</v>
      </c>
      <c r="P365" s="44">
        <v>1</v>
      </c>
      <c r="Q365" s="45" t="s">
        <v>3043</v>
      </c>
      <c r="R365" s="45" t="s">
        <v>449</v>
      </c>
    </row>
    <row r="366" spans="2:18" ht="15" customHeight="1" x14ac:dyDescent="0.25">
      <c r="B366" s="33">
        <v>45364</v>
      </c>
      <c r="C366" s="27" t="s">
        <v>1022</v>
      </c>
      <c r="D366" s="28" t="s">
        <v>1224</v>
      </c>
      <c r="E366" s="29" t="s">
        <v>490</v>
      </c>
      <c r="F366" s="35" t="s">
        <v>1414</v>
      </c>
      <c r="G366" s="34">
        <v>45366</v>
      </c>
      <c r="H366" s="42">
        <v>12950000</v>
      </c>
      <c r="I366" s="43">
        <v>0</v>
      </c>
      <c r="J366" s="54">
        <v>0</v>
      </c>
      <c r="K366" s="55"/>
      <c r="L366" s="37">
        <f t="shared" si="5"/>
        <v>12950000</v>
      </c>
      <c r="M366" s="34">
        <v>45472</v>
      </c>
      <c r="N366" s="61" t="s">
        <v>1623</v>
      </c>
      <c r="O366" s="58" t="s">
        <v>45</v>
      </c>
      <c r="P366" s="44">
        <v>1</v>
      </c>
      <c r="Q366" s="45" t="s">
        <v>3025</v>
      </c>
      <c r="R366" s="45" t="s">
        <v>3026</v>
      </c>
    </row>
    <row r="367" spans="2:18" ht="15" customHeight="1" x14ac:dyDescent="0.25">
      <c r="B367" s="33">
        <v>45364</v>
      </c>
      <c r="C367" s="27" t="s">
        <v>1023</v>
      </c>
      <c r="D367" s="28" t="s">
        <v>1225</v>
      </c>
      <c r="E367" s="29" t="s">
        <v>490</v>
      </c>
      <c r="F367" s="35" t="s">
        <v>1415</v>
      </c>
      <c r="G367" s="34">
        <v>45365</v>
      </c>
      <c r="H367" s="42">
        <v>12950000</v>
      </c>
      <c r="I367" s="43">
        <v>0</v>
      </c>
      <c r="J367" s="54">
        <v>0</v>
      </c>
      <c r="K367" s="55"/>
      <c r="L367" s="37">
        <f t="shared" si="5"/>
        <v>12950000</v>
      </c>
      <c r="M367" s="34">
        <v>45471</v>
      </c>
      <c r="N367" s="61" t="s">
        <v>1624</v>
      </c>
      <c r="O367" s="58" t="s">
        <v>45</v>
      </c>
      <c r="P367" s="44">
        <v>1</v>
      </c>
      <c r="Q367" s="45" t="s">
        <v>3025</v>
      </c>
      <c r="R367" s="45" t="s">
        <v>3026</v>
      </c>
    </row>
    <row r="368" spans="2:18" ht="15" customHeight="1" x14ac:dyDescent="0.25">
      <c r="B368" s="33">
        <v>45364</v>
      </c>
      <c r="C368" s="27" t="s">
        <v>1024</v>
      </c>
      <c r="D368" s="28" t="s">
        <v>1226</v>
      </c>
      <c r="E368" s="29" t="s">
        <v>490</v>
      </c>
      <c r="F368" s="35" t="s">
        <v>1414</v>
      </c>
      <c r="G368" s="34">
        <v>45366</v>
      </c>
      <c r="H368" s="42">
        <v>12950000</v>
      </c>
      <c r="I368" s="43">
        <v>0</v>
      </c>
      <c r="J368" s="54">
        <v>0</v>
      </c>
      <c r="K368" s="55"/>
      <c r="L368" s="37">
        <f t="shared" si="5"/>
        <v>12950000</v>
      </c>
      <c r="M368" s="34">
        <v>45472</v>
      </c>
      <c r="N368" s="61" t="s">
        <v>1625</v>
      </c>
      <c r="O368" s="58" t="s">
        <v>45</v>
      </c>
      <c r="P368" s="44">
        <v>1</v>
      </c>
      <c r="Q368" s="45" t="s">
        <v>3025</v>
      </c>
      <c r="R368" s="45" t="s">
        <v>3026</v>
      </c>
    </row>
    <row r="369" spans="2:18" ht="15" customHeight="1" x14ac:dyDescent="0.25">
      <c r="B369" s="33">
        <v>45364</v>
      </c>
      <c r="C369" s="27" t="s">
        <v>1025</v>
      </c>
      <c r="D369" s="28" t="s">
        <v>1227</v>
      </c>
      <c r="E369" s="29" t="s">
        <v>34</v>
      </c>
      <c r="F369" s="35" t="s">
        <v>674</v>
      </c>
      <c r="G369" s="34">
        <v>45366</v>
      </c>
      <c r="H369" s="42">
        <v>23432500</v>
      </c>
      <c r="I369" s="43">
        <v>0</v>
      </c>
      <c r="J369" s="54">
        <v>0</v>
      </c>
      <c r="K369" s="55"/>
      <c r="L369" s="37">
        <f t="shared" si="5"/>
        <v>23432500</v>
      </c>
      <c r="M369" s="34">
        <v>45472</v>
      </c>
      <c r="N369" s="61" t="s">
        <v>1626</v>
      </c>
      <c r="O369" s="58" t="s">
        <v>45</v>
      </c>
      <c r="P369" s="44">
        <v>1</v>
      </c>
      <c r="Q369" s="45" t="s">
        <v>3025</v>
      </c>
      <c r="R369" s="45" t="s">
        <v>3026</v>
      </c>
    </row>
    <row r="370" spans="2:18" ht="15" customHeight="1" x14ac:dyDescent="0.25">
      <c r="B370" s="33">
        <v>45364</v>
      </c>
      <c r="C370" s="27" t="s">
        <v>1026</v>
      </c>
      <c r="D370" s="28" t="s">
        <v>1228</v>
      </c>
      <c r="E370" s="29" t="s">
        <v>34</v>
      </c>
      <c r="F370" s="35" t="s">
        <v>1336</v>
      </c>
      <c r="G370" s="34">
        <v>45370</v>
      </c>
      <c r="H370" s="42">
        <v>23432500</v>
      </c>
      <c r="I370" s="43">
        <v>0</v>
      </c>
      <c r="J370" s="54">
        <v>0</v>
      </c>
      <c r="K370" s="55">
        <v>892667</v>
      </c>
      <c r="L370" s="37">
        <f t="shared" si="5"/>
        <v>22539833</v>
      </c>
      <c r="M370" s="34">
        <v>45472</v>
      </c>
      <c r="N370" s="61" t="s">
        <v>1627</v>
      </c>
      <c r="O370" s="58" t="s">
        <v>45</v>
      </c>
      <c r="P370" s="44">
        <v>1</v>
      </c>
      <c r="Q370" s="45" t="s">
        <v>3025</v>
      </c>
      <c r="R370" s="45" t="s">
        <v>3026</v>
      </c>
    </row>
    <row r="371" spans="2:18" ht="15" customHeight="1" x14ac:dyDescent="0.25">
      <c r="B371" s="33">
        <v>45364</v>
      </c>
      <c r="C371" s="27" t="s">
        <v>1027</v>
      </c>
      <c r="D371" s="28" t="s">
        <v>5348</v>
      </c>
      <c r="E371" s="29" t="s">
        <v>34</v>
      </c>
      <c r="F371" s="35" t="s">
        <v>1416</v>
      </c>
      <c r="G371" s="34">
        <v>45365</v>
      </c>
      <c r="H371" s="42">
        <v>23980000</v>
      </c>
      <c r="I371" s="43">
        <v>0</v>
      </c>
      <c r="J371" s="54">
        <v>0</v>
      </c>
      <c r="K371" s="55"/>
      <c r="L371" s="37">
        <f t="shared" si="5"/>
        <v>23980000</v>
      </c>
      <c r="M371" s="34">
        <v>45473</v>
      </c>
      <c r="N371" s="61" t="s">
        <v>1628</v>
      </c>
      <c r="O371" s="58" t="s">
        <v>45</v>
      </c>
      <c r="P371" s="44">
        <v>1</v>
      </c>
      <c r="Q371" s="45" t="s">
        <v>3008</v>
      </c>
      <c r="R371" s="45" t="s">
        <v>3009</v>
      </c>
    </row>
    <row r="372" spans="2:18" ht="15" customHeight="1" x14ac:dyDescent="0.25">
      <c r="B372" s="33">
        <v>45364</v>
      </c>
      <c r="C372" s="27" t="s">
        <v>1028</v>
      </c>
      <c r="D372" s="28" t="s">
        <v>1229</v>
      </c>
      <c r="E372" s="29" t="s">
        <v>34</v>
      </c>
      <c r="F372" s="35" t="s">
        <v>1417</v>
      </c>
      <c r="G372" s="34">
        <v>45366</v>
      </c>
      <c r="H372" s="42">
        <v>34608000</v>
      </c>
      <c r="I372" s="43">
        <v>0</v>
      </c>
      <c r="J372" s="54">
        <v>0</v>
      </c>
      <c r="K372" s="55"/>
      <c r="L372" s="37">
        <f t="shared" si="5"/>
        <v>34608000</v>
      </c>
      <c r="M372" s="34">
        <v>45463</v>
      </c>
      <c r="N372" s="61" t="s">
        <v>1629</v>
      </c>
      <c r="O372" s="58" t="s">
        <v>45</v>
      </c>
      <c r="P372" s="44">
        <v>1</v>
      </c>
      <c r="Q372" s="45" t="s">
        <v>3024</v>
      </c>
      <c r="R372" s="45" t="s">
        <v>3056</v>
      </c>
    </row>
    <row r="373" spans="2:18" ht="15" customHeight="1" x14ac:dyDescent="0.25">
      <c r="B373" s="33">
        <v>45364</v>
      </c>
      <c r="C373" s="27" t="s">
        <v>1029</v>
      </c>
      <c r="D373" s="28" t="s">
        <v>3083</v>
      </c>
      <c r="E373" s="29" t="s">
        <v>34</v>
      </c>
      <c r="F373" s="35" t="s">
        <v>1418</v>
      </c>
      <c r="G373" s="34">
        <v>45370</v>
      </c>
      <c r="H373" s="42">
        <v>32960000</v>
      </c>
      <c r="I373" s="43">
        <v>0</v>
      </c>
      <c r="J373" s="54">
        <v>0</v>
      </c>
      <c r="K373" s="55">
        <v>4944000</v>
      </c>
      <c r="L373" s="37">
        <f t="shared" si="5"/>
        <v>28016000</v>
      </c>
      <c r="M373" s="34">
        <v>45473</v>
      </c>
      <c r="N373" s="61" t="s">
        <v>1630</v>
      </c>
      <c r="O373" s="58" t="s">
        <v>45</v>
      </c>
      <c r="P373" s="44">
        <v>1</v>
      </c>
      <c r="Q373" s="45" t="s">
        <v>3010</v>
      </c>
      <c r="R373" s="45" t="s">
        <v>3011</v>
      </c>
    </row>
    <row r="374" spans="2:18" ht="15" customHeight="1" x14ac:dyDescent="0.25">
      <c r="B374" s="33">
        <v>45366</v>
      </c>
      <c r="C374" s="27" t="s">
        <v>1030</v>
      </c>
      <c r="D374" s="28" t="s">
        <v>1230</v>
      </c>
      <c r="E374" s="29" t="s">
        <v>34</v>
      </c>
      <c r="F374" s="35" t="s">
        <v>1419</v>
      </c>
      <c r="G374" s="34">
        <v>45373</v>
      </c>
      <c r="H374" s="42">
        <v>37348868</v>
      </c>
      <c r="I374" s="43">
        <v>0</v>
      </c>
      <c r="J374" s="54">
        <v>0</v>
      </c>
      <c r="K374" s="55">
        <v>6536052</v>
      </c>
      <c r="L374" s="37">
        <f t="shared" si="5"/>
        <v>30812816</v>
      </c>
      <c r="M374" s="34">
        <v>45473</v>
      </c>
      <c r="N374" s="61" t="s">
        <v>1631</v>
      </c>
      <c r="O374" s="58" t="s">
        <v>45</v>
      </c>
      <c r="P374" s="44">
        <v>1</v>
      </c>
      <c r="Q374" s="45" t="s">
        <v>3043</v>
      </c>
      <c r="R374" s="45" t="s">
        <v>449</v>
      </c>
    </row>
    <row r="375" spans="2:18" ht="15" customHeight="1" x14ac:dyDescent="0.25">
      <c r="B375" s="33">
        <v>45364</v>
      </c>
      <c r="C375" s="27" t="s">
        <v>1031</v>
      </c>
      <c r="D375" s="28" t="s">
        <v>1231</v>
      </c>
      <c r="E375" s="29" t="s">
        <v>34</v>
      </c>
      <c r="F375" s="35" t="s">
        <v>1323</v>
      </c>
      <c r="G375" s="34">
        <v>45366</v>
      </c>
      <c r="H375" s="42">
        <v>12200000</v>
      </c>
      <c r="I375" s="43">
        <v>0</v>
      </c>
      <c r="J375" s="54">
        <v>0</v>
      </c>
      <c r="K375" s="55">
        <v>1423333</v>
      </c>
      <c r="L375" s="37">
        <f t="shared" si="5"/>
        <v>10776667</v>
      </c>
      <c r="M375" s="34">
        <v>45473</v>
      </c>
      <c r="N375" s="61" t="s">
        <v>1632</v>
      </c>
      <c r="O375" s="58" t="s">
        <v>45</v>
      </c>
      <c r="P375" s="44">
        <v>1</v>
      </c>
      <c r="Q375" s="45" t="s">
        <v>3043</v>
      </c>
      <c r="R375" s="45" t="s">
        <v>449</v>
      </c>
    </row>
    <row r="376" spans="2:18" ht="15" customHeight="1" x14ac:dyDescent="0.25">
      <c r="B376" s="33">
        <v>45364</v>
      </c>
      <c r="C376" s="27" t="s">
        <v>1032</v>
      </c>
      <c r="D376" s="28" t="s">
        <v>1232</v>
      </c>
      <c r="E376" s="29" t="s">
        <v>490</v>
      </c>
      <c r="F376" s="35" t="s">
        <v>1335</v>
      </c>
      <c r="G376" s="34">
        <v>45366</v>
      </c>
      <c r="H376" s="42">
        <v>12200000</v>
      </c>
      <c r="I376" s="43">
        <v>0</v>
      </c>
      <c r="J376" s="54">
        <v>0</v>
      </c>
      <c r="K376" s="55">
        <v>1423333</v>
      </c>
      <c r="L376" s="37">
        <f t="shared" si="5"/>
        <v>10776667</v>
      </c>
      <c r="M376" s="34">
        <v>45473</v>
      </c>
      <c r="N376" s="61" t="s">
        <v>1633</v>
      </c>
      <c r="O376" s="58" t="s">
        <v>45</v>
      </c>
      <c r="P376" s="44">
        <v>1</v>
      </c>
      <c r="Q376" s="45" t="s">
        <v>3043</v>
      </c>
      <c r="R376" s="45" t="s">
        <v>449</v>
      </c>
    </row>
    <row r="377" spans="2:18" ht="15" customHeight="1" x14ac:dyDescent="0.25">
      <c r="B377" s="33">
        <v>45365</v>
      </c>
      <c r="C377" s="27" t="s">
        <v>1033</v>
      </c>
      <c r="D377" s="28" t="s">
        <v>1233</v>
      </c>
      <c r="E377" s="29" t="s">
        <v>34</v>
      </c>
      <c r="F377" s="35" t="s">
        <v>1420</v>
      </c>
      <c r="G377" s="34">
        <v>45366</v>
      </c>
      <c r="H377" s="42">
        <v>28840000</v>
      </c>
      <c r="I377" s="43">
        <v>0</v>
      </c>
      <c r="J377" s="54">
        <v>0</v>
      </c>
      <c r="K377" s="55">
        <v>3364667</v>
      </c>
      <c r="L377" s="37">
        <f t="shared" si="5"/>
        <v>25475333</v>
      </c>
      <c r="M377" s="34">
        <v>45473</v>
      </c>
      <c r="N377" s="61" t="s">
        <v>1634</v>
      </c>
      <c r="O377" s="58" t="s">
        <v>45</v>
      </c>
      <c r="P377" s="44">
        <v>1</v>
      </c>
      <c r="Q377" s="45" t="s">
        <v>3016</v>
      </c>
      <c r="R377" s="45" t="s">
        <v>3017</v>
      </c>
    </row>
    <row r="378" spans="2:18" ht="15" customHeight="1" x14ac:dyDescent="0.25">
      <c r="B378" s="33">
        <v>45365</v>
      </c>
      <c r="C378" s="27" t="s">
        <v>1034</v>
      </c>
      <c r="D378" s="28" t="s">
        <v>1234</v>
      </c>
      <c r="E378" s="29" t="s">
        <v>34</v>
      </c>
      <c r="F378" s="35" t="s">
        <v>1421</v>
      </c>
      <c r="G378" s="34">
        <v>45366</v>
      </c>
      <c r="H378" s="42">
        <v>28840000</v>
      </c>
      <c r="I378" s="43">
        <v>0</v>
      </c>
      <c r="J378" s="54">
        <v>0</v>
      </c>
      <c r="K378" s="55">
        <v>3364667</v>
      </c>
      <c r="L378" s="37">
        <f t="shared" si="5"/>
        <v>25475333</v>
      </c>
      <c r="M378" s="34">
        <v>45473</v>
      </c>
      <c r="N378" s="61" t="s">
        <v>1635</v>
      </c>
      <c r="O378" s="58" t="s">
        <v>45</v>
      </c>
      <c r="P378" s="44">
        <v>1</v>
      </c>
      <c r="Q378" s="45" t="s">
        <v>3016</v>
      </c>
      <c r="R378" s="45" t="s">
        <v>3017</v>
      </c>
    </row>
    <row r="379" spans="2:18" ht="15" customHeight="1" x14ac:dyDescent="0.25">
      <c r="B379" s="33">
        <v>45366</v>
      </c>
      <c r="C379" s="27" t="s">
        <v>1035</v>
      </c>
      <c r="D379" s="28" t="s">
        <v>1235</v>
      </c>
      <c r="E379" s="29" t="s">
        <v>34</v>
      </c>
      <c r="F379" s="35" t="s">
        <v>1422</v>
      </c>
      <c r="G379" s="34">
        <v>45373</v>
      </c>
      <c r="H379" s="42">
        <v>19600000</v>
      </c>
      <c r="I379" s="43">
        <v>0</v>
      </c>
      <c r="J379" s="54">
        <v>0</v>
      </c>
      <c r="K379" s="55">
        <v>3430000</v>
      </c>
      <c r="L379" s="37">
        <f t="shared" si="5"/>
        <v>16170000</v>
      </c>
      <c r="M379" s="34">
        <v>45473</v>
      </c>
      <c r="N379" s="61" t="s">
        <v>1636</v>
      </c>
      <c r="O379" s="58" t="s">
        <v>45</v>
      </c>
      <c r="P379" s="44">
        <v>1</v>
      </c>
      <c r="Q379" s="45" t="s">
        <v>3043</v>
      </c>
      <c r="R379" s="45" t="s">
        <v>449</v>
      </c>
    </row>
    <row r="380" spans="2:18" ht="15" customHeight="1" x14ac:dyDescent="0.25">
      <c r="B380" s="33">
        <v>45365</v>
      </c>
      <c r="C380" s="27" t="s">
        <v>1036</v>
      </c>
      <c r="D380" s="28" t="s">
        <v>1236</v>
      </c>
      <c r="E380" s="29" t="s">
        <v>34</v>
      </c>
      <c r="F380" s="35" t="s">
        <v>1423</v>
      </c>
      <c r="G380" s="34">
        <v>45369</v>
      </c>
      <c r="H380" s="42">
        <v>22000000</v>
      </c>
      <c r="I380" s="43">
        <v>0</v>
      </c>
      <c r="J380" s="54">
        <v>0</v>
      </c>
      <c r="K380" s="55">
        <v>1400000</v>
      </c>
      <c r="L380" s="37">
        <f t="shared" si="5"/>
        <v>20600000</v>
      </c>
      <c r="M380" s="34">
        <v>45473</v>
      </c>
      <c r="N380" s="61" t="s">
        <v>1637</v>
      </c>
      <c r="O380" s="58" t="s">
        <v>45</v>
      </c>
      <c r="P380" s="44">
        <v>1</v>
      </c>
      <c r="Q380" s="45" t="s">
        <v>3033</v>
      </c>
      <c r="R380" s="45" t="s">
        <v>4617</v>
      </c>
    </row>
    <row r="381" spans="2:18" ht="15" customHeight="1" x14ac:dyDescent="0.25">
      <c r="B381" s="33">
        <v>45365</v>
      </c>
      <c r="C381" s="27" t="s">
        <v>1037</v>
      </c>
      <c r="D381" s="28" t="s">
        <v>1237</v>
      </c>
      <c r="E381" s="29" t="s">
        <v>34</v>
      </c>
      <c r="F381" s="35" t="s">
        <v>1424</v>
      </c>
      <c r="G381" s="34">
        <v>45366</v>
      </c>
      <c r="H381" s="42">
        <v>28000000</v>
      </c>
      <c r="I381" s="43">
        <v>0</v>
      </c>
      <c r="J381" s="54">
        <v>0</v>
      </c>
      <c r="K381" s="55">
        <v>3266667</v>
      </c>
      <c r="L381" s="37">
        <f t="shared" si="5"/>
        <v>24733333</v>
      </c>
      <c r="M381" s="34">
        <v>45473</v>
      </c>
      <c r="N381" s="61" t="s">
        <v>1638</v>
      </c>
      <c r="O381" s="58" t="s">
        <v>45</v>
      </c>
      <c r="P381" s="44">
        <v>1</v>
      </c>
      <c r="Q381" s="45" t="s">
        <v>3016</v>
      </c>
      <c r="R381" s="45" t="s">
        <v>3017</v>
      </c>
    </row>
    <row r="382" spans="2:18" ht="15" customHeight="1" x14ac:dyDescent="0.25">
      <c r="B382" s="33">
        <v>45365</v>
      </c>
      <c r="C382" s="27" t="s">
        <v>1038</v>
      </c>
      <c r="D382" s="28" t="s">
        <v>1238</v>
      </c>
      <c r="E382" s="29" t="s">
        <v>34</v>
      </c>
      <c r="F382" s="35" t="s">
        <v>1425</v>
      </c>
      <c r="G382" s="34">
        <v>45369</v>
      </c>
      <c r="H382" s="42">
        <v>23183333</v>
      </c>
      <c r="I382" s="43">
        <v>0</v>
      </c>
      <c r="J382" s="54">
        <v>0</v>
      </c>
      <c r="K382" s="55">
        <v>866666</v>
      </c>
      <c r="L382" s="37">
        <f t="shared" si="5"/>
        <v>22316667</v>
      </c>
      <c r="M382" s="34">
        <v>45473</v>
      </c>
      <c r="N382" s="61" t="s">
        <v>1639</v>
      </c>
      <c r="O382" s="58" t="s">
        <v>45</v>
      </c>
      <c r="P382" s="44">
        <v>1</v>
      </c>
      <c r="Q382" s="45" t="s">
        <v>3049</v>
      </c>
      <c r="R382" s="45" t="s">
        <v>3050</v>
      </c>
    </row>
    <row r="383" spans="2:18" ht="15" customHeight="1" x14ac:dyDescent="0.25">
      <c r="B383" s="33">
        <v>45366</v>
      </c>
      <c r="C383" s="27" t="s">
        <v>1039</v>
      </c>
      <c r="D383" s="28" t="s">
        <v>1239</v>
      </c>
      <c r="E383" s="29" t="s">
        <v>34</v>
      </c>
      <c r="F383" s="35" t="s">
        <v>1426</v>
      </c>
      <c r="G383" s="34">
        <v>45369</v>
      </c>
      <c r="H383" s="42">
        <v>23183333</v>
      </c>
      <c r="I383" s="43">
        <v>0</v>
      </c>
      <c r="J383" s="54">
        <v>0</v>
      </c>
      <c r="K383" s="55">
        <v>866666</v>
      </c>
      <c r="L383" s="37">
        <f t="shared" si="5"/>
        <v>22316667</v>
      </c>
      <c r="M383" s="34">
        <v>45473</v>
      </c>
      <c r="N383" s="61" t="s">
        <v>1640</v>
      </c>
      <c r="O383" s="58" t="s">
        <v>45</v>
      </c>
      <c r="P383" s="44">
        <v>1</v>
      </c>
      <c r="Q383" s="45" t="s">
        <v>3049</v>
      </c>
      <c r="R383" s="45" t="s">
        <v>3050</v>
      </c>
    </row>
    <row r="384" spans="2:18" ht="15" customHeight="1" x14ac:dyDescent="0.25">
      <c r="B384" s="33">
        <v>45366</v>
      </c>
      <c r="C384" s="27" t="s">
        <v>1040</v>
      </c>
      <c r="D384" s="28" t="s">
        <v>1240</v>
      </c>
      <c r="E384" s="29" t="s">
        <v>34</v>
      </c>
      <c r="F384" s="35" t="s">
        <v>1427</v>
      </c>
      <c r="G384" s="34">
        <v>45370</v>
      </c>
      <c r="H384" s="42">
        <v>23183333</v>
      </c>
      <c r="I384" s="43">
        <v>0</v>
      </c>
      <c r="J384" s="54">
        <v>0</v>
      </c>
      <c r="K384" s="55">
        <v>1083333</v>
      </c>
      <c r="L384" s="37">
        <f t="shared" si="5"/>
        <v>22100000</v>
      </c>
      <c r="M384" s="34">
        <v>45473</v>
      </c>
      <c r="N384" s="61" t="s">
        <v>1641</v>
      </c>
      <c r="O384" s="58" t="s">
        <v>45</v>
      </c>
      <c r="P384" s="44">
        <v>1</v>
      </c>
      <c r="Q384" s="45" t="s">
        <v>3049</v>
      </c>
      <c r="R384" s="45" t="s">
        <v>3050</v>
      </c>
    </row>
    <row r="385" spans="2:18" ht="15" customHeight="1" x14ac:dyDescent="0.25">
      <c r="B385" s="33">
        <v>45365</v>
      </c>
      <c r="C385" s="27" t="s">
        <v>1041</v>
      </c>
      <c r="D385" s="28" t="s">
        <v>1241</v>
      </c>
      <c r="E385" s="29" t="s">
        <v>34</v>
      </c>
      <c r="F385" s="35" t="s">
        <v>1428</v>
      </c>
      <c r="G385" s="34">
        <v>45366</v>
      </c>
      <c r="H385" s="42">
        <v>23183333</v>
      </c>
      <c r="I385" s="43">
        <v>0</v>
      </c>
      <c r="J385" s="54">
        <v>0</v>
      </c>
      <c r="K385" s="55">
        <v>216666</v>
      </c>
      <c r="L385" s="37">
        <f t="shared" si="5"/>
        <v>22966667</v>
      </c>
      <c r="M385" s="34">
        <v>45473</v>
      </c>
      <c r="N385" s="61" t="s">
        <v>1642</v>
      </c>
      <c r="O385" s="58" t="s">
        <v>45</v>
      </c>
      <c r="P385" s="44">
        <v>1</v>
      </c>
      <c r="Q385" s="45" t="s">
        <v>3049</v>
      </c>
      <c r="R385" s="45" t="s">
        <v>3050</v>
      </c>
    </row>
    <row r="386" spans="2:18" ht="15" customHeight="1" x14ac:dyDescent="0.25">
      <c r="B386" s="33">
        <v>45366</v>
      </c>
      <c r="C386" s="27" t="s">
        <v>1042</v>
      </c>
      <c r="D386" s="28" t="s">
        <v>1242</v>
      </c>
      <c r="E386" s="29" t="s">
        <v>34</v>
      </c>
      <c r="F386" s="35" t="s">
        <v>1429</v>
      </c>
      <c r="G386" s="34">
        <v>45369</v>
      </c>
      <c r="H386" s="42">
        <v>37348868</v>
      </c>
      <c r="I386" s="43">
        <v>0</v>
      </c>
      <c r="J386" s="54">
        <v>0</v>
      </c>
      <c r="K386" s="55">
        <v>5291090</v>
      </c>
      <c r="L386" s="37">
        <f t="shared" si="5"/>
        <v>32057778</v>
      </c>
      <c r="M386" s="34">
        <v>45473</v>
      </c>
      <c r="N386" s="61" t="s">
        <v>1643</v>
      </c>
      <c r="O386" s="58" t="s">
        <v>45</v>
      </c>
      <c r="P386" s="44">
        <v>1</v>
      </c>
      <c r="Q386" s="45" t="s">
        <v>3043</v>
      </c>
      <c r="R386" s="45" t="s">
        <v>449</v>
      </c>
    </row>
    <row r="387" spans="2:18" ht="15" customHeight="1" x14ac:dyDescent="0.25">
      <c r="B387" s="33">
        <v>45366</v>
      </c>
      <c r="C387" s="27" t="s">
        <v>1043</v>
      </c>
      <c r="D387" s="28" t="s">
        <v>1243</v>
      </c>
      <c r="E387" s="29" t="s">
        <v>34</v>
      </c>
      <c r="F387" s="35" t="s">
        <v>1430</v>
      </c>
      <c r="G387" s="34">
        <v>45370</v>
      </c>
      <c r="H387" s="42">
        <v>30000000</v>
      </c>
      <c r="I387" s="43">
        <v>0</v>
      </c>
      <c r="J387" s="54">
        <v>0</v>
      </c>
      <c r="K387" s="55">
        <v>4500000</v>
      </c>
      <c r="L387" s="37">
        <f t="shared" si="5"/>
        <v>25500000</v>
      </c>
      <c r="M387" s="34">
        <v>45473</v>
      </c>
      <c r="N387" s="61" t="s">
        <v>1644</v>
      </c>
      <c r="O387" s="58" t="s">
        <v>45</v>
      </c>
      <c r="P387" s="44">
        <v>1</v>
      </c>
      <c r="Q387" s="45" t="s">
        <v>3031</v>
      </c>
      <c r="R387" s="45" t="s">
        <v>3032</v>
      </c>
    </row>
    <row r="388" spans="2:18" ht="15" customHeight="1" x14ac:dyDescent="0.25">
      <c r="B388" s="33">
        <v>45366</v>
      </c>
      <c r="C388" s="27" t="s">
        <v>1044</v>
      </c>
      <c r="D388" s="28" t="s">
        <v>1244</v>
      </c>
      <c r="E388" s="29" t="s">
        <v>34</v>
      </c>
      <c r="F388" s="35" t="s">
        <v>1431</v>
      </c>
      <c r="G388" s="34">
        <v>45369</v>
      </c>
      <c r="H388" s="42">
        <v>27419333</v>
      </c>
      <c r="I388" s="43">
        <v>0</v>
      </c>
      <c r="J388" s="54">
        <v>0</v>
      </c>
      <c r="K388" s="55">
        <v>1744866</v>
      </c>
      <c r="L388" s="37">
        <f t="shared" si="5"/>
        <v>25674467</v>
      </c>
      <c r="M388" s="34">
        <v>45473</v>
      </c>
      <c r="N388" s="61" t="s">
        <v>1645</v>
      </c>
      <c r="O388" s="58" t="s">
        <v>45</v>
      </c>
      <c r="P388" s="44">
        <v>1</v>
      </c>
      <c r="Q388" s="45" t="s">
        <v>3020</v>
      </c>
      <c r="R388" s="45" t="s">
        <v>372</v>
      </c>
    </row>
    <row r="389" spans="2:18" ht="15" customHeight="1" x14ac:dyDescent="0.25">
      <c r="B389" s="33">
        <v>45366</v>
      </c>
      <c r="C389" s="27" t="s">
        <v>1045</v>
      </c>
      <c r="D389" s="28" t="s">
        <v>1245</v>
      </c>
      <c r="E389" s="29" t="s">
        <v>34</v>
      </c>
      <c r="F389" s="28" t="s">
        <v>1336</v>
      </c>
      <c r="G389" s="34">
        <v>45369</v>
      </c>
      <c r="H389" s="42">
        <v>23432500</v>
      </c>
      <c r="I389" s="43">
        <v>0</v>
      </c>
      <c r="J389" s="54">
        <v>0</v>
      </c>
      <c r="K389" s="55">
        <v>446333</v>
      </c>
      <c r="L389" s="37">
        <f t="shared" si="5"/>
        <v>22986167</v>
      </c>
      <c r="M389" s="34">
        <v>45473</v>
      </c>
      <c r="N389" s="61" t="s">
        <v>1646</v>
      </c>
      <c r="O389" s="58" t="s">
        <v>45</v>
      </c>
      <c r="P389" s="44">
        <v>1</v>
      </c>
      <c r="Q389" s="45" t="s">
        <v>3025</v>
      </c>
      <c r="R389" s="45" t="s">
        <v>3026</v>
      </c>
    </row>
    <row r="390" spans="2:18" ht="15" customHeight="1" x14ac:dyDescent="0.25">
      <c r="B390" s="33">
        <v>45377</v>
      </c>
      <c r="C390" s="27" t="s">
        <v>1046</v>
      </c>
      <c r="D390" s="28" t="s">
        <v>4669</v>
      </c>
      <c r="E390" s="29" t="s">
        <v>34</v>
      </c>
      <c r="F390" s="35" t="s">
        <v>1432</v>
      </c>
      <c r="G390" s="34">
        <v>45383</v>
      </c>
      <c r="H390" s="42">
        <v>26766667</v>
      </c>
      <c r="I390" s="43">
        <v>0</v>
      </c>
      <c r="J390" s="54">
        <v>0</v>
      </c>
      <c r="K390" s="55">
        <v>4866667</v>
      </c>
      <c r="L390" s="37">
        <f t="shared" si="5"/>
        <v>21900000</v>
      </c>
      <c r="M390" s="34">
        <v>45473</v>
      </c>
      <c r="N390" s="68" t="s">
        <v>1647</v>
      </c>
      <c r="O390" s="58" t="s">
        <v>45</v>
      </c>
      <c r="P390" s="44">
        <v>1</v>
      </c>
      <c r="Q390" s="45" t="s">
        <v>3039</v>
      </c>
      <c r="R390" s="45" t="s">
        <v>3040</v>
      </c>
    </row>
    <row r="391" spans="2:18" ht="15" customHeight="1" x14ac:dyDescent="0.25">
      <c r="B391" s="33">
        <v>45366</v>
      </c>
      <c r="C391" s="27" t="s">
        <v>1047</v>
      </c>
      <c r="D391" s="28" t="s">
        <v>1246</v>
      </c>
      <c r="E391" s="29" t="s">
        <v>34</v>
      </c>
      <c r="F391" s="35" t="s">
        <v>1433</v>
      </c>
      <c r="G391" s="34">
        <v>45371</v>
      </c>
      <c r="H391" s="42">
        <v>34968500</v>
      </c>
      <c r="I391" s="43">
        <v>0</v>
      </c>
      <c r="J391" s="54">
        <v>0</v>
      </c>
      <c r="K391" s="55"/>
      <c r="L391" s="37">
        <f t="shared" si="5"/>
        <v>34968500</v>
      </c>
      <c r="M391" s="34">
        <v>45469</v>
      </c>
      <c r="N391" s="61" t="s">
        <v>1648</v>
      </c>
      <c r="O391" s="58" t="s">
        <v>45</v>
      </c>
      <c r="P391" s="44">
        <v>1</v>
      </c>
      <c r="Q391" s="45" t="s">
        <v>3024</v>
      </c>
      <c r="R391" s="45" t="s">
        <v>3056</v>
      </c>
    </row>
    <row r="392" spans="2:18" ht="15" customHeight="1" x14ac:dyDescent="0.25">
      <c r="B392" s="33">
        <v>45365</v>
      </c>
      <c r="C392" s="27" t="s">
        <v>1048</v>
      </c>
      <c r="D392" s="28" t="s">
        <v>1247</v>
      </c>
      <c r="E392" s="29" t="s">
        <v>34</v>
      </c>
      <c r="F392" s="35" t="s">
        <v>1434</v>
      </c>
      <c r="G392" s="34">
        <v>45366</v>
      </c>
      <c r="H392" s="42">
        <v>27419333</v>
      </c>
      <c r="I392" s="43">
        <v>0</v>
      </c>
      <c r="J392" s="54">
        <v>0</v>
      </c>
      <c r="K392" s="55">
        <v>997066</v>
      </c>
      <c r="L392" s="37">
        <f t="shared" si="5"/>
        <v>26422267</v>
      </c>
      <c r="M392" s="34">
        <v>45473</v>
      </c>
      <c r="N392" s="61" t="s">
        <v>1649</v>
      </c>
      <c r="O392" s="58" t="s">
        <v>45</v>
      </c>
      <c r="P392" s="44">
        <v>1</v>
      </c>
      <c r="Q392" s="45" t="s">
        <v>3020</v>
      </c>
      <c r="R392" s="45" t="s">
        <v>372</v>
      </c>
    </row>
    <row r="393" spans="2:18" ht="15" customHeight="1" x14ac:dyDescent="0.25">
      <c r="B393" s="33">
        <v>45365</v>
      </c>
      <c r="C393" s="27" t="s">
        <v>1049</v>
      </c>
      <c r="D393" s="28" t="s">
        <v>1248</v>
      </c>
      <c r="E393" s="29" t="s">
        <v>34</v>
      </c>
      <c r="F393" s="35" t="s">
        <v>1435</v>
      </c>
      <c r="G393" s="34">
        <v>45369</v>
      </c>
      <c r="H393" s="42">
        <v>34650000</v>
      </c>
      <c r="I393" s="43">
        <v>0</v>
      </c>
      <c r="J393" s="54">
        <v>0</v>
      </c>
      <c r="K393" s="55">
        <v>660000</v>
      </c>
      <c r="L393" s="37">
        <f t="shared" si="5"/>
        <v>33990000</v>
      </c>
      <c r="M393" s="34">
        <v>45473</v>
      </c>
      <c r="N393" s="61" t="s">
        <v>1650</v>
      </c>
      <c r="O393" s="58" t="s">
        <v>45</v>
      </c>
      <c r="P393" s="44">
        <v>1</v>
      </c>
      <c r="Q393" s="45" t="s">
        <v>3020</v>
      </c>
      <c r="R393" s="45" t="s">
        <v>372</v>
      </c>
    </row>
    <row r="394" spans="2:18" ht="15" customHeight="1" x14ac:dyDescent="0.25">
      <c r="B394" s="33">
        <v>45366</v>
      </c>
      <c r="C394" s="27" t="s">
        <v>1050</v>
      </c>
      <c r="D394" s="28" t="s">
        <v>1249</v>
      </c>
      <c r="E394" s="29" t="s">
        <v>490</v>
      </c>
      <c r="F394" s="35" t="s">
        <v>1436</v>
      </c>
      <c r="G394" s="34">
        <v>45369</v>
      </c>
      <c r="H394" s="42">
        <v>12250000</v>
      </c>
      <c r="I394" s="43">
        <v>0</v>
      </c>
      <c r="J394" s="54">
        <v>0</v>
      </c>
      <c r="K394" s="55">
        <v>920000</v>
      </c>
      <c r="L394" s="37">
        <f t="shared" si="5"/>
        <v>11330000</v>
      </c>
      <c r="M394" s="34">
        <v>45473</v>
      </c>
      <c r="N394" s="61" t="s">
        <v>1651</v>
      </c>
      <c r="O394" s="58" t="s">
        <v>45</v>
      </c>
      <c r="P394" s="44">
        <v>1</v>
      </c>
      <c r="Q394" s="45" t="s">
        <v>3039</v>
      </c>
      <c r="R394" s="45" t="s">
        <v>3040</v>
      </c>
    </row>
    <row r="395" spans="2:18" ht="15" customHeight="1" x14ac:dyDescent="0.25">
      <c r="B395" s="33">
        <v>45366</v>
      </c>
      <c r="C395" s="27" t="s">
        <v>1051</v>
      </c>
      <c r="D395" s="28" t="s">
        <v>3084</v>
      </c>
      <c r="E395" s="29" t="s">
        <v>34</v>
      </c>
      <c r="F395" s="35" t="s">
        <v>1437</v>
      </c>
      <c r="G395" s="34">
        <v>45370</v>
      </c>
      <c r="H395" s="42">
        <v>23980000</v>
      </c>
      <c r="I395" s="43">
        <v>0</v>
      </c>
      <c r="J395" s="54">
        <v>0</v>
      </c>
      <c r="K395" s="55">
        <v>1744000</v>
      </c>
      <c r="L395" s="37">
        <f t="shared" si="5"/>
        <v>22236000</v>
      </c>
      <c r="M395" s="34">
        <v>45473</v>
      </c>
      <c r="N395" s="61" t="s">
        <v>1652</v>
      </c>
      <c r="O395" s="58" t="s">
        <v>45</v>
      </c>
      <c r="P395" s="44">
        <v>1</v>
      </c>
      <c r="Q395" s="45" t="s">
        <v>3020</v>
      </c>
      <c r="R395" s="45" t="s">
        <v>372</v>
      </c>
    </row>
    <row r="396" spans="2:18" ht="15" customHeight="1" x14ac:dyDescent="0.25">
      <c r="B396" s="33">
        <v>45369</v>
      </c>
      <c r="C396" s="27" t="s">
        <v>1052</v>
      </c>
      <c r="D396" s="28" t="s">
        <v>1250</v>
      </c>
      <c r="E396" s="29" t="s">
        <v>34</v>
      </c>
      <c r="F396" s="35" t="s">
        <v>1438</v>
      </c>
      <c r="G396" s="34">
        <v>45371</v>
      </c>
      <c r="H396" s="47">
        <v>21000000</v>
      </c>
      <c r="I396" s="43">
        <v>0</v>
      </c>
      <c r="J396" s="54">
        <v>0</v>
      </c>
      <c r="K396" s="55">
        <v>800000</v>
      </c>
      <c r="L396" s="37">
        <f t="shared" si="5"/>
        <v>20200000</v>
      </c>
      <c r="M396" s="34">
        <v>45473</v>
      </c>
      <c r="N396" s="68" t="s">
        <v>1653</v>
      </c>
      <c r="O396" s="58" t="s">
        <v>45</v>
      </c>
      <c r="P396" s="44">
        <v>1</v>
      </c>
      <c r="Q396" s="45" t="s">
        <v>3033</v>
      </c>
      <c r="R396" s="45" t="s">
        <v>4617</v>
      </c>
    </row>
    <row r="397" spans="2:18" ht="15" customHeight="1" x14ac:dyDescent="0.25">
      <c r="B397" s="33">
        <v>45369</v>
      </c>
      <c r="C397" s="27" t="s">
        <v>1053</v>
      </c>
      <c r="D397" s="28" t="s">
        <v>3085</v>
      </c>
      <c r="E397" s="29" t="s">
        <v>34</v>
      </c>
      <c r="F397" s="35" t="s">
        <v>1439</v>
      </c>
      <c r="G397" s="34">
        <v>45372</v>
      </c>
      <c r="H397" s="47">
        <v>21341600</v>
      </c>
      <c r="I397" s="43">
        <v>1</v>
      </c>
      <c r="J397" s="54">
        <v>4065067</v>
      </c>
      <c r="K397" s="55"/>
      <c r="L397" s="37">
        <f t="shared" si="5"/>
        <v>25406667</v>
      </c>
      <c r="M397" s="34">
        <v>45457</v>
      </c>
      <c r="N397" s="68" t="s">
        <v>1654</v>
      </c>
      <c r="O397" s="58" t="s">
        <v>45</v>
      </c>
      <c r="P397" s="44">
        <v>1</v>
      </c>
      <c r="Q397" s="45" t="s">
        <v>3018</v>
      </c>
      <c r="R397" s="45" t="s">
        <v>3019</v>
      </c>
    </row>
    <row r="398" spans="2:18" ht="15" customHeight="1" x14ac:dyDescent="0.25">
      <c r="B398" s="33">
        <v>45369</v>
      </c>
      <c r="C398" s="27" t="s">
        <v>1054</v>
      </c>
      <c r="D398" s="28" t="s">
        <v>3086</v>
      </c>
      <c r="E398" s="29" t="s">
        <v>34</v>
      </c>
      <c r="F398" s="35" t="s">
        <v>1440</v>
      </c>
      <c r="G398" s="34">
        <v>45371</v>
      </c>
      <c r="H398" s="47">
        <v>30204750</v>
      </c>
      <c r="I398" s="43">
        <v>1</v>
      </c>
      <c r="J398" s="54">
        <v>5685600</v>
      </c>
      <c r="K398" s="55"/>
      <c r="L398" s="37">
        <f t="shared" ref="L398:L461" si="6">H398+J398-K398</f>
        <v>35890350</v>
      </c>
      <c r="M398" s="34">
        <v>45473</v>
      </c>
      <c r="N398" s="68" t="s">
        <v>1655</v>
      </c>
      <c r="O398" s="58" t="s">
        <v>45</v>
      </c>
      <c r="P398" s="44">
        <v>1</v>
      </c>
      <c r="Q398" s="45" t="s">
        <v>3018</v>
      </c>
      <c r="R398" s="45" t="s">
        <v>3019</v>
      </c>
    </row>
    <row r="399" spans="2:18" ht="15" customHeight="1" x14ac:dyDescent="0.25">
      <c r="B399" s="33">
        <v>45369</v>
      </c>
      <c r="C399" s="27" t="s">
        <v>1055</v>
      </c>
      <c r="D399" s="28" t="s">
        <v>1251</v>
      </c>
      <c r="E399" s="29" t="s">
        <v>34</v>
      </c>
      <c r="F399" s="35" t="s">
        <v>1441</v>
      </c>
      <c r="G399" s="34">
        <v>45371</v>
      </c>
      <c r="H399" s="47">
        <v>24600000</v>
      </c>
      <c r="I399" s="43">
        <v>1</v>
      </c>
      <c r="J399" s="54">
        <v>2733334</v>
      </c>
      <c r="K399" s="55"/>
      <c r="L399" s="37">
        <f t="shared" si="6"/>
        <v>27333334</v>
      </c>
      <c r="M399" s="34">
        <v>45462</v>
      </c>
      <c r="N399" s="68" t="s">
        <v>1656</v>
      </c>
      <c r="O399" s="58" t="s">
        <v>45</v>
      </c>
      <c r="P399" s="44">
        <v>1</v>
      </c>
      <c r="Q399" s="45" t="s">
        <v>3018</v>
      </c>
      <c r="R399" s="45" t="s">
        <v>3019</v>
      </c>
    </row>
    <row r="400" spans="2:18" ht="15" customHeight="1" x14ac:dyDescent="0.25">
      <c r="B400" s="33">
        <v>45369</v>
      </c>
      <c r="C400" s="27" t="s">
        <v>1056</v>
      </c>
      <c r="D400" s="28" t="s">
        <v>1252</v>
      </c>
      <c r="E400" s="29" t="s">
        <v>34</v>
      </c>
      <c r="F400" s="35" t="s">
        <v>635</v>
      </c>
      <c r="G400" s="34">
        <v>45373</v>
      </c>
      <c r="H400" s="47">
        <v>34000000</v>
      </c>
      <c r="I400" s="43">
        <v>0</v>
      </c>
      <c r="J400" s="54">
        <v>0</v>
      </c>
      <c r="K400" s="55"/>
      <c r="L400" s="37">
        <f t="shared" si="6"/>
        <v>34000000</v>
      </c>
      <c r="M400" s="34">
        <v>45473</v>
      </c>
      <c r="N400" s="68" t="s">
        <v>1657</v>
      </c>
      <c r="O400" s="58" t="s">
        <v>45</v>
      </c>
      <c r="P400" s="44">
        <v>1</v>
      </c>
      <c r="Q400" s="45" t="s">
        <v>3008</v>
      </c>
      <c r="R400" s="45" t="s">
        <v>3009</v>
      </c>
    </row>
    <row r="401" spans="2:18" ht="15" customHeight="1" x14ac:dyDescent="0.25">
      <c r="B401" s="33">
        <v>45369</v>
      </c>
      <c r="C401" s="27" t="s">
        <v>1057</v>
      </c>
      <c r="D401" s="28" t="s">
        <v>1253</v>
      </c>
      <c r="E401" s="29" t="s">
        <v>34</v>
      </c>
      <c r="F401" s="35" t="s">
        <v>1442</v>
      </c>
      <c r="G401" s="34">
        <v>45373</v>
      </c>
      <c r="H401" s="47">
        <v>22890000</v>
      </c>
      <c r="I401" s="43">
        <v>0</v>
      </c>
      <c r="J401" s="54">
        <v>0</v>
      </c>
      <c r="K401" s="55">
        <v>1308000</v>
      </c>
      <c r="L401" s="37">
        <f t="shared" si="6"/>
        <v>21582000</v>
      </c>
      <c r="M401" s="34">
        <v>45473</v>
      </c>
      <c r="N401" s="68" t="s">
        <v>1658</v>
      </c>
      <c r="O401" s="58" t="s">
        <v>45</v>
      </c>
      <c r="P401" s="44">
        <v>1</v>
      </c>
      <c r="Q401" s="45" t="s">
        <v>3025</v>
      </c>
      <c r="R401" s="45" t="s">
        <v>3026</v>
      </c>
    </row>
    <row r="402" spans="2:18" ht="15" customHeight="1" x14ac:dyDescent="0.25">
      <c r="B402" s="33">
        <v>45366</v>
      </c>
      <c r="C402" s="27" t="s">
        <v>1058</v>
      </c>
      <c r="D402" s="28" t="s">
        <v>1254</v>
      </c>
      <c r="E402" s="29" t="s">
        <v>490</v>
      </c>
      <c r="F402" s="35" t="s">
        <v>1443</v>
      </c>
      <c r="G402" s="34">
        <v>45370</v>
      </c>
      <c r="H402" s="47">
        <v>17661600</v>
      </c>
      <c r="I402" s="43">
        <v>0</v>
      </c>
      <c r="J402" s="54">
        <v>0</v>
      </c>
      <c r="K402" s="55">
        <v>2649240</v>
      </c>
      <c r="L402" s="37">
        <f t="shared" si="6"/>
        <v>15012360</v>
      </c>
      <c r="M402" s="34">
        <v>45473</v>
      </c>
      <c r="N402" s="68" t="s">
        <v>1659</v>
      </c>
      <c r="O402" s="58" t="s">
        <v>45</v>
      </c>
      <c r="P402" s="44">
        <v>1</v>
      </c>
      <c r="Q402" s="45" t="s">
        <v>3016</v>
      </c>
      <c r="R402" s="45" t="s">
        <v>3017</v>
      </c>
    </row>
    <row r="403" spans="2:18" ht="15" customHeight="1" x14ac:dyDescent="0.25">
      <c r="B403" s="33">
        <v>45366</v>
      </c>
      <c r="C403" s="27" t="s">
        <v>1059</v>
      </c>
      <c r="D403" s="28" t="s">
        <v>1255</v>
      </c>
      <c r="E403" s="29" t="s">
        <v>34</v>
      </c>
      <c r="F403" s="35" t="s">
        <v>1444</v>
      </c>
      <c r="G403" s="34">
        <v>45370</v>
      </c>
      <c r="H403" s="47">
        <v>12000000</v>
      </c>
      <c r="I403" s="43">
        <v>0</v>
      </c>
      <c r="J403" s="54">
        <v>0</v>
      </c>
      <c r="K403" s="55"/>
      <c r="L403" s="37">
        <f t="shared" si="6"/>
        <v>12000000</v>
      </c>
      <c r="M403" s="34">
        <v>45461</v>
      </c>
      <c r="N403" s="68" t="s">
        <v>1660</v>
      </c>
      <c r="O403" s="58" t="s">
        <v>45</v>
      </c>
      <c r="P403" s="44">
        <v>1</v>
      </c>
      <c r="Q403" s="45" t="s">
        <v>3012</v>
      </c>
      <c r="R403" s="45" t="s">
        <v>3027</v>
      </c>
    </row>
    <row r="404" spans="2:18" ht="15" customHeight="1" x14ac:dyDescent="0.25">
      <c r="B404" s="33">
        <v>45369</v>
      </c>
      <c r="C404" s="27" t="s">
        <v>1060</v>
      </c>
      <c r="D404" s="28" t="s">
        <v>1256</v>
      </c>
      <c r="E404" s="29" t="s">
        <v>34</v>
      </c>
      <c r="F404" s="35" t="s">
        <v>1445</v>
      </c>
      <c r="G404" s="34">
        <v>45371</v>
      </c>
      <c r="H404" s="47">
        <v>49000000</v>
      </c>
      <c r="I404" s="43">
        <v>0</v>
      </c>
      <c r="J404" s="54">
        <v>0</v>
      </c>
      <c r="K404" s="55">
        <v>1866667</v>
      </c>
      <c r="L404" s="37">
        <f t="shared" si="6"/>
        <v>47133333</v>
      </c>
      <c r="M404" s="34">
        <v>45473</v>
      </c>
      <c r="N404" s="68" t="s">
        <v>1661</v>
      </c>
      <c r="O404" s="58" t="s">
        <v>45</v>
      </c>
      <c r="P404" s="44">
        <v>1</v>
      </c>
      <c r="Q404" s="45" t="s">
        <v>3041</v>
      </c>
      <c r="R404" s="45" t="s">
        <v>3042</v>
      </c>
    </row>
    <row r="405" spans="2:18" ht="15" customHeight="1" x14ac:dyDescent="0.25">
      <c r="B405" s="33">
        <v>45369</v>
      </c>
      <c r="C405" s="27" t="s">
        <v>1061</v>
      </c>
      <c r="D405" s="28" t="s">
        <v>1257</v>
      </c>
      <c r="E405" s="29" t="s">
        <v>34</v>
      </c>
      <c r="F405" s="35" t="s">
        <v>1446</v>
      </c>
      <c r="G405" s="34">
        <v>45370</v>
      </c>
      <c r="H405" s="47">
        <v>23183333</v>
      </c>
      <c r="I405" s="43">
        <v>0</v>
      </c>
      <c r="J405" s="54">
        <v>0</v>
      </c>
      <c r="K405" s="55">
        <v>1083333</v>
      </c>
      <c r="L405" s="37">
        <f t="shared" si="6"/>
        <v>22100000</v>
      </c>
      <c r="M405" s="34">
        <v>45473</v>
      </c>
      <c r="N405" s="68" t="s">
        <v>1662</v>
      </c>
      <c r="O405" s="58" t="s">
        <v>45</v>
      </c>
      <c r="P405" s="44">
        <v>1</v>
      </c>
      <c r="Q405" s="45" t="s">
        <v>3049</v>
      </c>
      <c r="R405" s="45" t="s">
        <v>3050</v>
      </c>
    </row>
    <row r="406" spans="2:18" ht="15" customHeight="1" x14ac:dyDescent="0.25">
      <c r="B406" s="33">
        <v>45369</v>
      </c>
      <c r="C406" s="27" t="s">
        <v>1062</v>
      </c>
      <c r="D406" s="28" t="s">
        <v>3087</v>
      </c>
      <c r="E406" s="29" t="s">
        <v>34</v>
      </c>
      <c r="F406" s="35" t="s">
        <v>1447</v>
      </c>
      <c r="G406" s="34">
        <v>45370</v>
      </c>
      <c r="H406" s="47">
        <v>23183333</v>
      </c>
      <c r="I406" s="43">
        <v>0</v>
      </c>
      <c r="J406" s="54">
        <v>0</v>
      </c>
      <c r="K406" s="55">
        <v>1083333</v>
      </c>
      <c r="L406" s="37">
        <f t="shared" si="6"/>
        <v>22100000</v>
      </c>
      <c r="M406" s="34">
        <v>45473</v>
      </c>
      <c r="N406" s="68" t="s">
        <v>1663</v>
      </c>
      <c r="O406" s="58" t="s">
        <v>45</v>
      </c>
      <c r="P406" s="44">
        <v>1</v>
      </c>
      <c r="Q406" s="45" t="s">
        <v>3049</v>
      </c>
      <c r="R406" s="45" t="s">
        <v>3050</v>
      </c>
    </row>
    <row r="407" spans="2:18" ht="15" customHeight="1" x14ac:dyDescent="0.25">
      <c r="B407" s="33">
        <v>45369</v>
      </c>
      <c r="C407" s="27" t="s">
        <v>1063</v>
      </c>
      <c r="D407" s="28" t="s">
        <v>1258</v>
      </c>
      <c r="E407" s="29" t="s">
        <v>34</v>
      </c>
      <c r="F407" s="35" t="s">
        <v>1448</v>
      </c>
      <c r="G407" s="34">
        <v>45371</v>
      </c>
      <c r="H407" s="47">
        <v>50000000</v>
      </c>
      <c r="I407" s="43">
        <v>0</v>
      </c>
      <c r="J407" s="54">
        <v>0</v>
      </c>
      <c r="K407" s="55">
        <v>7916667</v>
      </c>
      <c r="L407" s="37">
        <f t="shared" si="6"/>
        <v>42083333</v>
      </c>
      <c r="M407" s="34">
        <v>45473</v>
      </c>
      <c r="N407" s="68" t="s">
        <v>1664</v>
      </c>
      <c r="O407" s="58" t="s">
        <v>45</v>
      </c>
      <c r="P407" s="44">
        <v>1</v>
      </c>
      <c r="Q407" s="45" t="s">
        <v>3041</v>
      </c>
      <c r="R407" s="45" t="s">
        <v>3042</v>
      </c>
    </row>
    <row r="408" spans="2:18" ht="15" customHeight="1" x14ac:dyDescent="0.25">
      <c r="B408" s="33">
        <v>45369</v>
      </c>
      <c r="C408" s="27" t="s">
        <v>1064</v>
      </c>
      <c r="D408" s="28" t="s">
        <v>1259</v>
      </c>
      <c r="E408" s="29" t="s">
        <v>34</v>
      </c>
      <c r="F408" s="35" t="s">
        <v>1449</v>
      </c>
      <c r="G408" s="34">
        <v>45371</v>
      </c>
      <c r="H408" s="47">
        <v>48000000</v>
      </c>
      <c r="I408" s="43">
        <v>0</v>
      </c>
      <c r="J408" s="54">
        <v>0</v>
      </c>
      <c r="K408" s="55">
        <v>7600000</v>
      </c>
      <c r="L408" s="37">
        <f t="shared" si="6"/>
        <v>40400000</v>
      </c>
      <c r="M408" s="34">
        <v>45473</v>
      </c>
      <c r="N408" s="68" t="s">
        <v>1665</v>
      </c>
      <c r="O408" s="58" t="s">
        <v>45</v>
      </c>
      <c r="P408" s="44">
        <v>1</v>
      </c>
      <c r="Q408" s="45" t="s">
        <v>3041</v>
      </c>
      <c r="R408" s="45" t="s">
        <v>3042</v>
      </c>
    </row>
    <row r="409" spans="2:18" ht="15" customHeight="1" x14ac:dyDescent="0.25">
      <c r="B409" s="33">
        <v>45366</v>
      </c>
      <c r="C409" s="27" t="s">
        <v>1065</v>
      </c>
      <c r="D409" s="28" t="s">
        <v>1260</v>
      </c>
      <c r="E409" s="29" t="s">
        <v>34</v>
      </c>
      <c r="F409" s="35" t="s">
        <v>1450</v>
      </c>
      <c r="G409" s="34">
        <v>45371</v>
      </c>
      <c r="H409" s="47">
        <v>22513333</v>
      </c>
      <c r="I409" s="43">
        <v>0</v>
      </c>
      <c r="J409" s="54">
        <v>0</v>
      </c>
      <c r="K409" s="55">
        <v>1842000</v>
      </c>
      <c r="L409" s="37">
        <f t="shared" si="6"/>
        <v>20671333</v>
      </c>
      <c r="M409" s="34">
        <v>45473</v>
      </c>
      <c r="N409" s="68" t="s">
        <v>1666</v>
      </c>
      <c r="O409" s="58" t="s">
        <v>45</v>
      </c>
      <c r="P409" s="44">
        <v>1</v>
      </c>
      <c r="Q409" s="45" t="s">
        <v>3020</v>
      </c>
      <c r="R409" s="45" t="s">
        <v>372</v>
      </c>
    </row>
    <row r="410" spans="2:18" ht="15" customHeight="1" x14ac:dyDescent="0.25">
      <c r="B410" s="33">
        <v>45366</v>
      </c>
      <c r="C410" s="27" t="s">
        <v>1066</v>
      </c>
      <c r="D410" s="28" t="s">
        <v>1261</v>
      </c>
      <c r="E410" s="29" t="s">
        <v>34</v>
      </c>
      <c r="F410" s="35" t="s">
        <v>1451</v>
      </c>
      <c r="G410" s="34">
        <v>45369</v>
      </c>
      <c r="H410" s="47">
        <v>36666667</v>
      </c>
      <c r="I410" s="43">
        <v>0</v>
      </c>
      <c r="J410" s="54">
        <v>0</v>
      </c>
      <c r="K410" s="55">
        <v>2333334</v>
      </c>
      <c r="L410" s="37">
        <f t="shared" si="6"/>
        <v>34333333</v>
      </c>
      <c r="M410" s="34">
        <v>45473</v>
      </c>
      <c r="N410" s="68" t="s">
        <v>1667</v>
      </c>
      <c r="O410" s="58" t="s">
        <v>45</v>
      </c>
      <c r="P410" s="44">
        <v>1</v>
      </c>
      <c r="Q410" s="45" t="s">
        <v>3020</v>
      </c>
      <c r="R410" s="45" t="s">
        <v>372</v>
      </c>
    </row>
    <row r="411" spans="2:18" ht="15" customHeight="1" x14ac:dyDescent="0.25">
      <c r="B411" s="33">
        <v>45369</v>
      </c>
      <c r="C411" s="27" t="s">
        <v>1067</v>
      </c>
      <c r="D411" s="28" t="s">
        <v>1262</v>
      </c>
      <c r="E411" s="29" t="s">
        <v>490</v>
      </c>
      <c r="F411" s="35" t="s">
        <v>1452</v>
      </c>
      <c r="G411" s="34">
        <v>45371</v>
      </c>
      <c r="H411" s="47">
        <v>17120000</v>
      </c>
      <c r="I411" s="43">
        <v>0</v>
      </c>
      <c r="J411" s="54">
        <v>0</v>
      </c>
      <c r="K411" s="55">
        <v>960000</v>
      </c>
      <c r="L411" s="37">
        <f t="shared" si="6"/>
        <v>16160000</v>
      </c>
      <c r="M411" s="34">
        <v>45473</v>
      </c>
      <c r="N411" s="64" t="s">
        <v>1668</v>
      </c>
      <c r="O411" s="58" t="s">
        <v>45</v>
      </c>
      <c r="P411" s="44">
        <v>1</v>
      </c>
      <c r="Q411" s="45" t="s">
        <v>3049</v>
      </c>
      <c r="R411" s="45" t="s">
        <v>3050</v>
      </c>
    </row>
    <row r="412" spans="2:18" ht="15" customHeight="1" x14ac:dyDescent="0.25">
      <c r="B412" s="33">
        <v>45369</v>
      </c>
      <c r="C412" s="27" t="s">
        <v>1068</v>
      </c>
      <c r="D412" s="28" t="s">
        <v>1263</v>
      </c>
      <c r="E412" s="29" t="s">
        <v>34</v>
      </c>
      <c r="F412" s="35" t="s">
        <v>1453</v>
      </c>
      <c r="G412" s="34">
        <v>45371</v>
      </c>
      <c r="H412" s="47">
        <v>61216333</v>
      </c>
      <c r="I412" s="43">
        <v>0</v>
      </c>
      <c r="J412" s="54">
        <v>0</v>
      </c>
      <c r="K412" s="55"/>
      <c r="L412" s="37">
        <f t="shared" si="6"/>
        <v>61216333</v>
      </c>
      <c r="M412" s="34">
        <v>45473</v>
      </c>
      <c r="N412" s="64" t="s">
        <v>1669</v>
      </c>
      <c r="O412" s="58" t="s">
        <v>45</v>
      </c>
      <c r="P412" s="44">
        <v>1</v>
      </c>
      <c r="Q412" s="45" t="s">
        <v>3041</v>
      </c>
      <c r="R412" s="45" t="s">
        <v>3042</v>
      </c>
    </row>
    <row r="413" spans="2:18" ht="15" customHeight="1" x14ac:dyDescent="0.25">
      <c r="B413" s="33">
        <v>45369</v>
      </c>
      <c r="C413" s="27" t="s">
        <v>1069</v>
      </c>
      <c r="D413" s="28" t="s">
        <v>1264</v>
      </c>
      <c r="E413" s="29" t="s">
        <v>34</v>
      </c>
      <c r="F413" s="35" t="s">
        <v>1454</v>
      </c>
      <c r="G413" s="34">
        <v>45372</v>
      </c>
      <c r="H413" s="47">
        <v>21630000</v>
      </c>
      <c r="I413" s="43">
        <v>0</v>
      </c>
      <c r="J413" s="54">
        <v>0</v>
      </c>
      <c r="K413" s="55">
        <v>1030000</v>
      </c>
      <c r="L413" s="37">
        <f t="shared" si="6"/>
        <v>20600000</v>
      </c>
      <c r="M413" s="34">
        <v>45473</v>
      </c>
      <c r="N413" s="64" t="s">
        <v>1670</v>
      </c>
      <c r="O413" s="58" t="s">
        <v>45</v>
      </c>
      <c r="P413" s="44">
        <v>1</v>
      </c>
      <c r="Q413" s="45" t="s">
        <v>3033</v>
      </c>
      <c r="R413" s="45" t="s">
        <v>4617</v>
      </c>
    </row>
    <row r="414" spans="2:18" ht="15" customHeight="1" x14ac:dyDescent="0.25">
      <c r="B414" s="33">
        <v>45369</v>
      </c>
      <c r="C414" s="27" t="s">
        <v>1070</v>
      </c>
      <c r="D414" s="28" t="s">
        <v>1265</v>
      </c>
      <c r="E414" s="29" t="s">
        <v>34</v>
      </c>
      <c r="F414" s="35" t="s">
        <v>1455</v>
      </c>
      <c r="G414" s="34">
        <v>45372</v>
      </c>
      <c r="H414" s="47">
        <v>30800000</v>
      </c>
      <c r="I414" s="43">
        <v>0</v>
      </c>
      <c r="J414" s="54">
        <v>0</v>
      </c>
      <c r="K414" s="55">
        <v>1466667</v>
      </c>
      <c r="L414" s="37">
        <f t="shared" si="6"/>
        <v>29333333</v>
      </c>
      <c r="M414" s="34">
        <v>45473</v>
      </c>
      <c r="N414" s="64" t="s">
        <v>1671</v>
      </c>
      <c r="O414" s="58" t="s">
        <v>45</v>
      </c>
      <c r="P414" s="44">
        <v>1</v>
      </c>
      <c r="Q414" s="45" t="s">
        <v>3044</v>
      </c>
      <c r="R414" s="45" t="s">
        <v>3045</v>
      </c>
    </row>
    <row r="415" spans="2:18" ht="15" customHeight="1" x14ac:dyDescent="0.25">
      <c r="B415" s="33">
        <v>45370</v>
      </c>
      <c r="C415" s="27" t="s">
        <v>1071</v>
      </c>
      <c r="D415" s="28" t="s">
        <v>3088</v>
      </c>
      <c r="E415" s="29" t="s">
        <v>490</v>
      </c>
      <c r="F415" s="35" t="s">
        <v>1456</v>
      </c>
      <c r="G415" s="34">
        <v>45372</v>
      </c>
      <c r="H415" s="47">
        <v>11200000</v>
      </c>
      <c r="I415" s="43">
        <v>0</v>
      </c>
      <c r="J415" s="54">
        <v>0</v>
      </c>
      <c r="K415" s="55">
        <v>533333</v>
      </c>
      <c r="L415" s="37">
        <f t="shared" si="6"/>
        <v>10666667</v>
      </c>
      <c r="M415" s="34">
        <v>45473</v>
      </c>
      <c r="N415" s="68" t="s">
        <v>1672</v>
      </c>
      <c r="O415" s="58" t="s">
        <v>45</v>
      </c>
      <c r="P415" s="44">
        <v>1</v>
      </c>
      <c r="Q415" s="45" t="s">
        <v>3044</v>
      </c>
      <c r="R415" s="45" t="s">
        <v>3045</v>
      </c>
    </row>
    <row r="416" spans="2:18" ht="15" customHeight="1" x14ac:dyDescent="0.25">
      <c r="B416" s="33">
        <v>45371</v>
      </c>
      <c r="C416" s="27" t="s">
        <v>1072</v>
      </c>
      <c r="D416" s="28" t="s">
        <v>1266</v>
      </c>
      <c r="E416" s="29" t="s">
        <v>34</v>
      </c>
      <c r="F416" s="35" t="s">
        <v>1457</v>
      </c>
      <c r="G416" s="34">
        <v>45373</v>
      </c>
      <c r="H416" s="47">
        <v>32136000</v>
      </c>
      <c r="I416" s="43">
        <v>0</v>
      </c>
      <c r="J416" s="54">
        <v>0</v>
      </c>
      <c r="K416" s="55">
        <v>1545000</v>
      </c>
      <c r="L416" s="37">
        <f t="shared" si="6"/>
        <v>30591000</v>
      </c>
      <c r="M416" s="34">
        <v>45473</v>
      </c>
      <c r="N416" s="68" t="s">
        <v>1673</v>
      </c>
      <c r="O416" s="58" t="s">
        <v>45</v>
      </c>
      <c r="P416" s="44">
        <v>1</v>
      </c>
      <c r="Q416" s="45" t="s">
        <v>3033</v>
      </c>
      <c r="R416" s="45" t="s">
        <v>4617</v>
      </c>
    </row>
    <row r="417" spans="2:18" ht="15" customHeight="1" x14ac:dyDescent="0.25">
      <c r="B417" s="33">
        <v>45371</v>
      </c>
      <c r="C417" s="27" t="s">
        <v>1073</v>
      </c>
      <c r="D417" s="28" t="s">
        <v>1267</v>
      </c>
      <c r="E417" s="29" t="s">
        <v>34</v>
      </c>
      <c r="F417" s="35" t="s">
        <v>1458</v>
      </c>
      <c r="G417" s="34">
        <v>45377</v>
      </c>
      <c r="H417" s="47">
        <v>27037500</v>
      </c>
      <c r="I417" s="43">
        <v>0</v>
      </c>
      <c r="J417" s="54">
        <v>0</v>
      </c>
      <c r="K417" s="55">
        <v>2575000</v>
      </c>
      <c r="L417" s="37">
        <f t="shared" si="6"/>
        <v>24462500</v>
      </c>
      <c r="M417" s="34">
        <v>45473</v>
      </c>
      <c r="N417" s="68" t="s">
        <v>1674</v>
      </c>
      <c r="O417" s="58" t="s">
        <v>45</v>
      </c>
      <c r="P417" s="44">
        <v>1</v>
      </c>
      <c r="Q417" s="45" t="s">
        <v>3044</v>
      </c>
      <c r="R417" s="45" t="s">
        <v>3045</v>
      </c>
    </row>
    <row r="418" spans="2:18" ht="15" customHeight="1" x14ac:dyDescent="0.25">
      <c r="B418" s="33">
        <v>45369</v>
      </c>
      <c r="C418" s="27" t="s">
        <v>1074</v>
      </c>
      <c r="D418" s="28" t="s">
        <v>1268</v>
      </c>
      <c r="E418" s="29" t="s">
        <v>34</v>
      </c>
      <c r="F418" s="35" t="s">
        <v>1459</v>
      </c>
      <c r="G418" s="34">
        <v>45373</v>
      </c>
      <c r="H418" s="47">
        <v>26522500</v>
      </c>
      <c r="I418" s="43">
        <v>0</v>
      </c>
      <c r="J418" s="54">
        <v>0</v>
      </c>
      <c r="K418" s="55">
        <v>1030000</v>
      </c>
      <c r="L418" s="37">
        <f t="shared" si="6"/>
        <v>25492500</v>
      </c>
      <c r="M418" s="34">
        <v>45473</v>
      </c>
      <c r="N418" s="64" t="s">
        <v>1675</v>
      </c>
      <c r="O418" s="58" t="s">
        <v>45</v>
      </c>
      <c r="P418" s="44">
        <v>1</v>
      </c>
      <c r="Q418" s="45" t="s">
        <v>3033</v>
      </c>
      <c r="R418" s="45" t="s">
        <v>4617</v>
      </c>
    </row>
    <row r="419" spans="2:18" ht="15" customHeight="1" x14ac:dyDescent="0.25">
      <c r="B419" s="33">
        <v>45370</v>
      </c>
      <c r="C419" s="27" t="s">
        <v>1075</v>
      </c>
      <c r="D419" s="28" t="s">
        <v>5349</v>
      </c>
      <c r="E419" s="29" t="s">
        <v>34</v>
      </c>
      <c r="F419" s="35" t="s">
        <v>1460</v>
      </c>
      <c r="G419" s="34">
        <v>45372</v>
      </c>
      <c r="H419" s="47">
        <v>31442600</v>
      </c>
      <c r="I419" s="43">
        <v>0</v>
      </c>
      <c r="J419" s="54">
        <v>0</v>
      </c>
      <c r="K419" s="55">
        <v>3115933</v>
      </c>
      <c r="L419" s="37">
        <f t="shared" si="6"/>
        <v>28326667</v>
      </c>
      <c r="M419" s="34">
        <v>45473</v>
      </c>
      <c r="N419" s="68" t="s">
        <v>1676</v>
      </c>
      <c r="O419" s="58" t="s">
        <v>45</v>
      </c>
      <c r="P419" s="44">
        <v>1</v>
      </c>
      <c r="Q419" s="45" t="s">
        <v>3024</v>
      </c>
      <c r="R419" s="45" t="s">
        <v>3056</v>
      </c>
    </row>
    <row r="420" spans="2:18" ht="15" customHeight="1" x14ac:dyDescent="0.25">
      <c r="B420" s="33">
        <v>45370</v>
      </c>
      <c r="C420" s="27" t="s">
        <v>1076</v>
      </c>
      <c r="D420" s="28" t="s">
        <v>1269</v>
      </c>
      <c r="E420" s="29" t="s">
        <v>34</v>
      </c>
      <c r="F420" s="35" t="s">
        <v>1461</v>
      </c>
      <c r="G420" s="34">
        <v>45371</v>
      </c>
      <c r="H420" s="47">
        <v>36800000</v>
      </c>
      <c r="I420" s="43">
        <v>0</v>
      </c>
      <c r="J420" s="54">
        <v>0</v>
      </c>
      <c r="K420" s="55">
        <v>5826667</v>
      </c>
      <c r="L420" s="37">
        <f t="shared" si="6"/>
        <v>30973333</v>
      </c>
      <c r="M420" s="34">
        <v>45473</v>
      </c>
      <c r="N420" s="64" t="s">
        <v>1677</v>
      </c>
      <c r="O420" s="58" t="s">
        <v>45</v>
      </c>
      <c r="P420" s="44">
        <v>1</v>
      </c>
      <c r="Q420" s="45" t="s">
        <v>3022</v>
      </c>
      <c r="R420" s="45" t="s">
        <v>3023</v>
      </c>
    </row>
    <row r="421" spans="2:18" ht="15" customHeight="1" x14ac:dyDescent="0.25">
      <c r="B421" s="33">
        <v>45370</v>
      </c>
      <c r="C421" s="27" t="s">
        <v>1077</v>
      </c>
      <c r="D421" s="28" t="s">
        <v>1270</v>
      </c>
      <c r="E421" s="29" t="s">
        <v>34</v>
      </c>
      <c r="F421" s="35" t="s">
        <v>1462</v>
      </c>
      <c r="G421" s="34">
        <v>45371</v>
      </c>
      <c r="H421" s="47">
        <v>21200000</v>
      </c>
      <c r="I421" s="43">
        <v>0</v>
      </c>
      <c r="J421" s="54">
        <v>0</v>
      </c>
      <c r="K421" s="55">
        <v>3356667</v>
      </c>
      <c r="L421" s="37">
        <f t="shared" si="6"/>
        <v>17843333</v>
      </c>
      <c r="M421" s="34">
        <v>45473</v>
      </c>
      <c r="N421" s="64" t="s">
        <v>1678</v>
      </c>
      <c r="O421" s="58" t="s">
        <v>45</v>
      </c>
      <c r="P421" s="44">
        <v>1</v>
      </c>
      <c r="Q421" s="45" t="s">
        <v>3022</v>
      </c>
      <c r="R421" s="45" t="s">
        <v>3023</v>
      </c>
    </row>
    <row r="422" spans="2:18" ht="15" customHeight="1" x14ac:dyDescent="0.25">
      <c r="B422" s="33">
        <v>45369</v>
      </c>
      <c r="C422" s="27" t="s">
        <v>1078</v>
      </c>
      <c r="D422" s="28" t="s">
        <v>1271</v>
      </c>
      <c r="E422" s="29" t="s">
        <v>34</v>
      </c>
      <c r="F422" s="35" t="s">
        <v>1463</v>
      </c>
      <c r="G422" s="34">
        <v>45371</v>
      </c>
      <c r="H422" s="47">
        <v>28980000</v>
      </c>
      <c r="I422" s="43">
        <v>0</v>
      </c>
      <c r="J422" s="54">
        <v>0</v>
      </c>
      <c r="K422" s="55">
        <v>1104000</v>
      </c>
      <c r="L422" s="37">
        <f t="shared" si="6"/>
        <v>27876000</v>
      </c>
      <c r="M422" s="34">
        <v>45473</v>
      </c>
      <c r="N422" s="64" t="s">
        <v>1679</v>
      </c>
      <c r="O422" s="58" t="s">
        <v>45</v>
      </c>
      <c r="P422" s="44">
        <v>1</v>
      </c>
      <c r="Q422" s="45" t="s">
        <v>3018</v>
      </c>
      <c r="R422" s="45" t="s">
        <v>3019</v>
      </c>
    </row>
    <row r="423" spans="2:18" ht="15" customHeight="1" x14ac:dyDescent="0.25">
      <c r="B423" s="33">
        <v>45369</v>
      </c>
      <c r="C423" s="27" t="s">
        <v>1079</v>
      </c>
      <c r="D423" s="28" t="s">
        <v>1272</v>
      </c>
      <c r="E423" s="29" t="s">
        <v>34</v>
      </c>
      <c r="F423" s="35" t="s">
        <v>1464</v>
      </c>
      <c r="G423" s="34">
        <v>45371</v>
      </c>
      <c r="H423" s="47">
        <v>24500000</v>
      </c>
      <c r="I423" s="43">
        <v>0</v>
      </c>
      <c r="J423" s="54">
        <v>0</v>
      </c>
      <c r="K423" s="55">
        <v>933333</v>
      </c>
      <c r="L423" s="37">
        <f t="shared" si="6"/>
        <v>23566667</v>
      </c>
      <c r="M423" s="34">
        <v>45473</v>
      </c>
      <c r="N423" s="64" t="s">
        <v>1680</v>
      </c>
      <c r="O423" s="58" t="s">
        <v>45</v>
      </c>
      <c r="P423" s="44">
        <v>1</v>
      </c>
      <c r="Q423" s="45" t="s">
        <v>3018</v>
      </c>
      <c r="R423" s="45" t="s">
        <v>3019</v>
      </c>
    </row>
    <row r="424" spans="2:18" ht="15" customHeight="1" x14ac:dyDescent="0.25">
      <c r="B424" s="33">
        <v>45369</v>
      </c>
      <c r="C424" s="27" t="s">
        <v>1080</v>
      </c>
      <c r="D424" s="28" t="s">
        <v>1273</v>
      </c>
      <c r="E424" s="29" t="s">
        <v>34</v>
      </c>
      <c r="F424" s="35" t="s">
        <v>1465</v>
      </c>
      <c r="G424" s="34">
        <v>45371</v>
      </c>
      <c r="H424" s="47">
        <v>29849400</v>
      </c>
      <c r="I424" s="43">
        <v>0</v>
      </c>
      <c r="J424" s="54">
        <v>0</v>
      </c>
      <c r="K424" s="55">
        <v>1137120</v>
      </c>
      <c r="L424" s="37">
        <f t="shared" si="6"/>
        <v>28712280</v>
      </c>
      <c r="M424" s="34">
        <v>45473</v>
      </c>
      <c r="N424" s="64" t="s">
        <v>1681</v>
      </c>
      <c r="O424" s="58" t="s">
        <v>45</v>
      </c>
      <c r="P424" s="44">
        <v>1</v>
      </c>
      <c r="Q424" s="45" t="s">
        <v>3018</v>
      </c>
      <c r="R424" s="45" t="s">
        <v>3019</v>
      </c>
    </row>
    <row r="425" spans="2:18" ht="15" customHeight="1" x14ac:dyDescent="0.25">
      <c r="B425" s="33">
        <v>45369</v>
      </c>
      <c r="C425" s="27" t="s">
        <v>1081</v>
      </c>
      <c r="D425" s="28" t="s">
        <v>1274</v>
      </c>
      <c r="E425" s="29" t="s">
        <v>34</v>
      </c>
      <c r="F425" s="35" t="s">
        <v>1429</v>
      </c>
      <c r="G425" s="34">
        <v>45371</v>
      </c>
      <c r="H425" s="47">
        <v>37348868</v>
      </c>
      <c r="I425" s="43">
        <v>0</v>
      </c>
      <c r="J425" s="54">
        <v>0</v>
      </c>
      <c r="K425" s="55">
        <v>5913571</v>
      </c>
      <c r="L425" s="37">
        <f t="shared" si="6"/>
        <v>31435297</v>
      </c>
      <c r="M425" s="34">
        <v>45473</v>
      </c>
      <c r="N425" s="64" t="s">
        <v>1682</v>
      </c>
      <c r="O425" s="58" t="s">
        <v>45</v>
      </c>
      <c r="P425" s="44">
        <v>1</v>
      </c>
      <c r="Q425" s="45" t="s">
        <v>3043</v>
      </c>
      <c r="R425" s="45" t="s">
        <v>449</v>
      </c>
    </row>
    <row r="426" spans="2:18" ht="15" customHeight="1" x14ac:dyDescent="0.25">
      <c r="B426" s="33">
        <v>45370</v>
      </c>
      <c r="C426" s="27" t="s">
        <v>1082</v>
      </c>
      <c r="D426" s="28" t="s">
        <v>1275</v>
      </c>
      <c r="E426" s="29" t="s">
        <v>34</v>
      </c>
      <c r="F426" s="35" t="s">
        <v>1466</v>
      </c>
      <c r="G426" s="34">
        <v>45372</v>
      </c>
      <c r="H426" s="47">
        <v>46280000</v>
      </c>
      <c r="I426" s="43">
        <v>0</v>
      </c>
      <c r="J426" s="54">
        <v>0</v>
      </c>
      <c r="K426" s="55">
        <v>7713333</v>
      </c>
      <c r="L426" s="37">
        <f t="shared" si="6"/>
        <v>38566667</v>
      </c>
      <c r="M426" s="34">
        <v>45473</v>
      </c>
      <c r="N426" s="68" t="s">
        <v>1683</v>
      </c>
      <c r="O426" s="58" t="s">
        <v>45</v>
      </c>
      <c r="P426" s="44">
        <v>1</v>
      </c>
      <c r="Q426" s="45" t="s">
        <v>3043</v>
      </c>
      <c r="R426" s="45" t="s">
        <v>449</v>
      </c>
    </row>
    <row r="427" spans="2:18" ht="15" customHeight="1" x14ac:dyDescent="0.25">
      <c r="B427" s="33">
        <v>45371</v>
      </c>
      <c r="C427" s="27" t="s">
        <v>1083</v>
      </c>
      <c r="D427" s="28" t="s">
        <v>5350</v>
      </c>
      <c r="E427" s="29" t="s">
        <v>34</v>
      </c>
      <c r="F427" s="35" t="s">
        <v>1467</v>
      </c>
      <c r="G427" s="34">
        <v>45373</v>
      </c>
      <c r="H427" s="47">
        <v>58000000</v>
      </c>
      <c r="I427" s="43">
        <v>0</v>
      </c>
      <c r="J427" s="54">
        <v>0</v>
      </c>
      <c r="K427" s="55">
        <v>10150000</v>
      </c>
      <c r="L427" s="37">
        <f t="shared" si="6"/>
        <v>47850000</v>
      </c>
      <c r="M427" s="34">
        <v>45473</v>
      </c>
      <c r="N427" s="68" t="s">
        <v>1684</v>
      </c>
      <c r="O427" s="58" t="s">
        <v>45</v>
      </c>
      <c r="P427" s="44">
        <v>1</v>
      </c>
      <c r="Q427" s="45" t="s">
        <v>3031</v>
      </c>
      <c r="R427" s="45" t="s">
        <v>3032</v>
      </c>
    </row>
    <row r="428" spans="2:18" ht="15" customHeight="1" x14ac:dyDescent="0.25">
      <c r="B428" s="33">
        <v>45370</v>
      </c>
      <c r="C428" s="27" t="s">
        <v>1084</v>
      </c>
      <c r="D428" s="28" t="s">
        <v>1276</v>
      </c>
      <c r="E428" s="29" t="s">
        <v>34</v>
      </c>
      <c r="F428" s="35" t="s">
        <v>1468</v>
      </c>
      <c r="G428" s="34">
        <v>45377</v>
      </c>
      <c r="H428" s="47">
        <v>18550000</v>
      </c>
      <c r="I428" s="43">
        <v>0</v>
      </c>
      <c r="J428" s="54">
        <v>0</v>
      </c>
      <c r="K428" s="55">
        <v>1766667</v>
      </c>
      <c r="L428" s="37">
        <f t="shared" si="6"/>
        <v>16783333</v>
      </c>
      <c r="M428" s="34">
        <v>45473</v>
      </c>
      <c r="N428" s="68" t="s">
        <v>1685</v>
      </c>
      <c r="O428" s="58" t="s">
        <v>45</v>
      </c>
      <c r="P428" s="44">
        <v>1</v>
      </c>
      <c r="Q428" s="45" t="s">
        <v>3033</v>
      </c>
      <c r="R428" s="45" t="s">
        <v>4617</v>
      </c>
    </row>
    <row r="429" spans="2:18" ht="15" customHeight="1" x14ac:dyDescent="0.25">
      <c r="B429" s="33">
        <v>45370</v>
      </c>
      <c r="C429" s="27" t="s">
        <v>1085</v>
      </c>
      <c r="D429" s="28" t="s">
        <v>1277</v>
      </c>
      <c r="E429" s="29" t="s">
        <v>34</v>
      </c>
      <c r="F429" s="35" t="s">
        <v>1469</v>
      </c>
      <c r="G429" s="34">
        <v>45372</v>
      </c>
      <c r="H429" s="47">
        <v>25500000</v>
      </c>
      <c r="I429" s="43">
        <v>0</v>
      </c>
      <c r="J429" s="54">
        <v>0</v>
      </c>
      <c r="K429" s="55"/>
      <c r="L429" s="37">
        <f t="shared" si="6"/>
        <v>25500000</v>
      </c>
      <c r="M429" s="34">
        <v>45463</v>
      </c>
      <c r="N429" s="68" t="s">
        <v>1686</v>
      </c>
      <c r="O429" s="58" t="s">
        <v>45</v>
      </c>
      <c r="P429" s="44">
        <v>1</v>
      </c>
      <c r="Q429" s="45" t="s">
        <v>3012</v>
      </c>
      <c r="R429" s="45" t="s">
        <v>3027</v>
      </c>
    </row>
    <row r="430" spans="2:18" ht="15" customHeight="1" x14ac:dyDescent="0.25">
      <c r="B430" s="33">
        <v>45370</v>
      </c>
      <c r="C430" s="27" t="s">
        <v>1086</v>
      </c>
      <c r="D430" s="28" t="s">
        <v>1278</v>
      </c>
      <c r="E430" s="29" t="s">
        <v>34</v>
      </c>
      <c r="F430" s="35" t="s">
        <v>1470</v>
      </c>
      <c r="G430" s="34">
        <v>45371</v>
      </c>
      <c r="H430" s="47">
        <v>18000000</v>
      </c>
      <c r="I430" s="43">
        <v>1</v>
      </c>
      <c r="J430" s="54">
        <v>9000000</v>
      </c>
      <c r="K430" s="55"/>
      <c r="L430" s="37">
        <f t="shared" si="6"/>
        <v>27000000</v>
      </c>
      <c r="M430" s="34">
        <v>45431</v>
      </c>
      <c r="N430" s="68" t="s">
        <v>1687</v>
      </c>
      <c r="O430" s="58" t="s">
        <v>45</v>
      </c>
      <c r="P430" s="44">
        <v>1</v>
      </c>
      <c r="Q430" s="45" t="s">
        <v>3020</v>
      </c>
      <c r="R430" s="45" t="s">
        <v>372</v>
      </c>
    </row>
    <row r="431" spans="2:18" ht="15" customHeight="1" x14ac:dyDescent="0.25">
      <c r="B431" s="33">
        <v>45370</v>
      </c>
      <c r="C431" s="27" t="s">
        <v>1087</v>
      </c>
      <c r="D431" s="28" t="s">
        <v>1279</v>
      </c>
      <c r="E431" s="29" t="s">
        <v>34</v>
      </c>
      <c r="F431" s="35" t="s">
        <v>1471</v>
      </c>
      <c r="G431" s="34">
        <v>45372</v>
      </c>
      <c r="H431" s="47">
        <v>27419333</v>
      </c>
      <c r="I431" s="43">
        <v>0</v>
      </c>
      <c r="J431" s="54">
        <v>0</v>
      </c>
      <c r="K431" s="55">
        <v>21935466</v>
      </c>
      <c r="L431" s="37">
        <f t="shared" si="6"/>
        <v>5483867</v>
      </c>
      <c r="M431" s="34">
        <v>45394</v>
      </c>
      <c r="N431" s="68" t="s">
        <v>1688</v>
      </c>
      <c r="O431" s="58" t="s">
        <v>45</v>
      </c>
      <c r="P431" s="44">
        <v>1</v>
      </c>
      <c r="Q431" s="45" t="s">
        <v>3020</v>
      </c>
      <c r="R431" s="45" t="s">
        <v>372</v>
      </c>
    </row>
    <row r="432" spans="2:18" ht="15" customHeight="1" x14ac:dyDescent="0.25">
      <c r="B432" s="33">
        <v>45370</v>
      </c>
      <c r="C432" s="27" t="s">
        <v>1088</v>
      </c>
      <c r="D432" s="28" t="s">
        <v>1280</v>
      </c>
      <c r="E432" s="29" t="s">
        <v>34</v>
      </c>
      <c r="F432" s="35" t="s">
        <v>1472</v>
      </c>
      <c r="G432" s="34">
        <v>45378</v>
      </c>
      <c r="H432" s="47">
        <v>24974240</v>
      </c>
      <c r="I432" s="43">
        <v>0</v>
      </c>
      <c r="J432" s="54">
        <v>0</v>
      </c>
      <c r="K432" s="55">
        <v>5411085</v>
      </c>
      <c r="L432" s="37">
        <f t="shared" si="6"/>
        <v>19563155</v>
      </c>
      <c r="M432" s="34">
        <v>45473</v>
      </c>
      <c r="N432" s="68" t="s">
        <v>1689</v>
      </c>
      <c r="O432" s="58" t="s">
        <v>45</v>
      </c>
      <c r="P432" s="44">
        <v>1</v>
      </c>
      <c r="Q432" s="45" t="s">
        <v>3043</v>
      </c>
      <c r="R432" s="45" t="s">
        <v>449</v>
      </c>
    </row>
    <row r="433" spans="2:18" ht="15" customHeight="1" x14ac:dyDescent="0.25">
      <c r="B433" s="33">
        <v>45370</v>
      </c>
      <c r="C433" s="27" t="s">
        <v>1089</v>
      </c>
      <c r="D433" s="28" t="s">
        <v>1281</v>
      </c>
      <c r="E433" s="29" t="s">
        <v>34</v>
      </c>
      <c r="F433" s="35" t="s">
        <v>1473</v>
      </c>
      <c r="G433" s="34">
        <v>45373</v>
      </c>
      <c r="H433" s="47">
        <v>50190000</v>
      </c>
      <c r="I433" s="43">
        <v>0</v>
      </c>
      <c r="J433" s="54">
        <v>0</v>
      </c>
      <c r="K433" s="55">
        <v>2868000</v>
      </c>
      <c r="L433" s="37">
        <f t="shared" si="6"/>
        <v>47322000</v>
      </c>
      <c r="M433" s="34">
        <v>45473</v>
      </c>
      <c r="N433" s="68" t="s">
        <v>1690</v>
      </c>
      <c r="O433" s="58" t="s">
        <v>45</v>
      </c>
      <c r="P433" s="44">
        <v>1</v>
      </c>
      <c r="Q433" s="45" t="s">
        <v>3035</v>
      </c>
      <c r="R433" s="45" t="s">
        <v>3036</v>
      </c>
    </row>
    <row r="434" spans="2:18" ht="15" customHeight="1" x14ac:dyDescent="0.25">
      <c r="B434" s="33">
        <v>45370</v>
      </c>
      <c r="C434" s="27" t="s">
        <v>1090</v>
      </c>
      <c r="D434" s="28" t="s">
        <v>1282</v>
      </c>
      <c r="E434" s="29" t="s">
        <v>34</v>
      </c>
      <c r="F434" s="35" t="s">
        <v>1474</v>
      </c>
      <c r="G434" s="34">
        <v>45372</v>
      </c>
      <c r="H434" s="47">
        <v>27419333</v>
      </c>
      <c r="I434" s="43">
        <v>0</v>
      </c>
      <c r="J434" s="54">
        <v>0</v>
      </c>
      <c r="K434" s="55">
        <v>2492666</v>
      </c>
      <c r="L434" s="37">
        <f t="shared" si="6"/>
        <v>24926667</v>
      </c>
      <c r="M434" s="34">
        <v>45473</v>
      </c>
      <c r="N434" s="68" t="s">
        <v>1691</v>
      </c>
      <c r="O434" s="58" t="s">
        <v>45</v>
      </c>
      <c r="P434" s="44">
        <v>1</v>
      </c>
      <c r="Q434" s="45" t="s">
        <v>3020</v>
      </c>
      <c r="R434" s="45" t="s">
        <v>372</v>
      </c>
    </row>
    <row r="435" spans="2:18" ht="15" customHeight="1" x14ac:dyDescent="0.25">
      <c r="B435" s="33">
        <v>45370</v>
      </c>
      <c r="C435" s="27" t="s">
        <v>1091</v>
      </c>
      <c r="D435" s="28" t="s">
        <v>1283</v>
      </c>
      <c r="E435" s="29" t="s">
        <v>34</v>
      </c>
      <c r="F435" s="35" t="s">
        <v>1475</v>
      </c>
      <c r="G435" s="34">
        <v>45373</v>
      </c>
      <c r="H435" s="47">
        <v>33990000</v>
      </c>
      <c r="I435" s="43">
        <v>0</v>
      </c>
      <c r="J435" s="54">
        <v>0</v>
      </c>
      <c r="K435" s="55">
        <v>3399000</v>
      </c>
      <c r="L435" s="37">
        <f t="shared" si="6"/>
        <v>30591000</v>
      </c>
      <c r="M435" s="34">
        <v>45473</v>
      </c>
      <c r="N435" s="68" t="s">
        <v>1692</v>
      </c>
      <c r="O435" s="58" t="s">
        <v>45</v>
      </c>
      <c r="P435" s="44">
        <v>1</v>
      </c>
      <c r="Q435" s="45" t="s">
        <v>3020</v>
      </c>
      <c r="R435" s="45" t="s">
        <v>372</v>
      </c>
    </row>
    <row r="436" spans="2:18" ht="15" customHeight="1" x14ac:dyDescent="0.25">
      <c r="B436" s="33">
        <v>45370</v>
      </c>
      <c r="C436" s="27" t="s">
        <v>1092</v>
      </c>
      <c r="D436" s="28" t="s">
        <v>3089</v>
      </c>
      <c r="E436" s="29" t="s">
        <v>34</v>
      </c>
      <c r="F436" s="35" t="s">
        <v>1476</v>
      </c>
      <c r="G436" s="34">
        <v>45373</v>
      </c>
      <c r="H436" s="47">
        <v>33000000</v>
      </c>
      <c r="I436" s="43">
        <v>0</v>
      </c>
      <c r="J436" s="54">
        <v>0</v>
      </c>
      <c r="K436" s="55">
        <v>3300000</v>
      </c>
      <c r="L436" s="37">
        <f t="shared" si="6"/>
        <v>29700000</v>
      </c>
      <c r="M436" s="34">
        <v>45473</v>
      </c>
      <c r="N436" s="68" t="s">
        <v>1693</v>
      </c>
      <c r="O436" s="58" t="s">
        <v>45</v>
      </c>
      <c r="P436" s="44">
        <v>1</v>
      </c>
      <c r="Q436" s="45" t="s">
        <v>3020</v>
      </c>
      <c r="R436" s="45" t="s">
        <v>372</v>
      </c>
    </row>
    <row r="437" spans="2:18" ht="15" customHeight="1" x14ac:dyDescent="0.25">
      <c r="B437" s="33">
        <v>45371</v>
      </c>
      <c r="C437" s="27" t="s">
        <v>1093</v>
      </c>
      <c r="D437" s="28" t="s">
        <v>1284</v>
      </c>
      <c r="E437" s="29" t="s">
        <v>34</v>
      </c>
      <c r="F437" s="35" t="s">
        <v>1477</v>
      </c>
      <c r="G437" s="34">
        <v>45372</v>
      </c>
      <c r="H437" s="47">
        <v>31666666</v>
      </c>
      <c r="I437" s="43">
        <v>0</v>
      </c>
      <c r="J437" s="54">
        <v>0</v>
      </c>
      <c r="K437" s="55"/>
      <c r="L437" s="37">
        <f t="shared" si="6"/>
        <v>31666666</v>
      </c>
      <c r="M437" s="34">
        <v>45473</v>
      </c>
      <c r="N437" s="68" t="s">
        <v>1694</v>
      </c>
      <c r="O437" s="58" t="s">
        <v>45</v>
      </c>
      <c r="P437" s="44">
        <v>1</v>
      </c>
      <c r="Q437" s="45" t="s">
        <v>3039</v>
      </c>
      <c r="R437" s="45" t="s">
        <v>3040</v>
      </c>
    </row>
    <row r="438" spans="2:18" ht="15" customHeight="1" x14ac:dyDescent="0.25">
      <c r="B438" s="33">
        <v>45371</v>
      </c>
      <c r="C438" s="27" t="s">
        <v>1094</v>
      </c>
      <c r="D438" s="28" t="s">
        <v>1285</v>
      </c>
      <c r="E438" s="29" t="s">
        <v>490</v>
      </c>
      <c r="F438" s="35" t="s">
        <v>1478</v>
      </c>
      <c r="G438" s="34">
        <v>45373</v>
      </c>
      <c r="H438" s="47">
        <v>11000000</v>
      </c>
      <c r="I438" s="43">
        <v>0</v>
      </c>
      <c r="J438" s="54">
        <v>0</v>
      </c>
      <c r="K438" s="55">
        <v>2090000</v>
      </c>
      <c r="L438" s="37">
        <f t="shared" si="6"/>
        <v>8910000</v>
      </c>
      <c r="M438" s="34">
        <v>45455</v>
      </c>
      <c r="N438" s="68" t="s">
        <v>1695</v>
      </c>
      <c r="O438" s="58" t="s">
        <v>45</v>
      </c>
      <c r="P438" s="44">
        <v>1</v>
      </c>
      <c r="Q438" s="45" t="s">
        <v>3039</v>
      </c>
      <c r="R438" s="45" t="s">
        <v>3040</v>
      </c>
    </row>
    <row r="439" spans="2:18" ht="15" customHeight="1" x14ac:dyDescent="0.25">
      <c r="B439" s="33">
        <v>45370</v>
      </c>
      <c r="C439" s="27" t="s">
        <v>1095</v>
      </c>
      <c r="D439" s="28" t="s">
        <v>1286</v>
      </c>
      <c r="E439" s="29" t="s">
        <v>490</v>
      </c>
      <c r="F439" s="35" t="s">
        <v>1479</v>
      </c>
      <c r="G439" s="34">
        <v>45371</v>
      </c>
      <c r="H439" s="47">
        <v>13666666</v>
      </c>
      <c r="I439" s="43">
        <v>0</v>
      </c>
      <c r="J439" s="54">
        <v>0</v>
      </c>
      <c r="K439" s="55"/>
      <c r="L439" s="37">
        <f t="shared" si="6"/>
        <v>13666666</v>
      </c>
      <c r="M439" s="34">
        <v>45472</v>
      </c>
      <c r="N439" s="68" t="s">
        <v>1696</v>
      </c>
      <c r="O439" s="58" t="s">
        <v>45</v>
      </c>
      <c r="P439" s="44">
        <v>1</v>
      </c>
      <c r="Q439" s="45" t="s">
        <v>3039</v>
      </c>
      <c r="R439" s="45" t="s">
        <v>3040</v>
      </c>
    </row>
    <row r="440" spans="2:18" ht="15" customHeight="1" x14ac:dyDescent="0.25">
      <c r="B440" s="33">
        <v>45370</v>
      </c>
      <c r="C440" s="27" t="s">
        <v>1096</v>
      </c>
      <c r="D440" s="28" t="s">
        <v>1287</v>
      </c>
      <c r="E440" s="29" t="s">
        <v>34</v>
      </c>
      <c r="F440" s="35" t="s">
        <v>1480</v>
      </c>
      <c r="G440" s="34">
        <v>45371</v>
      </c>
      <c r="H440" s="47">
        <v>19261000</v>
      </c>
      <c r="I440" s="43">
        <v>0</v>
      </c>
      <c r="J440" s="54">
        <v>0</v>
      </c>
      <c r="K440" s="55">
        <v>1575900</v>
      </c>
      <c r="L440" s="37">
        <f t="shared" si="6"/>
        <v>17685100</v>
      </c>
      <c r="M440" s="34">
        <v>45473</v>
      </c>
      <c r="N440" s="68" t="s">
        <v>1697</v>
      </c>
      <c r="O440" s="58" t="s">
        <v>45</v>
      </c>
      <c r="P440" s="44">
        <v>1</v>
      </c>
      <c r="Q440" s="45" t="s">
        <v>3020</v>
      </c>
      <c r="R440" s="45" t="s">
        <v>372</v>
      </c>
    </row>
    <row r="441" spans="2:18" ht="15" customHeight="1" x14ac:dyDescent="0.25">
      <c r="B441" s="33">
        <v>45372</v>
      </c>
      <c r="C441" s="27" t="s">
        <v>1097</v>
      </c>
      <c r="D441" s="28" t="s">
        <v>1288</v>
      </c>
      <c r="E441" s="29" t="s">
        <v>34</v>
      </c>
      <c r="F441" s="28" t="s">
        <v>1481</v>
      </c>
      <c r="G441" s="34">
        <v>45378</v>
      </c>
      <c r="H441" s="47">
        <v>19261000</v>
      </c>
      <c r="I441" s="43">
        <v>0</v>
      </c>
      <c r="J441" s="54">
        <v>0</v>
      </c>
      <c r="K441" s="55">
        <v>2801600</v>
      </c>
      <c r="L441" s="37">
        <f t="shared" si="6"/>
        <v>16459400</v>
      </c>
      <c r="M441" s="34">
        <v>45473</v>
      </c>
      <c r="N441" s="68" t="s">
        <v>1698</v>
      </c>
      <c r="O441" s="58" t="s">
        <v>45</v>
      </c>
      <c r="P441" s="44">
        <v>1</v>
      </c>
      <c r="Q441" s="45" t="s">
        <v>3020</v>
      </c>
      <c r="R441" s="45" t="s">
        <v>372</v>
      </c>
    </row>
    <row r="442" spans="2:18" ht="15" customHeight="1" x14ac:dyDescent="0.25">
      <c r="B442" s="33">
        <v>45372</v>
      </c>
      <c r="C442" s="27" t="s">
        <v>1098</v>
      </c>
      <c r="D442" s="28" t="s">
        <v>1289</v>
      </c>
      <c r="E442" s="29" t="s">
        <v>34</v>
      </c>
      <c r="F442" s="35" t="s">
        <v>1482</v>
      </c>
      <c r="G442" s="34">
        <v>45378</v>
      </c>
      <c r="H442" s="47">
        <v>19261000</v>
      </c>
      <c r="I442" s="43">
        <v>0</v>
      </c>
      <c r="J442" s="54">
        <v>0</v>
      </c>
      <c r="K442" s="55">
        <v>2801600</v>
      </c>
      <c r="L442" s="37">
        <f t="shared" si="6"/>
        <v>16459400</v>
      </c>
      <c r="M442" s="34">
        <v>45473</v>
      </c>
      <c r="N442" s="68" t="s">
        <v>1699</v>
      </c>
      <c r="O442" s="58" t="s">
        <v>45</v>
      </c>
      <c r="P442" s="44">
        <v>1</v>
      </c>
      <c r="Q442" s="45" t="s">
        <v>3020</v>
      </c>
      <c r="R442" s="45" t="s">
        <v>372</v>
      </c>
    </row>
    <row r="443" spans="2:18" ht="15" customHeight="1" x14ac:dyDescent="0.25">
      <c r="B443" s="33">
        <v>45371</v>
      </c>
      <c r="C443" s="27" t="s">
        <v>1099</v>
      </c>
      <c r="D443" s="28" t="s">
        <v>1290</v>
      </c>
      <c r="E443" s="29" t="s">
        <v>34</v>
      </c>
      <c r="F443" s="35" t="s">
        <v>1483</v>
      </c>
      <c r="G443" s="34">
        <v>45372</v>
      </c>
      <c r="H443" s="47">
        <v>27419333</v>
      </c>
      <c r="I443" s="43">
        <v>0</v>
      </c>
      <c r="J443" s="54">
        <v>0</v>
      </c>
      <c r="K443" s="55">
        <v>2492666</v>
      </c>
      <c r="L443" s="37">
        <f t="shared" si="6"/>
        <v>24926667</v>
      </c>
      <c r="M443" s="34">
        <v>45473</v>
      </c>
      <c r="N443" s="68" t="s">
        <v>1700</v>
      </c>
      <c r="O443" s="58" t="s">
        <v>45</v>
      </c>
      <c r="P443" s="44">
        <v>1</v>
      </c>
      <c r="Q443" s="45" t="s">
        <v>3020</v>
      </c>
      <c r="R443" s="45" t="s">
        <v>372</v>
      </c>
    </row>
    <row r="444" spans="2:18" ht="15" customHeight="1" x14ac:dyDescent="0.25">
      <c r="B444" s="33">
        <v>45372</v>
      </c>
      <c r="C444" s="27" t="s">
        <v>1100</v>
      </c>
      <c r="D444" s="28" t="s">
        <v>1291</v>
      </c>
      <c r="E444" s="29" t="s">
        <v>34</v>
      </c>
      <c r="F444" s="35" t="s">
        <v>1484</v>
      </c>
      <c r="G444" s="34">
        <v>45383</v>
      </c>
      <c r="H444" s="47">
        <v>27466667</v>
      </c>
      <c r="I444" s="43">
        <v>0</v>
      </c>
      <c r="J444" s="54">
        <v>0</v>
      </c>
      <c r="K444" s="55">
        <v>3466667</v>
      </c>
      <c r="L444" s="37">
        <f t="shared" si="6"/>
        <v>24000000</v>
      </c>
      <c r="M444" s="34">
        <v>45473</v>
      </c>
      <c r="N444" s="68" t="s">
        <v>1701</v>
      </c>
      <c r="O444" s="58" t="s">
        <v>45</v>
      </c>
      <c r="P444" s="44">
        <v>1</v>
      </c>
      <c r="Q444" s="45" t="s">
        <v>3037</v>
      </c>
      <c r="R444" s="45" t="s">
        <v>3038</v>
      </c>
    </row>
    <row r="445" spans="2:18" ht="15" customHeight="1" x14ac:dyDescent="0.25">
      <c r="B445" s="33">
        <v>45371</v>
      </c>
      <c r="C445" s="27" t="s">
        <v>1101</v>
      </c>
      <c r="D445" s="28" t="s">
        <v>1292</v>
      </c>
      <c r="E445" s="29" t="s">
        <v>490</v>
      </c>
      <c r="F445" s="35" t="s">
        <v>1415</v>
      </c>
      <c r="G445" s="34">
        <v>45373</v>
      </c>
      <c r="H445" s="47">
        <v>12210000</v>
      </c>
      <c r="I445" s="43">
        <v>0</v>
      </c>
      <c r="J445" s="54">
        <v>0</v>
      </c>
      <c r="K445" s="55"/>
      <c r="L445" s="37">
        <f t="shared" si="6"/>
        <v>12210000</v>
      </c>
      <c r="M445" s="34">
        <v>45473</v>
      </c>
      <c r="N445" s="68" t="s">
        <v>1702</v>
      </c>
      <c r="O445" s="58" t="s">
        <v>45</v>
      </c>
      <c r="P445" s="44">
        <v>1</v>
      </c>
      <c r="Q445" s="45" t="s">
        <v>3025</v>
      </c>
      <c r="R445" s="45" t="s">
        <v>3026</v>
      </c>
    </row>
    <row r="446" spans="2:18" ht="15" customHeight="1" x14ac:dyDescent="0.25">
      <c r="B446" s="33">
        <v>45371</v>
      </c>
      <c r="C446" s="27" t="s">
        <v>1102</v>
      </c>
      <c r="D446" s="28" t="s">
        <v>1293</v>
      </c>
      <c r="E446" s="29" t="s">
        <v>34</v>
      </c>
      <c r="F446" s="35" t="s">
        <v>1485</v>
      </c>
      <c r="G446" s="34">
        <v>45373</v>
      </c>
      <c r="H446" s="47">
        <v>47800000</v>
      </c>
      <c r="I446" s="43">
        <v>0</v>
      </c>
      <c r="J446" s="54">
        <v>0</v>
      </c>
      <c r="K446" s="55">
        <v>478000</v>
      </c>
      <c r="L446" s="37">
        <f t="shared" si="6"/>
        <v>47322000</v>
      </c>
      <c r="M446" s="34">
        <v>45473</v>
      </c>
      <c r="N446" s="68" t="s">
        <v>1703</v>
      </c>
      <c r="O446" s="58" t="s">
        <v>45</v>
      </c>
      <c r="P446" s="44">
        <v>1</v>
      </c>
      <c r="Q446" s="45" t="s">
        <v>3039</v>
      </c>
      <c r="R446" s="45" t="s">
        <v>3040</v>
      </c>
    </row>
    <row r="447" spans="2:18" ht="15" customHeight="1" x14ac:dyDescent="0.25">
      <c r="B447" s="33">
        <v>45371</v>
      </c>
      <c r="C447" s="27" t="s">
        <v>1103</v>
      </c>
      <c r="D447" s="28" t="s">
        <v>1294</v>
      </c>
      <c r="E447" s="29" t="s">
        <v>34</v>
      </c>
      <c r="F447" s="35" t="s">
        <v>1486</v>
      </c>
      <c r="G447" s="34">
        <v>45373</v>
      </c>
      <c r="H447" s="47">
        <v>32445000</v>
      </c>
      <c r="I447" s="43">
        <v>0</v>
      </c>
      <c r="J447" s="54">
        <v>0</v>
      </c>
      <c r="K447" s="55">
        <v>17922000</v>
      </c>
      <c r="L447" s="37">
        <f t="shared" si="6"/>
        <v>14523000</v>
      </c>
      <c r="M447" s="34">
        <v>45428</v>
      </c>
      <c r="N447" s="68" t="s">
        <v>1704</v>
      </c>
      <c r="O447" s="58" t="s">
        <v>45</v>
      </c>
      <c r="P447" s="44">
        <v>1</v>
      </c>
      <c r="Q447" s="45" t="s">
        <v>3020</v>
      </c>
      <c r="R447" s="45" t="s">
        <v>372</v>
      </c>
    </row>
    <row r="448" spans="2:18" ht="15" customHeight="1" x14ac:dyDescent="0.25">
      <c r="B448" s="33">
        <v>45371</v>
      </c>
      <c r="C448" s="27" t="s">
        <v>1104</v>
      </c>
      <c r="D448" s="28" t="s">
        <v>1295</v>
      </c>
      <c r="E448" s="29" t="s">
        <v>34</v>
      </c>
      <c r="F448" s="35" t="s">
        <v>1487</v>
      </c>
      <c r="G448" s="34">
        <v>45373</v>
      </c>
      <c r="H448" s="47">
        <v>22434000</v>
      </c>
      <c r="I448" s="43">
        <v>0</v>
      </c>
      <c r="J448" s="54">
        <v>0</v>
      </c>
      <c r="K448" s="55">
        <v>1744867</v>
      </c>
      <c r="L448" s="37">
        <f t="shared" si="6"/>
        <v>20689133</v>
      </c>
      <c r="M448" s="34">
        <v>45472</v>
      </c>
      <c r="N448" s="68" t="s">
        <v>1705</v>
      </c>
      <c r="O448" s="58" t="s">
        <v>45</v>
      </c>
      <c r="P448" s="44">
        <v>1</v>
      </c>
      <c r="Q448" s="45" t="s">
        <v>3020</v>
      </c>
      <c r="R448" s="45" t="s">
        <v>372</v>
      </c>
    </row>
    <row r="449" spans="2:18" ht="15" customHeight="1" x14ac:dyDescent="0.25">
      <c r="B449" s="33">
        <v>45372</v>
      </c>
      <c r="C449" s="27" t="s">
        <v>1105</v>
      </c>
      <c r="D449" s="28" t="s">
        <v>1296</v>
      </c>
      <c r="E449" s="29" t="s">
        <v>34</v>
      </c>
      <c r="F449" s="35" t="s">
        <v>1488</v>
      </c>
      <c r="G449" s="34">
        <v>45377</v>
      </c>
      <c r="H449" s="47">
        <v>27419333</v>
      </c>
      <c r="I449" s="43">
        <v>0</v>
      </c>
      <c r="J449" s="54">
        <v>0</v>
      </c>
      <c r="K449" s="55">
        <v>3739000</v>
      </c>
      <c r="L449" s="37">
        <f t="shared" si="6"/>
        <v>23680333</v>
      </c>
      <c r="M449" s="34">
        <v>45473</v>
      </c>
      <c r="N449" s="68" t="s">
        <v>1706</v>
      </c>
      <c r="O449" s="58" t="s">
        <v>45</v>
      </c>
      <c r="P449" s="44">
        <v>1</v>
      </c>
      <c r="Q449" s="45" t="s">
        <v>3020</v>
      </c>
      <c r="R449" s="45" t="s">
        <v>372</v>
      </c>
    </row>
    <row r="450" spans="2:18" ht="15" customHeight="1" x14ac:dyDescent="0.25">
      <c r="B450" s="33">
        <v>45371</v>
      </c>
      <c r="C450" s="27" t="s">
        <v>1106</v>
      </c>
      <c r="D450" s="28" t="s">
        <v>1297</v>
      </c>
      <c r="E450" s="29" t="s">
        <v>34</v>
      </c>
      <c r="F450" s="35" t="s">
        <v>1489</v>
      </c>
      <c r="G450" s="34">
        <v>45372</v>
      </c>
      <c r="H450" s="47">
        <v>19261000</v>
      </c>
      <c r="I450" s="43">
        <v>0</v>
      </c>
      <c r="J450" s="54">
        <v>0</v>
      </c>
      <c r="K450" s="55">
        <v>7004000</v>
      </c>
      <c r="L450" s="37">
        <f t="shared" si="6"/>
        <v>12257000</v>
      </c>
      <c r="M450" s="34">
        <v>45473</v>
      </c>
      <c r="N450" s="68" t="s">
        <v>1707</v>
      </c>
      <c r="O450" s="58" t="s">
        <v>45</v>
      </c>
      <c r="P450" s="44">
        <v>1</v>
      </c>
      <c r="Q450" s="45" t="s">
        <v>3020</v>
      </c>
      <c r="R450" s="45" t="s">
        <v>372</v>
      </c>
    </row>
    <row r="451" spans="2:18" ht="15" customHeight="1" x14ac:dyDescent="0.25">
      <c r="B451" s="33">
        <v>45371</v>
      </c>
      <c r="C451" s="27" t="s">
        <v>1106</v>
      </c>
      <c r="D451" s="28" t="s">
        <v>1297</v>
      </c>
      <c r="E451" s="29" t="s">
        <v>34</v>
      </c>
      <c r="F451" s="35" t="s">
        <v>1489</v>
      </c>
      <c r="G451" s="34">
        <v>45372</v>
      </c>
      <c r="H451" s="47">
        <v>5253000</v>
      </c>
      <c r="I451" s="43">
        <v>0</v>
      </c>
      <c r="J451" s="54">
        <v>0</v>
      </c>
      <c r="K451" s="55"/>
      <c r="L451" s="37">
        <f t="shared" si="6"/>
        <v>5253000</v>
      </c>
      <c r="M451" s="34">
        <v>45473</v>
      </c>
      <c r="N451" s="68" t="s">
        <v>1707</v>
      </c>
      <c r="O451" s="58" t="s">
        <v>45</v>
      </c>
      <c r="P451" s="44">
        <v>1</v>
      </c>
      <c r="Q451" s="45" t="s">
        <v>3020</v>
      </c>
      <c r="R451" s="45" t="s">
        <v>372</v>
      </c>
    </row>
    <row r="452" spans="2:18" ht="15" customHeight="1" x14ac:dyDescent="0.25">
      <c r="B452" s="33">
        <v>45371</v>
      </c>
      <c r="C452" s="27" t="s">
        <v>1107</v>
      </c>
      <c r="D452" s="28" t="s">
        <v>1298</v>
      </c>
      <c r="E452" s="29" t="s">
        <v>34</v>
      </c>
      <c r="F452" s="35" t="s">
        <v>1490</v>
      </c>
      <c r="G452" s="34">
        <v>45373</v>
      </c>
      <c r="H452" s="47">
        <v>24805494</v>
      </c>
      <c r="I452" s="43">
        <v>0</v>
      </c>
      <c r="J452" s="54">
        <v>0</v>
      </c>
      <c r="K452" s="55">
        <v>1417457</v>
      </c>
      <c r="L452" s="37">
        <f t="shared" si="6"/>
        <v>23388037</v>
      </c>
      <c r="M452" s="34">
        <v>45473</v>
      </c>
      <c r="N452" s="68" t="s">
        <v>1708</v>
      </c>
      <c r="O452" s="58" t="s">
        <v>45</v>
      </c>
      <c r="P452" s="44">
        <v>1</v>
      </c>
      <c r="Q452" s="45" t="s">
        <v>3043</v>
      </c>
      <c r="R452" s="45" t="s">
        <v>449</v>
      </c>
    </row>
    <row r="453" spans="2:18" ht="15" customHeight="1" x14ac:dyDescent="0.25">
      <c r="B453" s="33">
        <v>45371</v>
      </c>
      <c r="C453" s="27" t="s">
        <v>1108</v>
      </c>
      <c r="D453" s="28" t="s">
        <v>1299</v>
      </c>
      <c r="E453" s="29" t="s">
        <v>34</v>
      </c>
      <c r="F453" s="35" t="s">
        <v>1491</v>
      </c>
      <c r="G453" s="34">
        <v>45372</v>
      </c>
      <c r="H453" s="47">
        <v>18730680</v>
      </c>
      <c r="I453" s="43">
        <v>0</v>
      </c>
      <c r="J453" s="54">
        <v>0</v>
      </c>
      <c r="K453" s="55"/>
      <c r="L453" s="37">
        <f t="shared" si="6"/>
        <v>18730680</v>
      </c>
      <c r="M453" s="34">
        <v>45463</v>
      </c>
      <c r="N453" s="68" t="s">
        <v>1709</v>
      </c>
      <c r="O453" s="58" t="s">
        <v>45</v>
      </c>
      <c r="P453" s="44">
        <v>1</v>
      </c>
      <c r="Q453" s="45" t="s">
        <v>3043</v>
      </c>
      <c r="R453" s="45" t="s">
        <v>449</v>
      </c>
    </row>
    <row r="454" spans="2:18" ht="15" customHeight="1" x14ac:dyDescent="0.25">
      <c r="B454" s="33">
        <v>45371</v>
      </c>
      <c r="C454" s="27" t="s">
        <v>1109</v>
      </c>
      <c r="D454" s="28" t="s">
        <v>1300</v>
      </c>
      <c r="E454" s="29" t="s">
        <v>34</v>
      </c>
      <c r="F454" s="35" t="s">
        <v>1492</v>
      </c>
      <c r="G454" s="34">
        <v>45373</v>
      </c>
      <c r="H454" s="47">
        <v>27123333</v>
      </c>
      <c r="I454" s="43">
        <v>0</v>
      </c>
      <c r="J454" s="54">
        <v>0</v>
      </c>
      <c r="K454" s="55">
        <v>271233</v>
      </c>
      <c r="L454" s="37">
        <f t="shared" si="6"/>
        <v>26852100</v>
      </c>
      <c r="M454" s="34">
        <v>45473</v>
      </c>
      <c r="N454" s="68" t="s">
        <v>1710</v>
      </c>
      <c r="O454" s="58" t="s">
        <v>45</v>
      </c>
      <c r="P454" s="44">
        <v>1</v>
      </c>
      <c r="Q454" s="45" t="s">
        <v>3025</v>
      </c>
      <c r="R454" s="45" t="s">
        <v>3026</v>
      </c>
    </row>
    <row r="455" spans="2:18" ht="15" customHeight="1" x14ac:dyDescent="0.25">
      <c r="B455" s="33">
        <v>45372</v>
      </c>
      <c r="C455" s="27" t="s">
        <v>1110</v>
      </c>
      <c r="D455" s="28" t="s">
        <v>1301</v>
      </c>
      <c r="E455" s="29" t="s">
        <v>34</v>
      </c>
      <c r="F455" s="28" t="s">
        <v>1493</v>
      </c>
      <c r="G455" s="34">
        <v>45373</v>
      </c>
      <c r="H455" s="47">
        <v>24926667</v>
      </c>
      <c r="I455" s="43">
        <v>0</v>
      </c>
      <c r="J455" s="54">
        <v>0</v>
      </c>
      <c r="K455" s="55">
        <v>249267</v>
      </c>
      <c r="L455" s="37">
        <f t="shared" si="6"/>
        <v>24677400</v>
      </c>
      <c r="M455" s="34">
        <v>45473</v>
      </c>
      <c r="N455" s="68" t="s">
        <v>1711</v>
      </c>
      <c r="O455" s="58" t="s">
        <v>45</v>
      </c>
      <c r="P455" s="44">
        <v>1</v>
      </c>
      <c r="Q455" s="45" t="s">
        <v>3020</v>
      </c>
      <c r="R455" s="45" t="s">
        <v>372</v>
      </c>
    </row>
    <row r="456" spans="2:18" ht="15" customHeight="1" x14ac:dyDescent="0.25">
      <c r="B456" s="33">
        <v>45377</v>
      </c>
      <c r="C456" s="27" t="s">
        <v>1111</v>
      </c>
      <c r="D456" s="28" t="s">
        <v>1302</v>
      </c>
      <c r="E456" s="29" t="s">
        <v>34</v>
      </c>
      <c r="F456" s="28" t="s">
        <v>1494</v>
      </c>
      <c r="G456" s="34">
        <v>45383</v>
      </c>
      <c r="H456" s="47">
        <v>30800000</v>
      </c>
      <c r="I456" s="43">
        <v>0</v>
      </c>
      <c r="J456" s="54">
        <v>0</v>
      </c>
      <c r="K456" s="55">
        <v>7700000</v>
      </c>
      <c r="L456" s="37">
        <f t="shared" si="6"/>
        <v>23100000</v>
      </c>
      <c r="M456" s="34">
        <v>45473</v>
      </c>
      <c r="N456" s="68" t="s">
        <v>1712</v>
      </c>
      <c r="O456" s="58" t="s">
        <v>45</v>
      </c>
      <c r="P456" s="44">
        <v>1</v>
      </c>
      <c r="Q456" s="45" t="s">
        <v>3022</v>
      </c>
      <c r="R456" s="45" t="s">
        <v>3023</v>
      </c>
    </row>
    <row r="457" spans="2:18" ht="15" customHeight="1" x14ac:dyDescent="0.25">
      <c r="B457" s="33">
        <v>45373</v>
      </c>
      <c r="C457" s="27" t="s">
        <v>1112</v>
      </c>
      <c r="D457" s="28" t="s">
        <v>1303</v>
      </c>
      <c r="E457" s="29" t="s">
        <v>34</v>
      </c>
      <c r="F457" s="28" t="s">
        <v>1495</v>
      </c>
      <c r="G457" s="34">
        <v>45383</v>
      </c>
      <c r="H457" s="47">
        <v>26656667</v>
      </c>
      <c r="I457" s="43">
        <v>0</v>
      </c>
      <c r="J457" s="54">
        <v>0</v>
      </c>
      <c r="K457" s="55">
        <v>4846667</v>
      </c>
      <c r="L457" s="37">
        <f t="shared" si="6"/>
        <v>21810000</v>
      </c>
      <c r="M457" s="34">
        <v>45473</v>
      </c>
      <c r="N457" s="68" t="s">
        <v>1713</v>
      </c>
      <c r="O457" s="58" t="s">
        <v>45</v>
      </c>
      <c r="P457" s="44">
        <v>1</v>
      </c>
      <c r="Q457" s="45" t="s">
        <v>3020</v>
      </c>
      <c r="R457" s="45" t="s">
        <v>372</v>
      </c>
    </row>
    <row r="458" spans="2:18" ht="15" customHeight="1" x14ac:dyDescent="0.25">
      <c r="B458" s="33">
        <v>45372</v>
      </c>
      <c r="C458" s="27" t="s">
        <v>1113</v>
      </c>
      <c r="D458" s="28" t="s">
        <v>1304</v>
      </c>
      <c r="E458" s="29" t="s">
        <v>34</v>
      </c>
      <c r="F458" s="35" t="s">
        <v>1496</v>
      </c>
      <c r="G458" s="34">
        <v>45378</v>
      </c>
      <c r="H458" s="47">
        <v>17150000</v>
      </c>
      <c r="I458" s="43">
        <v>0</v>
      </c>
      <c r="J458" s="54">
        <v>0</v>
      </c>
      <c r="K458" s="55">
        <v>1796667</v>
      </c>
      <c r="L458" s="37">
        <f t="shared" si="6"/>
        <v>15353333</v>
      </c>
      <c r="M458" s="34">
        <v>45473</v>
      </c>
      <c r="N458" s="68" t="s">
        <v>1714</v>
      </c>
      <c r="O458" s="58" t="s">
        <v>45</v>
      </c>
      <c r="P458" s="44">
        <v>1</v>
      </c>
      <c r="Q458" s="45" t="s">
        <v>3043</v>
      </c>
      <c r="R458" s="45" t="s">
        <v>449</v>
      </c>
    </row>
    <row r="459" spans="2:18" ht="15" customHeight="1" x14ac:dyDescent="0.25">
      <c r="B459" s="33">
        <v>45372</v>
      </c>
      <c r="C459" s="27" t="s">
        <v>1114</v>
      </c>
      <c r="D459" s="28" t="s">
        <v>1305</v>
      </c>
      <c r="E459" s="29" t="s">
        <v>34</v>
      </c>
      <c r="F459" s="35" t="s">
        <v>1497</v>
      </c>
      <c r="G459" s="34">
        <v>45377</v>
      </c>
      <c r="H459" s="47">
        <v>29333333</v>
      </c>
      <c r="I459" s="43">
        <v>0</v>
      </c>
      <c r="J459" s="54">
        <v>0</v>
      </c>
      <c r="K459" s="55">
        <v>4000000</v>
      </c>
      <c r="L459" s="37">
        <f t="shared" si="6"/>
        <v>25333333</v>
      </c>
      <c r="M459" s="34">
        <v>45473</v>
      </c>
      <c r="N459" s="68" t="s">
        <v>1715</v>
      </c>
      <c r="O459" s="58" t="s">
        <v>45</v>
      </c>
      <c r="P459" s="44">
        <v>1</v>
      </c>
      <c r="Q459" s="45" t="s">
        <v>3020</v>
      </c>
      <c r="R459" s="45" t="s">
        <v>372</v>
      </c>
    </row>
    <row r="460" spans="2:18" ht="15" customHeight="1" x14ac:dyDescent="0.25">
      <c r="B460" s="33">
        <v>45372</v>
      </c>
      <c r="C460" s="27" t="s">
        <v>1115</v>
      </c>
      <c r="D460" s="28" t="s">
        <v>1306</v>
      </c>
      <c r="E460" s="29" t="s">
        <v>34</v>
      </c>
      <c r="F460" s="28" t="s">
        <v>1498</v>
      </c>
      <c r="G460" s="34">
        <v>45378</v>
      </c>
      <c r="H460" s="47">
        <v>19261000</v>
      </c>
      <c r="I460" s="43">
        <v>0</v>
      </c>
      <c r="J460" s="54">
        <v>0</v>
      </c>
      <c r="K460" s="55">
        <v>2801600</v>
      </c>
      <c r="L460" s="37">
        <f t="shared" si="6"/>
        <v>16459400</v>
      </c>
      <c r="M460" s="34">
        <v>45473</v>
      </c>
      <c r="N460" s="64" t="s">
        <v>1716</v>
      </c>
      <c r="O460" s="58" t="s">
        <v>45</v>
      </c>
      <c r="P460" s="44">
        <v>1</v>
      </c>
      <c r="Q460" s="45" t="s">
        <v>3020</v>
      </c>
      <c r="R460" s="45" t="s">
        <v>372</v>
      </c>
    </row>
    <row r="461" spans="2:18" ht="15" customHeight="1" x14ac:dyDescent="0.25">
      <c r="B461" s="33">
        <v>45373</v>
      </c>
      <c r="C461" s="27" t="s">
        <v>1116</v>
      </c>
      <c r="D461" s="28" t="s">
        <v>1307</v>
      </c>
      <c r="E461" s="29" t="s">
        <v>34</v>
      </c>
      <c r="F461" s="35" t="s">
        <v>1499</v>
      </c>
      <c r="G461" s="34">
        <v>45378</v>
      </c>
      <c r="H461" s="47">
        <v>19261000</v>
      </c>
      <c r="I461" s="43">
        <v>0</v>
      </c>
      <c r="J461" s="54">
        <v>0</v>
      </c>
      <c r="K461" s="55">
        <v>2801600</v>
      </c>
      <c r="L461" s="37">
        <f t="shared" si="6"/>
        <v>16459400</v>
      </c>
      <c r="M461" s="34">
        <v>45473</v>
      </c>
      <c r="N461" s="68" t="s">
        <v>1717</v>
      </c>
      <c r="O461" s="58" t="s">
        <v>45</v>
      </c>
      <c r="P461" s="44">
        <v>1</v>
      </c>
      <c r="Q461" s="45" t="s">
        <v>3020</v>
      </c>
      <c r="R461" s="45" t="s">
        <v>372</v>
      </c>
    </row>
    <row r="462" spans="2:18" ht="15" customHeight="1" x14ac:dyDescent="0.25">
      <c r="B462" s="33">
        <v>45373</v>
      </c>
      <c r="C462" s="27" t="s">
        <v>1117</v>
      </c>
      <c r="D462" s="28" t="s">
        <v>1308</v>
      </c>
      <c r="E462" s="29" t="s">
        <v>34</v>
      </c>
      <c r="F462" s="35" t="s">
        <v>1500</v>
      </c>
      <c r="G462" s="34">
        <v>45377</v>
      </c>
      <c r="H462" s="47">
        <v>35000000</v>
      </c>
      <c r="I462" s="43">
        <v>0</v>
      </c>
      <c r="J462" s="54">
        <v>0</v>
      </c>
      <c r="K462" s="55">
        <v>13333333</v>
      </c>
      <c r="L462" s="37">
        <f t="shared" ref="L462:L525" si="7">H462+J462-K462</f>
        <v>21666667</v>
      </c>
      <c r="M462" s="34">
        <v>45442</v>
      </c>
      <c r="N462" s="64" t="s">
        <v>1718</v>
      </c>
      <c r="O462" s="58" t="s">
        <v>45</v>
      </c>
      <c r="P462" s="44">
        <v>1</v>
      </c>
      <c r="Q462" s="45" t="s">
        <v>3020</v>
      </c>
      <c r="R462" s="45" t="s">
        <v>372</v>
      </c>
    </row>
    <row r="463" spans="2:18" ht="15" customHeight="1" x14ac:dyDescent="0.25">
      <c r="B463" s="33">
        <v>45373</v>
      </c>
      <c r="C463" s="27" t="s">
        <v>1118</v>
      </c>
      <c r="D463" s="28" t="s">
        <v>1309</v>
      </c>
      <c r="E463" s="29" t="s">
        <v>34</v>
      </c>
      <c r="F463" s="28" t="s">
        <v>1501</v>
      </c>
      <c r="G463" s="34">
        <v>45377</v>
      </c>
      <c r="H463" s="47">
        <v>17334900</v>
      </c>
      <c r="I463" s="43">
        <v>0</v>
      </c>
      <c r="J463" s="54">
        <v>0</v>
      </c>
      <c r="K463" s="55">
        <v>700400</v>
      </c>
      <c r="L463" s="37">
        <f t="shared" si="7"/>
        <v>16634500</v>
      </c>
      <c r="M463" s="34">
        <v>45473</v>
      </c>
      <c r="N463" s="68" t="s">
        <v>1719</v>
      </c>
      <c r="O463" s="58" t="s">
        <v>45</v>
      </c>
      <c r="P463" s="44">
        <v>1</v>
      </c>
      <c r="Q463" s="45" t="s">
        <v>3048</v>
      </c>
      <c r="R463" s="45" t="s">
        <v>3021</v>
      </c>
    </row>
    <row r="464" spans="2:18" ht="15" customHeight="1" x14ac:dyDescent="0.25">
      <c r="B464" s="33">
        <v>45374</v>
      </c>
      <c r="C464" s="27" t="s">
        <v>1119</v>
      </c>
      <c r="D464" s="28" t="s">
        <v>1310</v>
      </c>
      <c r="E464" s="29" t="s">
        <v>34</v>
      </c>
      <c r="F464" s="28" t="s">
        <v>1502</v>
      </c>
      <c r="G464" s="34">
        <v>45378</v>
      </c>
      <c r="H464" s="47">
        <v>21852460</v>
      </c>
      <c r="I464" s="43">
        <v>0</v>
      </c>
      <c r="J464" s="54">
        <v>0</v>
      </c>
      <c r="K464" s="55">
        <v>2289305</v>
      </c>
      <c r="L464" s="37">
        <f t="shared" si="7"/>
        <v>19563155</v>
      </c>
      <c r="M464" s="34">
        <v>45473</v>
      </c>
      <c r="N464" s="68" t="s">
        <v>1720</v>
      </c>
      <c r="O464" s="58" t="s">
        <v>45</v>
      </c>
      <c r="P464" s="44">
        <v>1</v>
      </c>
      <c r="Q464" s="45" t="s">
        <v>3031</v>
      </c>
      <c r="R464" s="45" t="s">
        <v>3032</v>
      </c>
    </row>
    <row r="465" spans="2:18" ht="15" customHeight="1" x14ac:dyDescent="0.25">
      <c r="B465" s="33">
        <v>45373</v>
      </c>
      <c r="C465" s="27" t="s">
        <v>1120</v>
      </c>
      <c r="D465" s="28" t="s">
        <v>1311</v>
      </c>
      <c r="E465" s="29" t="s">
        <v>34</v>
      </c>
      <c r="F465" s="35" t="s">
        <v>1503</v>
      </c>
      <c r="G465" s="34">
        <v>45378</v>
      </c>
      <c r="H465" s="47">
        <v>30083333</v>
      </c>
      <c r="I465" s="43">
        <v>0</v>
      </c>
      <c r="J465" s="54">
        <v>0</v>
      </c>
      <c r="K465" s="55">
        <v>316666</v>
      </c>
      <c r="L465" s="37">
        <f t="shared" si="7"/>
        <v>29766667</v>
      </c>
      <c r="M465" s="34">
        <v>45473</v>
      </c>
      <c r="N465" s="64" t="s">
        <v>1721</v>
      </c>
      <c r="O465" s="58" t="s">
        <v>45</v>
      </c>
      <c r="P465" s="44">
        <v>1</v>
      </c>
      <c r="Q465" s="45" t="s">
        <v>3014</v>
      </c>
      <c r="R465" s="45" t="s">
        <v>3015</v>
      </c>
    </row>
    <row r="466" spans="2:18" ht="15" customHeight="1" x14ac:dyDescent="0.25">
      <c r="B466" s="33">
        <v>45373</v>
      </c>
      <c r="C466" s="27" t="s">
        <v>1121</v>
      </c>
      <c r="D466" s="28" t="s">
        <v>1312</v>
      </c>
      <c r="E466" s="29" t="s">
        <v>34</v>
      </c>
      <c r="F466" s="28" t="s">
        <v>1504</v>
      </c>
      <c r="G466" s="34">
        <v>45377</v>
      </c>
      <c r="H466" s="47">
        <v>18730680</v>
      </c>
      <c r="I466" s="43">
        <v>0</v>
      </c>
      <c r="J466" s="54">
        <v>0</v>
      </c>
      <c r="K466" s="55"/>
      <c r="L466" s="37">
        <f t="shared" si="7"/>
        <v>18730680</v>
      </c>
      <c r="M466" s="34">
        <v>45468</v>
      </c>
      <c r="N466" s="68" t="s">
        <v>1722</v>
      </c>
      <c r="O466" s="58" t="s">
        <v>45</v>
      </c>
      <c r="P466" s="44">
        <v>1</v>
      </c>
      <c r="Q466" s="45" t="s">
        <v>3046</v>
      </c>
      <c r="R466" s="45" t="s">
        <v>3047</v>
      </c>
    </row>
    <row r="467" spans="2:18" ht="15" customHeight="1" x14ac:dyDescent="0.25">
      <c r="B467" s="33">
        <v>45378</v>
      </c>
      <c r="C467" s="27" t="s">
        <v>1122</v>
      </c>
      <c r="D467" s="28" t="s">
        <v>5351</v>
      </c>
      <c r="E467" s="29" t="s">
        <v>34</v>
      </c>
      <c r="F467" s="28" t="s">
        <v>1505</v>
      </c>
      <c r="G467" s="34">
        <v>45384</v>
      </c>
      <c r="H467" s="47">
        <v>14420000</v>
      </c>
      <c r="I467" s="43">
        <v>0</v>
      </c>
      <c r="J467" s="54">
        <v>0</v>
      </c>
      <c r="K467" s="55"/>
      <c r="L467" s="37">
        <f t="shared" si="7"/>
        <v>14420000</v>
      </c>
      <c r="M467" s="34">
        <v>45444</v>
      </c>
      <c r="N467" s="68" t="s">
        <v>1723</v>
      </c>
      <c r="O467" s="58" t="s">
        <v>45</v>
      </c>
      <c r="P467" s="44">
        <v>1</v>
      </c>
      <c r="Q467" s="45" t="s">
        <v>3012</v>
      </c>
      <c r="R467" s="45" t="s">
        <v>3027</v>
      </c>
    </row>
    <row r="468" spans="2:18" ht="15" customHeight="1" x14ac:dyDescent="0.25">
      <c r="B468" s="33">
        <v>45373</v>
      </c>
      <c r="C468" s="27" t="s">
        <v>1123</v>
      </c>
      <c r="D468" s="28" t="s">
        <v>1313</v>
      </c>
      <c r="E468" s="29" t="s">
        <v>34</v>
      </c>
      <c r="F468" s="28" t="s">
        <v>630</v>
      </c>
      <c r="G468" s="34">
        <v>45378</v>
      </c>
      <c r="H468" s="47">
        <v>25666667</v>
      </c>
      <c r="I468" s="43">
        <v>0</v>
      </c>
      <c r="J468" s="54">
        <v>0</v>
      </c>
      <c r="K468" s="55">
        <v>1540000</v>
      </c>
      <c r="L468" s="37">
        <f t="shared" si="7"/>
        <v>24126667</v>
      </c>
      <c r="M468" s="34">
        <v>45473</v>
      </c>
      <c r="N468" s="68" t="s">
        <v>1724</v>
      </c>
      <c r="O468" s="58" t="s">
        <v>45</v>
      </c>
      <c r="P468" s="44">
        <v>1</v>
      </c>
      <c r="Q468" s="45" t="s">
        <v>3022</v>
      </c>
      <c r="R468" s="45" t="s">
        <v>3023</v>
      </c>
    </row>
    <row r="469" spans="2:18" ht="15" customHeight="1" x14ac:dyDescent="0.25">
      <c r="B469" s="33">
        <v>45374</v>
      </c>
      <c r="C469" s="27" t="s">
        <v>1124</v>
      </c>
      <c r="D469" s="28" t="s">
        <v>1314</v>
      </c>
      <c r="E469" s="29" t="s">
        <v>34</v>
      </c>
      <c r="F469" s="28" t="s">
        <v>1506</v>
      </c>
      <c r="G469" s="34">
        <v>45378</v>
      </c>
      <c r="H469" s="47">
        <v>24000000</v>
      </c>
      <c r="I469" s="43">
        <v>0</v>
      </c>
      <c r="J469" s="54">
        <v>0</v>
      </c>
      <c r="K469" s="55"/>
      <c r="L469" s="37">
        <f t="shared" si="7"/>
        <v>24000000</v>
      </c>
      <c r="M469" s="34">
        <v>45469</v>
      </c>
      <c r="N469" s="68" t="s">
        <v>1725</v>
      </c>
      <c r="O469" s="58" t="s">
        <v>45</v>
      </c>
      <c r="P469" s="44">
        <v>1</v>
      </c>
      <c r="Q469" s="45" t="s">
        <v>3037</v>
      </c>
      <c r="R469" s="45" t="s">
        <v>3038</v>
      </c>
    </row>
    <row r="470" spans="2:18" ht="15" customHeight="1" x14ac:dyDescent="0.25">
      <c r="B470" s="33">
        <v>45373</v>
      </c>
      <c r="C470" s="27" t="s">
        <v>1125</v>
      </c>
      <c r="D470" s="28" t="s">
        <v>1315</v>
      </c>
      <c r="E470" s="29" t="s">
        <v>34</v>
      </c>
      <c r="F470" s="28" t="s">
        <v>1507</v>
      </c>
      <c r="G470" s="34">
        <v>45378</v>
      </c>
      <c r="H470" s="47">
        <v>24233333</v>
      </c>
      <c r="I470" s="43">
        <v>0</v>
      </c>
      <c r="J470" s="54">
        <v>0</v>
      </c>
      <c r="K470" s="55">
        <v>1454000</v>
      </c>
      <c r="L470" s="37">
        <f t="shared" si="7"/>
        <v>22779333</v>
      </c>
      <c r="M470" s="34">
        <v>45473</v>
      </c>
      <c r="N470" s="68" t="s">
        <v>1726</v>
      </c>
      <c r="O470" s="58" t="s">
        <v>45</v>
      </c>
      <c r="P470" s="44">
        <v>1</v>
      </c>
      <c r="Q470" s="45" t="s">
        <v>3020</v>
      </c>
      <c r="R470" s="45" t="s">
        <v>372</v>
      </c>
    </row>
    <row r="471" spans="2:18" ht="15" customHeight="1" x14ac:dyDescent="0.25">
      <c r="B471" s="33">
        <v>45373</v>
      </c>
      <c r="C471" s="27" t="s">
        <v>1126</v>
      </c>
      <c r="D471" s="28" t="s">
        <v>1316</v>
      </c>
      <c r="E471" s="29" t="s">
        <v>34</v>
      </c>
      <c r="F471" s="28" t="s">
        <v>1508</v>
      </c>
      <c r="G471" s="34">
        <v>45378</v>
      </c>
      <c r="H471" s="47">
        <v>17510000</v>
      </c>
      <c r="I471" s="43">
        <v>0</v>
      </c>
      <c r="J471" s="54">
        <v>0</v>
      </c>
      <c r="K471" s="55">
        <v>1050600</v>
      </c>
      <c r="L471" s="37">
        <f t="shared" si="7"/>
        <v>16459400</v>
      </c>
      <c r="M471" s="34">
        <v>45473</v>
      </c>
      <c r="N471" s="68" t="s">
        <v>1727</v>
      </c>
      <c r="O471" s="58" t="s">
        <v>45</v>
      </c>
      <c r="P471" s="44">
        <v>1</v>
      </c>
      <c r="Q471" s="45" t="s">
        <v>3020</v>
      </c>
      <c r="R471" s="45" t="s">
        <v>372</v>
      </c>
    </row>
    <row r="472" spans="2:18" ht="15" customHeight="1" x14ac:dyDescent="0.25">
      <c r="B472" s="33">
        <v>45377</v>
      </c>
      <c r="C472" s="27" t="s">
        <v>1127</v>
      </c>
      <c r="D472" s="28" t="s">
        <v>1317</v>
      </c>
      <c r="E472" s="29" t="s">
        <v>34</v>
      </c>
      <c r="F472" s="35" t="s">
        <v>1509</v>
      </c>
      <c r="G472" s="34">
        <v>45378</v>
      </c>
      <c r="H472" s="47">
        <v>18730680</v>
      </c>
      <c r="I472" s="43">
        <v>0</v>
      </c>
      <c r="J472" s="54">
        <v>0</v>
      </c>
      <c r="K472" s="55"/>
      <c r="L472" s="37">
        <f t="shared" si="7"/>
        <v>18730680</v>
      </c>
      <c r="M472" s="34">
        <v>45469</v>
      </c>
      <c r="N472" s="68" t="s">
        <v>1728</v>
      </c>
      <c r="O472" s="58" t="s">
        <v>45</v>
      </c>
      <c r="P472" s="44">
        <v>1</v>
      </c>
      <c r="Q472" s="45" t="s">
        <v>3043</v>
      </c>
      <c r="R472" s="45" t="s">
        <v>449</v>
      </c>
    </row>
    <row r="473" spans="2:18" ht="15" customHeight="1" x14ac:dyDescent="0.25">
      <c r="B473" s="33">
        <v>45378</v>
      </c>
      <c r="C473" s="27" t="s">
        <v>1733</v>
      </c>
      <c r="D473" s="28" t="s">
        <v>1910</v>
      </c>
      <c r="E473" s="29" t="s">
        <v>34</v>
      </c>
      <c r="F473" s="35" t="s">
        <v>2062</v>
      </c>
      <c r="G473" s="34">
        <v>45385</v>
      </c>
      <c r="H473" s="47">
        <v>27419333</v>
      </c>
      <c r="I473" s="43">
        <v>0</v>
      </c>
      <c r="J473" s="54">
        <v>0</v>
      </c>
      <c r="K473" s="55">
        <v>5483866</v>
      </c>
      <c r="L473" s="37">
        <f t="shared" si="7"/>
        <v>21935467</v>
      </c>
      <c r="M473" s="34">
        <v>45473</v>
      </c>
      <c r="N473" s="68" t="s">
        <v>2216</v>
      </c>
      <c r="O473" s="58" t="s">
        <v>45</v>
      </c>
      <c r="P473" s="44">
        <v>1</v>
      </c>
      <c r="Q473" s="45" t="s">
        <v>3020</v>
      </c>
      <c r="R473" s="45" t="s">
        <v>372</v>
      </c>
    </row>
    <row r="474" spans="2:18" ht="15" customHeight="1" x14ac:dyDescent="0.25">
      <c r="B474" s="33">
        <v>45378</v>
      </c>
      <c r="C474" s="27" t="s">
        <v>1734</v>
      </c>
      <c r="D474" s="28" t="s">
        <v>5352</v>
      </c>
      <c r="E474" s="29" t="s">
        <v>34</v>
      </c>
      <c r="F474" s="28" t="s">
        <v>2063</v>
      </c>
      <c r="G474" s="34">
        <v>45385</v>
      </c>
      <c r="H474" s="47">
        <v>27419333</v>
      </c>
      <c r="I474" s="43">
        <v>0</v>
      </c>
      <c r="J474" s="54">
        <v>0</v>
      </c>
      <c r="K474" s="55">
        <v>5483866</v>
      </c>
      <c r="L474" s="37">
        <f t="shared" si="7"/>
        <v>21935467</v>
      </c>
      <c r="M474" s="34">
        <v>45473</v>
      </c>
      <c r="N474" s="68" t="s">
        <v>2217</v>
      </c>
      <c r="O474" s="58" t="s">
        <v>45</v>
      </c>
      <c r="P474" s="44">
        <v>1</v>
      </c>
      <c r="Q474" s="45" t="s">
        <v>3020</v>
      </c>
      <c r="R474" s="45" t="s">
        <v>372</v>
      </c>
    </row>
    <row r="475" spans="2:18" ht="15" customHeight="1" x14ac:dyDescent="0.25">
      <c r="B475" s="33">
        <v>45377</v>
      </c>
      <c r="C475" s="27" t="s">
        <v>1128</v>
      </c>
      <c r="D475" s="28" t="s">
        <v>1318</v>
      </c>
      <c r="E475" s="29" t="s">
        <v>34</v>
      </c>
      <c r="F475" s="28" t="s">
        <v>1510</v>
      </c>
      <c r="G475" s="34">
        <v>45383</v>
      </c>
      <c r="H475" s="47">
        <v>19261000</v>
      </c>
      <c r="I475" s="43">
        <v>0</v>
      </c>
      <c r="J475" s="54">
        <v>0</v>
      </c>
      <c r="K475" s="55">
        <v>3502000</v>
      </c>
      <c r="L475" s="37">
        <f t="shared" si="7"/>
        <v>15759000</v>
      </c>
      <c r="M475" s="34">
        <v>45473</v>
      </c>
      <c r="N475" s="68" t="s">
        <v>1729</v>
      </c>
      <c r="O475" s="58" t="s">
        <v>45</v>
      </c>
      <c r="P475" s="44">
        <v>1</v>
      </c>
      <c r="Q475" s="45" t="s">
        <v>3020</v>
      </c>
      <c r="R475" s="45" t="s">
        <v>372</v>
      </c>
    </row>
    <row r="476" spans="2:18" ht="15" customHeight="1" x14ac:dyDescent="0.25">
      <c r="B476" s="33">
        <v>45378</v>
      </c>
      <c r="C476" s="27" t="s">
        <v>1129</v>
      </c>
      <c r="D476" s="28" t="s">
        <v>1319</v>
      </c>
      <c r="E476" s="29" t="s">
        <v>34</v>
      </c>
      <c r="F476" s="28" t="s">
        <v>1511</v>
      </c>
      <c r="G476" s="34">
        <v>45383</v>
      </c>
      <c r="H476" s="47">
        <v>31209000</v>
      </c>
      <c r="I476" s="43">
        <v>0</v>
      </c>
      <c r="J476" s="54">
        <v>0</v>
      </c>
      <c r="K476" s="55">
        <v>309000</v>
      </c>
      <c r="L476" s="37">
        <f t="shared" si="7"/>
        <v>30900000</v>
      </c>
      <c r="M476" s="34">
        <v>45483</v>
      </c>
      <c r="N476" s="68" t="s">
        <v>1730</v>
      </c>
      <c r="O476" s="58" t="s">
        <v>45</v>
      </c>
      <c r="P476" s="44">
        <v>1</v>
      </c>
      <c r="Q476" s="45" t="s">
        <v>3034</v>
      </c>
      <c r="R476" s="45" t="s">
        <v>3062</v>
      </c>
    </row>
    <row r="477" spans="2:18" ht="15" customHeight="1" x14ac:dyDescent="0.25">
      <c r="B477" s="33">
        <v>45378</v>
      </c>
      <c r="C477" s="27" t="s">
        <v>1130</v>
      </c>
      <c r="D477" s="28" t="s">
        <v>1320</v>
      </c>
      <c r="E477" s="29" t="s">
        <v>490</v>
      </c>
      <c r="F477" s="28" t="s">
        <v>1512</v>
      </c>
      <c r="G477" s="34">
        <v>45383</v>
      </c>
      <c r="H477" s="47">
        <v>13333333</v>
      </c>
      <c r="I477" s="43">
        <v>0</v>
      </c>
      <c r="J477" s="54">
        <v>0</v>
      </c>
      <c r="K477" s="55">
        <v>1333333</v>
      </c>
      <c r="L477" s="37">
        <f t="shared" si="7"/>
        <v>12000000</v>
      </c>
      <c r="M477" s="34">
        <v>45473</v>
      </c>
      <c r="N477" s="68" t="s">
        <v>1731</v>
      </c>
      <c r="O477" s="58" t="s">
        <v>45</v>
      </c>
      <c r="P477" s="44">
        <v>1</v>
      </c>
      <c r="Q477" s="45" t="s">
        <v>3020</v>
      </c>
      <c r="R477" s="45" t="s">
        <v>372</v>
      </c>
    </row>
    <row r="478" spans="2:18" ht="15" customHeight="1" x14ac:dyDescent="0.25">
      <c r="B478" s="33">
        <v>45378</v>
      </c>
      <c r="C478" s="27" t="s">
        <v>1735</v>
      </c>
      <c r="D478" s="28" t="s">
        <v>3090</v>
      </c>
      <c r="E478" s="29" t="s">
        <v>34</v>
      </c>
      <c r="F478" s="35" t="s">
        <v>2064</v>
      </c>
      <c r="G478" s="34">
        <v>45386</v>
      </c>
      <c r="H478" s="47">
        <v>30204750</v>
      </c>
      <c r="I478" s="43">
        <v>0</v>
      </c>
      <c r="J478" s="54">
        <v>0</v>
      </c>
      <c r="K478" s="55"/>
      <c r="L478" s="37">
        <f t="shared" si="7"/>
        <v>30204750</v>
      </c>
      <c r="M478" s="34">
        <v>45471</v>
      </c>
      <c r="N478" s="68" t="s">
        <v>2218</v>
      </c>
      <c r="O478" s="58" t="s">
        <v>45</v>
      </c>
      <c r="P478" s="44">
        <v>1</v>
      </c>
      <c r="Q478" s="45" t="s">
        <v>3018</v>
      </c>
      <c r="R478" s="45" t="s">
        <v>3019</v>
      </c>
    </row>
    <row r="479" spans="2:18" ht="15" customHeight="1" x14ac:dyDescent="0.25">
      <c r="B479" s="33">
        <v>45383</v>
      </c>
      <c r="C479" s="27" t="s">
        <v>1736</v>
      </c>
      <c r="D479" s="28" t="s">
        <v>3091</v>
      </c>
      <c r="E479" s="29" t="s">
        <v>34</v>
      </c>
      <c r="F479" s="28" t="s">
        <v>2065</v>
      </c>
      <c r="G479" s="34">
        <v>45384</v>
      </c>
      <c r="H479" s="47">
        <v>41166667</v>
      </c>
      <c r="I479" s="43">
        <v>0</v>
      </c>
      <c r="J479" s="54">
        <v>0</v>
      </c>
      <c r="K479" s="55">
        <v>2600000</v>
      </c>
      <c r="L479" s="37">
        <f t="shared" si="7"/>
        <v>38566667</v>
      </c>
      <c r="M479" s="34">
        <v>45473</v>
      </c>
      <c r="N479" s="64" t="s">
        <v>2219</v>
      </c>
      <c r="O479" s="58" t="s">
        <v>45</v>
      </c>
      <c r="P479" s="44">
        <v>1</v>
      </c>
      <c r="Q479" s="45" t="s">
        <v>3034</v>
      </c>
      <c r="R479" s="45" t="s">
        <v>3062</v>
      </c>
    </row>
    <row r="480" spans="2:18" ht="15" customHeight="1" x14ac:dyDescent="0.25">
      <c r="B480" s="33">
        <v>45378</v>
      </c>
      <c r="C480" s="27" t="s">
        <v>1737</v>
      </c>
      <c r="D480" s="28" t="s">
        <v>1911</v>
      </c>
      <c r="E480" s="29" t="s">
        <v>34</v>
      </c>
      <c r="F480" s="28" t="s">
        <v>2066</v>
      </c>
      <c r="G480" s="34">
        <v>45384</v>
      </c>
      <c r="H480" s="47">
        <v>29355000</v>
      </c>
      <c r="I480" s="43">
        <v>0</v>
      </c>
      <c r="J480" s="54">
        <v>0</v>
      </c>
      <c r="K480" s="55">
        <v>1854000</v>
      </c>
      <c r="L480" s="37">
        <f t="shared" si="7"/>
        <v>27501000</v>
      </c>
      <c r="M480" s="34">
        <v>45473</v>
      </c>
      <c r="N480" s="68" t="s">
        <v>2220</v>
      </c>
      <c r="O480" s="58" t="s">
        <v>45</v>
      </c>
      <c r="P480" s="44">
        <v>1</v>
      </c>
      <c r="Q480" s="45" t="s">
        <v>3033</v>
      </c>
      <c r="R480" s="45" t="s">
        <v>4617</v>
      </c>
    </row>
    <row r="481" spans="2:18" ht="15" customHeight="1" x14ac:dyDescent="0.25">
      <c r="B481" s="33">
        <v>45378</v>
      </c>
      <c r="C481" s="27" t="s">
        <v>1738</v>
      </c>
      <c r="D481" s="28" t="s">
        <v>1912</v>
      </c>
      <c r="E481" s="29" t="s">
        <v>34</v>
      </c>
      <c r="F481" s="35" t="s">
        <v>2067</v>
      </c>
      <c r="G481" s="34">
        <v>45387</v>
      </c>
      <c r="H481" s="42">
        <v>38144333</v>
      </c>
      <c r="I481" s="43">
        <v>0</v>
      </c>
      <c r="J481" s="54">
        <v>0</v>
      </c>
      <c r="K481" s="55">
        <v>5665000</v>
      </c>
      <c r="L481" s="37">
        <f t="shared" si="7"/>
        <v>32479333</v>
      </c>
      <c r="M481" s="34">
        <v>45473</v>
      </c>
      <c r="N481" s="68" t="s">
        <v>2221</v>
      </c>
      <c r="O481" s="58" t="s">
        <v>45</v>
      </c>
      <c r="P481" s="44">
        <v>1</v>
      </c>
      <c r="Q481" s="45" t="s">
        <v>3033</v>
      </c>
      <c r="R481" s="45" t="s">
        <v>4617</v>
      </c>
    </row>
    <row r="482" spans="2:18" ht="15" customHeight="1" x14ac:dyDescent="0.25">
      <c r="B482" s="33">
        <v>45384</v>
      </c>
      <c r="C482" s="27" t="s">
        <v>1739</v>
      </c>
      <c r="D482" s="28" t="s">
        <v>3092</v>
      </c>
      <c r="E482" s="29" t="s">
        <v>34</v>
      </c>
      <c r="F482" s="28" t="s">
        <v>2068</v>
      </c>
      <c r="G482" s="34">
        <v>45387</v>
      </c>
      <c r="H482" s="42">
        <v>19982000</v>
      </c>
      <c r="I482" s="43">
        <v>0</v>
      </c>
      <c r="J482" s="54">
        <v>0</v>
      </c>
      <c r="K482" s="55">
        <v>2266000</v>
      </c>
      <c r="L482" s="37">
        <f t="shared" si="7"/>
        <v>17716000</v>
      </c>
      <c r="M482" s="34">
        <v>45473</v>
      </c>
      <c r="N482" s="61" t="s">
        <v>2222</v>
      </c>
      <c r="O482" s="58" t="s">
        <v>45</v>
      </c>
      <c r="P482" s="44">
        <v>1</v>
      </c>
      <c r="Q482" s="45" t="s">
        <v>3044</v>
      </c>
      <c r="R482" s="45" t="s">
        <v>3045</v>
      </c>
    </row>
    <row r="483" spans="2:18" ht="15" customHeight="1" x14ac:dyDescent="0.25">
      <c r="B483" s="33">
        <v>45385</v>
      </c>
      <c r="C483" s="27" t="s">
        <v>1740</v>
      </c>
      <c r="D483" s="28" t="s">
        <v>1913</v>
      </c>
      <c r="E483" s="29" t="s">
        <v>490</v>
      </c>
      <c r="F483" s="35" t="s">
        <v>2069</v>
      </c>
      <c r="G483" s="34">
        <v>45387</v>
      </c>
      <c r="H483" s="42">
        <v>9223333</v>
      </c>
      <c r="I483" s="43">
        <v>0</v>
      </c>
      <c r="J483" s="54">
        <v>0</v>
      </c>
      <c r="K483" s="55">
        <v>1291266</v>
      </c>
      <c r="L483" s="37">
        <f t="shared" si="7"/>
        <v>7932067</v>
      </c>
      <c r="M483" s="34">
        <v>45473</v>
      </c>
      <c r="N483" s="61" t="s">
        <v>2223</v>
      </c>
      <c r="O483" s="58" t="s">
        <v>45</v>
      </c>
      <c r="P483" s="44">
        <v>1</v>
      </c>
      <c r="Q483" s="45" t="s">
        <v>3033</v>
      </c>
      <c r="R483" s="45" t="s">
        <v>4617</v>
      </c>
    </row>
    <row r="484" spans="2:18" ht="15" customHeight="1" x14ac:dyDescent="0.25">
      <c r="B484" s="33">
        <v>45384</v>
      </c>
      <c r="C484" s="27" t="s">
        <v>1741</v>
      </c>
      <c r="D484" s="28" t="s">
        <v>3093</v>
      </c>
      <c r="E484" s="29" t="s">
        <v>34</v>
      </c>
      <c r="F484" s="35" t="s">
        <v>2070</v>
      </c>
      <c r="G484" s="34">
        <v>45385</v>
      </c>
      <c r="H484" s="42">
        <v>15900000</v>
      </c>
      <c r="I484" s="43">
        <v>0</v>
      </c>
      <c r="J484" s="54">
        <v>0</v>
      </c>
      <c r="K484" s="55">
        <v>353333</v>
      </c>
      <c r="L484" s="37">
        <f t="shared" si="7"/>
        <v>15546667</v>
      </c>
      <c r="M484" s="34">
        <v>45473</v>
      </c>
      <c r="N484" s="61" t="s">
        <v>2224</v>
      </c>
      <c r="O484" s="58" t="s">
        <v>45</v>
      </c>
      <c r="P484" s="44">
        <v>1</v>
      </c>
      <c r="Q484" s="45" t="s">
        <v>3033</v>
      </c>
      <c r="R484" s="45" t="s">
        <v>4617</v>
      </c>
    </row>
    <row r="485" spans="2:18" ht="15" customHeight="1" x14ac:dyDescent="0.25">
      <c r="B485" s="33">
        <v>45384</v>
      </c>
      <c r="C485" s="27" t="s">
        <v>1742</v>
      </c>
      <c r="D485" s="28" t="s">
        <v>1914</v>
      </c>
      <c r="E485" s="29" t="s">
        <v>34</v>
      </c>
      <c r="F485" s="28" t="s">
        <v>2071</v>
      </c>
      <c r="G485" s="34">
        <v>45385</v>
      </c>
      <c r="H485" s="42">
        <v>16783333</v>
      </c>
      <c r="I485" s="43">
        <v>0</v>
      </c>
      <c r="J485" s="54">
        <v>0</v>
      </c>
      <c r="K485" s="55">
        <v>1236666</v>
      </c>
      <c r="L485" s="37">
        <f t="shared" si="7"/>
        <v>15546667</v>
      </c>
      <c r="M485" s="34">
        <v>45473</v>
      </c>
      <c r="N485" s="61" t="s">
        <v>2225</v>
      </c>
      <c r="O485" s="58" t="s">
        <v>45</v>
      </c>
      <c r="P485" s="44">
        <v>1</v>
      </c>
      <c r="Q485" s="45" t="s">
        <v>3033</v>
      </c>
      <c r="R485" s="45" t="s">
        <v>4617</v>
      </c>
    </row>
    <row r="486" spans="2:18" ht="15" customHeight="1" x14ac:dyDescent="0.25">
      <c r="B486" s="33">
        <v>45385</v>
      </c>
      <c r="C486" s="27" t="s">
        <v>1743</v>
      </c>
      <c r="D486" s="28" t="s">
        <v>1915</v>
      </c>
      <c r="E486" s="29" t="s">
        <v>490</v>
      </c>
      <c r="F486" s="35" t="s">
        <v>2072</v>
      </c>
      <c r="G486" s="34">
        <v>45387</v>
      </c>
      <c r="H486" s="42">
        <v>10500000</v>
      </c>
      <c r="I486" s="43">
        <v>0</v>
      </c>
      <c r="J486" s="54">
        <v>0</v>
      </c>
      <c r="K486" s="55">
        <v>466667</v>
      </c>
      <c r="L486" s="37">
        <f t="shared" si="7"/>
        <v>10033333</v>
      </c>
      <c r="M486" s="34">
        <v>45473</v>
      </c>
      <c r="N486" s="61" t="s">
        <v>2226</v>
      </c>
      <c r="O486" s="58" t="s">
        <v>45</v>
      </c>
      <c r="P486" s="44">
        <v>1</v>
      </c>
      <c r="Q486" s="45" t="s">
        <v>3012</v>
      </c>
      <c r="R486" s="45" t="s">
        <v>3030</v>
      </c>
    </row>
    <row r="487" spans="2:18" ht="15" customHeight="1" x14ac:dyDescent="0.25">
      <c r="B487" s="33">
        <v>45385</v>
      </c>
      <c r="C487" s="27" t="s">
        <v>1744</v>
      </c>
      <c r="D487" s="28" t="s">
        <v>1916</v>
      </c>
      <c r="E487" s="29" t="s">
        <v>34</v>
      </c>
      <c r="F487" s="35" t="s">
        <v>2073</v>
      </c>
      <c r="G487" s="34">
        <v>45386</v>
      </c>
      <c r="H487" s="42">
        <v>21560000</v>
      </c>
      <c r="I487" s="43">
        <v>0</v>
      </c>
      <c r="J487" s="54">
        <v>0</v>
      </c>
      <c r="K487" s="55">
        <v>2420000</v>
      </c>
      <c r="L487" s="37">
        <f t="shared" si="7"/>
        <v>19140000</v>
      </c>
      <c r="M487" s="34">
        <v>45473</v>
      </c>
      <c r="N487" s="61" t="s">
        <v>2227</v>
      </c>
      <c r="O487" s="58" t="s">
        <v>45</v>
      </c>
      <c r="P487" s="44">
        <v>1</v>
      </c>
      <c r="Q487" s="45" t="s">
        <v>3020</v>
      </c>
      <c r="R487" s="45" t="s">
        <v>372</v>
      </c>
    </row>
    <row r="488" spans="2:18" ht="15" customHeight="1" x14ac:dyDescent="0.25">
      <c r="B488" s="33">
        <v>45384</v>
      </c>
      <c r="C488" s="27" t="s">
        <v>1745</v>
      </c>
      <c r="D488" s="28" t="s">
        <v>3094</v>
      </c>
      <c r="E488" s="29" t="s">
        <v>34</v>
      </c>
      <c r="F488" s="35" t="s">
        <v>2074</v>
      </c>
      <c r="G488" s="34">
        <v>45386</v>
      </c>
      <c r="H488" s="42">
        <v>19500000</v>
      </c>
      <c r="I488" s="43">
        <v>0</v>
      </c>
      <c r="J488" s="54">
        <v>0</v>
      </c>
      <c r="K488" s="55">
        <v>650000</v>
      </c>
      <c r="L488" s="37">
        <f t="shared" si="7"/>
        <v>18850000</v>
      </c>
      <c r="M488" s="34">
        <v>45473</v>
      </c>
      <c r="N488" s="61" t="s">
        <v>2228</v>
      </c>
      <c r="O488" s="58" t="s">
        <v>45</v>
      </c>
      <c r="P488" s="44">
        <v>1</v>
      </c>
      <c r="Q488" s="45" t="s">
        <v>3016</v>
      </c>
      <c r="R488" s="45" t="s">
        <v>3017</v>
      </c>
    </row>
    <row r="489" spans="2:18" ht="15" customHeight="1" x14ac:dyDescent="0.25">
      <c r="B489" s="33">
        <v>45385</v>
      </c>
      <c r="C489" s="27" t="s">
        <v>1746</v>
      </c>
      <c r="D489" s="28" t="s">
        <v>1917</v>
      </c>
      <c r="E489" s="29" t="s">
        <v>34</v>
      </c>
      <c r="F489" s="35" t="s">
        <v>2075</v>
      </c>
      <c r="G489" s="34">
        <v>45386</v>
      </c>
      <c r="H489" s="42">
        <v>28500000</v>
      </c>
      <c r="I489" s="43">
        <v>0</v>
      </c>
      <c r="J489" s="54">
        <v>0</v>
      </c>
      <c r="K489" s="55">
        <v>950000</v>
      </c>
      <c r="L489" s="37">
        <f t="shared" si="7"/>
        <v>27550000</v>
      </c>
      <c r="M489" s="34">
        <v>45473</v>
      </c>
      <c r="N489" s="61" t="s">
        <v>2229</v>
      </c>
      <c r="O489" s="58" t="s">
        <v>45</v>
      </c>
      <c r="P489" s="44">
        <v>1</v>
      </c>
      <c r="Q489" s="45" t="s">
        <v>3039</v>
      </c>
      <c r="R489" s="45" t="s">
        <v>3040</v>
      </c>
    </row>
    <row r="490" spans="2:18" ht="15" customHeight="1" x14ac:dyDescent="0.25">
      <c r="B490" s="33">
        <v>45384</v>
      </c>
      <c r="C490" s="27" t="s">
        <v>1747</v>
      </c>
      <c r="D490" s="28" t="s">
        <v>1918</v>
      </c>
      <c r="E490" s="29" t="s">
        <v>34</v>
      </c>
      <c r="F490" s="28" t="s">
        <v>2076</v>
      </c>
      <c r="G490" s="34">
        <v>45387</v>
      </c>
      <c r="H490" s="42">
        <v>18730680</v>
      </c>
      <c r="I490" s="43">
        <v>0</v>
      </c>
      <c r="J490" s="54">
        <v>0</v>
      </c>
      <c r="K490" s="55">
        <v>832475</v>
      </c>
      <c r="L490" s="37">
        <f t="shared" si="7"/>
        <v>17898205</v>
      </c>
      <c r="M490" s="34">
        <v>45473</v>
      </c>
      <c r="N490" s="61" t="s">
        <v>2230</v>
      </c>
      <c r="O490" s="58" t="s">
        <v>45</v>
      </c>
      <c r="P490" s="44">
        <v>1</v>
      </c>
      <c r="Q490" s="45" t="s">
        <v>3043</v>
      </c>
      <c r="R490" s="45" t="s">
        <v>449</v>
      </c>
    </row>
    <row r="491" spans="2:18" ht="15" customHeight="1" x14ac:dyDescent="0.25">
      <c r="B491" s="33">
        <v>45386</v>
      </c>
      <c r="C491" s="27" t="s">
        <v>1748</v>
      </c>
      <c r="D491" s="28" t="s">
        <v>1919</v>
      </c>
      <c r="E491" s="29" t="s">
        <v>34</v>
      </c>
      <c r="F491" s="28" t="s">
        <v>666</v>
      </c>
      <c r="G491" s="34">
        <v>45390</v>
      </c>
      <c r="H491" s="42">
        <v>18730680</v>
      </c>
      <c r="I491" s="43">
        <v>0</v>
      </c>
      <c r="J491" s="54">
        <v>0</v>
      </c>
      <c r="K491" s="55">
        <v>1456831</v>
      </c>
      <c r="L491" s="37">
        <f t="shared" si="7"/>
        <v>17273849</v>
      </c>
      <c r="M491" s="34">
        <v>45473</v>
      </c>
      <c r="N491" s="61" t="s">
        <v>2231</v>
      </c>
      <c r="O491" s="58" t="s">
        <v>45</v>
      </c>
      <c r="P491" s="44">
        <v>1</v>
      </c>
      <c r="Q491" s="45" t="s">
        <v>3043</v>
      </c>
      <c r="R491" s="45" t="s">
        <v>449</v>
      </c>
    </row>
    <row r="492" spans="2:18" ht="15" customHeight="1" x14ac:dyDescent="0.25">
      <c r="B492" s="33">
        <v>45390</v>
      </c>
      <c r="C492" s="27" t="s">
        <v>1749</v>
      </c>
      <c r="D492" s="28" t="s">
        <v>1920</v>
      </c>
      <c r="E492" s="29" t="s">
        <v>34</v>
      </c>
      <c r="F492" s="28" t="s">
        <v>2077</v>
      </c>
      <c r="G492" s="34">
        <v>45391</v>
      </c>
      <c r="H492" s="42">
        <v>28011651</v>
      </c>
      <c r="I492" s="43">
        <v>0</v>
      </c>
      <c r="J492" s="54">
        <v>0</v>
      </c>
      <c r="K492" s="55">
        <v>2489925</v>
      </c>
      <c r="L492" s="37">
        <f t="shared" si="7"/>
        <v>25521726</v>
      </c>
      <c r="M492" s="34">
        <v>45473</v>
      </c>
      <c r="N492" s="61" t="s">
        <v>2232</v>
      </c>
      <c r="O492" s="58" t="s">
        <v>45</v>
      </c>
      <c r="P492" s="44">
        <v>1</v>
      </c>
      <c r="Q492" s="45" t="s">
        <v>3046</v>
      </c>
      <c r="R492" s="45" t="s">
        <v>3047</v>
      </c>
    </row>
    <row r="493" spans="2:18" ht="15" customHeight="1" x14ac:dyDescent="0.25">
      <c r="B493" s="33">
        <v>45390</v>
      </c>
      <c r="C493" s="27" t="s">
        <v>1750</v>
      </c>
      <c r="D493" s="28" t="s">
        <v>1921</v>
      </c>
      <c r="E493" s="29" t="s">
        <v>490</v>
      </c>
      <c r="F493" s="28" t="s">
        <v>2078</v>
      </c>
      <c r="G493" s="34">
        <v>45391</v>
      </c>
      <c r="H493" s="42">
        <v>8774730</v>
      </c>
      <c r="I493" s="43">
        <v>0</v>
      </c>
      <c r="J493" s="54">
        <v>0</v>
      </c>
      <c r="K493" s="55">
        <v>779976</v>
      </c>
      <c r="L493" s="37">
        <f t="shared" si="7"/>
        <v>7994754</v>
      </c>
      <c r="M493" s="34">
        <v>45473</v>
      </c>
      <c r="N493" s="61" t="s">
        <v>2233</v>
      </c>
      <c r="O493" s="58" t="s">
        <v>45</v>
      </c>
      <c r="P493" s="44">
        <v>1</v>
      </c>
      <c r="Q493" s="45" t="s">
        <v>3046</v>
      </c>
      <c r="R493" s="45" t="s">
        <v>3047</v>
      </c>
    </row>
    <row r="494" spans="2:18" ht="15" customHeight="1" x14ac:dyDescent="0.25">
      <c r="B494" s="33">
        <v>45391</v>
      </c>
      <c r="C494" s="27" t="s">
        <v>1751</v>
      </c>
      <c r="D494" s="28" t="s">
        <v>1922</v>
      </c>
      <c r="E494" s="29" t="s">
        <v>34</v>
      </c>
      <c r="F494" s="28" t="s">
        <v>583</v>
      </c>
      <c r="G494" s="34">
        <v>45393</v>
      </c>
      <c r="H494" s="42">
        <v>18730680</v>
      </c>
      <c r="I494" s="43">
        <v>0</v>
      </c>
      <c r="J494" s="54">
        <v>0</v>
      </c>
      <c r="K494" s="55">
        <v>2081187</v>
      </c>
      <c r="L494" s="37">
        <f t="shared" si="7"/>
        <v>16649493</v>
      </c>
      <c r="M494" s="34">
        <v>45473</v>
      </c>
      <c r="N494" s="61" t="s">
        <v>2234</v>
      </c>
      <c r="O494" s="58" t="s">
        <v>45</v>
      </c>
      <c r="P494" s="44">
        <v>1</v>
      </c>
      <c r="Q494" s="45" t="s">
        <v>3031</v>
      </c>
      <c r="R494" s="45" t="s">
        <v>3032</v>
      </c>
    </row>
    <row r="495" spans="2:18" ht="15" customHeight="1" x14ac:dyDescent="0.25">
      <c r="B495" s="33">
        <v>45390</v>
      </c>
      <c r="C495" s="27" t="s">
        <v>1752</v>
      </c>
      <c r="D495" s="28" t="s">
        <v>1923</v>
      </c>
      <c r="E495" s="29" t="s">
        <v>34</v>
      </c>
      <c r="F495" s="28" t="s">
        <v>2079</v>
      </c>
      <c r="G495" s="34">
        <v>45391</v>
      </c>
      <c r="H495" s="42">
        <v>18730680</v>
      </c>
      <c r="I495" s="43">
        <v>0</v>
      </c>
      <c r="J495" s="54">
        <v>0</v>
      </c>
      <c r="K495" s="55">
        <v>1664949</v>
      </c>
      <c r="L495" s="37">
        <f t="shared" si="7"/>
        <v>17065731</v>
      </c>
      <c r="M495" s="34">
        <v>45473</v>
      </c>
      <c r="N495" s="61" t="s">
        <v>2235</v>
      </c>
      <c r="O495" s="58" t="s">
        <v>45</v>
      </c>
      <c r="P495" s="44">
        <v>1</v>
      </c>
      <c r="Q495" s="45" t="s">
        <v>3046</v>
      </c>
      <c r="R495" s="45" t="s">
        <v>3047</v>
      </c>
    </row>
    <row r="496" spans="2:18" ht="15" customHeight="1" x14ac:dyDescent="0.25">
      <c r="B496" s="33">
        <v>45387</v>
      </c>
      <c r="C496" s="27" t="s">
        <v>1753</v>
      </c>
      <c r="D496" s="28" t="s">
        <v>1924</v>
      </c>
      <c r="E496" s="29" t="s">
        <v>34</v>
      </c>
      <c r="F496" s="28" t="s">
        <v>2080</v>
      </c>
      <c r="G496" s="34">
        <v>45391</v>
      </c>
      <c r="H496" s="42">
        <v>21261852</v>
      </c>
      <c r="I496" s="43">
        <v>0</v>
      </c>
      <c r="J496" s="54">
        <v>0</v>
      </c>
      <c r="K496" s="55">
        <v>1889942</v>
      </c>
      <c r="L496" s="37">
        <f t="shared" si="7"/>
        <v>19371910</v>
      </c>
      <c r="M496" s="34">
        <v>45473</v>
      </c>
      <c r="N496" s="61" t="s">
        <v>2236</v>
      </c>
      <c r="O496" s="58" t="s">
        <v>45</v>
      </c>
      <c r="P496" s="44">
        <v>1</v>
      </c>
      <c r="Q496" s="45" t="s">
        <v>3031</v>
      </c>
      <c r="R496" s="45" t="s">
        <v>3032</v>
      </c>
    </row>
    <row r="497" spans="2:18" ht="15" customHeight="1" x14ac:dyDescent="0.25">
      <c r="B497" s="33">
        <v>45390</v>
      </c>
      <c r="C497" s="27" t="s">
        <v>1754</v>
      </c>
      <c r="D497" s="28" t="s">
        <v>1925</v>
      </c>
      <c r="E497" s="29" t="s">
        <v>34</v>
      </c>
      <c r="F497" s="28" t="s">
        <v>2081</v>
      </c>
      <c r="G497" s="34">
        <v>45391</v>
      </c>
      <c r="H497" s="42">
        <v>18730680</v>
      </c>
      <c r="I497" s="43">
        <v>0</v>
      </c>
      <c r="J497" s="54">
        <v>0</v>
      </c>
      <c r="K497" s="55">
        <v>1664949</v>
      </c>
      <c r="L497" s="37">
        <f t="shared" si="7"/>
        <v>17065731</v>
      </c>
      <c r="M497" s="34">
        <v>45473</v>
      </c>
      <c r="N497" s="61" t="s">
        <v>2237</v>
      </c>
      <c r="O497" s="58" t="s">
        <v>45</v>
      </c>
      <c r="P497" s="44">
        <v>1</v>
      </c>
      <c r="Q497" s="45" t="s">
        <v>3031</v>
      </c>
      <c r="R497" s="45" t="s">
        <v>3032</v>
      </c>
    </row>
    <row r="498" spans="2:18" ht="15" customHeight="1" x14ac:dyDescent="0.25">
      <c r="B498" s="33">
        <v>45387</v>
      </c>
      <c r="C498" s="27" t="s">
        <v>1755</v>
      </c>
      <c r="D498" s="28" t="s">
        <v>1926</v>
      </c>
      <c r="E498" s="29" t="s">
        <v>34</v>
      </c>
      <c r="F498" s="28" t="s">
        <v>2082</v>
      </c>
      <c r="G498" s="34">
        <v>45392</v>
      </c>
      <c r="H498" s="42">
        <v>20857500</v>
      </c>
      <c r="I498" s="43">
        <v>0</v>
      </c>
      <c r="J498" s="54">
        <v>0</v>
      </c>
      <c r="K498" s="55"/>
      <c r="L498" s="37">
        <f t="shared" si="7"/>
        <v>20857500</v>
      </c>
      <c r="M498" s="34">
        <v>45473</v>
      </c>
      <c r="N498" s="61" t="s">
        <v>2238</v>
      </c>
      <c r="O498" s="58" t="s">
        <v>45</v>
      </c>
      <c r="P498" s="44">
        <v>1</v>
      </c>
      <c r="Q498" s="45" t="s">
        <v>3033</v>
      </c>
      <c r="R498" s="45" t="s">
        <v>4617</v>
      </c>
    </row>
    <row r="499" spans="2:18" ht="15" customHeight="1" x14ac:dyDescent="0.25">
      <c r="B499" s="33">
        <v>45387</v>
      </c>
      <c r="C499" s="27" t="s">
        <v>1756</v>
      </c>
      <c r="D499" s="28" t="s">
        <v>1927</v>
      </c>
      <c r="E499" s="29" t="s">
        <v>34</v>
      </c>
      <c r="F499" s="28" t="s">
        <v>2083</v>
      </c>
      <c r="G499" s="34">
        <v>45393</v>
      </c>
      <c r="H499" s="42">
        <v>18200000</v>
      </c>
      <c r="I499" s="43">
        <v>0</v>
      </c>
      <c r="J499" s="54">
        <v>0</v>
      </c>
      <c r="K499" s="55">
        <v>866667</v>
      </c>
      <c r="L499" s="37">
        <f t="shared" si="7"/>
        <v>17333333</v>
      </c>
      <c r="M499" s="34">
        <v>45473</v>
      </c>
      <c r="N499" s="61" t="s">
        <v>2239</v>
      </c>
      <c r="O499" s="58" t="s">
        <v>45</v>
      </c>
      <c r="P499" s="44">
        <v>1</v>
      </c>
      <c r="Q499" s="45" t="s">
        <v>3033</v>
      </c>
      <c r="R499" s="45" t="s">
        <v>4617</v>
      </c>
    </row>
    <row r="500" spans="2:18" ht="15" customHeight="1" x14ac:dyDescent="0.25">
      <c r="B500" s="33">
        <v>45387</v>
      </c>
      <c r="C500" s="27" t="s">
        <v>1757</v>
      </c>
      <c r="D500" s="28" t="s">
        <v>1928</v>
      </c>
      <c r="E500" s="29" t="s">
        <v>34</v>
      </c>
      <c r="F500" s="28" t="s">
        <v>2084</v>
      </c>
      <c r="G500" s="34">
        <v>45391</v>
      </c>
      <c r="H500" s="42">
        <v>30213333</v>
      </c>
      <c r="I500" s="43">
        <v>0</v>
      </c>
      <c r="J500" s="54">
        <v>0</v>
      </c>
      <c r="K500" s="55"/>
      <c r="L500" s="37">
        <f t="shared" si="7"/>
        <v>30213333</v>
      </c>
      <c r="M500" s="34">
        <v>45471</v>
      </c>
      <c r="N500" s="61" t="s">
        <v>2240</v>
      </c>
      <c r="O500" s="58" t="s">
        <v>45</v>
      </c>
      <c r="P500" s="44">
        <v>1</v>
      </c>
      <c r="Q500" s="45" t="s">
        <v>3033</v>
      </c>
      <c r="R500" s="45" t="s">
        <v>4617</v>
      </c>
    </row>
    <row r="501" spans="2:18" ht="15" customHeight="1" x14ac:dyDescent="0.25">
      <c r="B501" s="33">
        <v>45387</v>
      </c>
      <c r="C501" s="27" t="s">
        <v>1758</v>
      </c>
      <c r="D501" s="28" t="s">
        <v>3095</v>
      </c>
      <c r="E501" s="29" t="s">
        <v>490</v>
      </c>
      <c r="F501" s="28" t="s">
        <v>2085</v>
      </c>
      <c r="G501" s="34">
        <v>45393</v>
      </c>
      <c r="H501" s="42">
        <v>8262000</v>
      </c>
      <c r="I501" s="43">
        <v>0</v>
      </c>
      <c r="J501" s="54">
        <v>0</v>
      </c>
      <c r="K501" s="55">
        <v>102000</v>
      </c>
      <c r="L501" s="37">
        <f t="shared" si="7"/>
        <v>8160000</v>
      </c>
      <c r="M501" s="34">
        <v>45473</v>
      </c>
      <c r="N501" s="61" t="s">
        <v>2241</v>
      </c>
      <c r="O501" s="58" t="s">
        <v>45</v>
      </c>
      <c r="P501" s="44">
        <v>1</v>
      </c>
      <c r="Q501" s="45" t="s">
        <v>3033</v>
      </c>
      <c r="R501" s="45" t="s">
        <v>4617</v>
      </c>
    </row>
    <row r="502" spans="2:18" ht="15" customHeight="1" x14ac:dyDescent="0.25">
      <c r="B502" s="33">
        <v>45387</v>
      </c>
      <c r="C502" s="27" t="s">
        <v>1759</v>
      </c>
      <c r="D502" s="28" t="s">
        <v>1929</v>
      </c>
      <c r="E502" s="29" t="s">
        <v>34</v>
      </c>
      <c r="F502" s="28" t="s">
        <v>2086</v>
      </c>
      <c r="G502" s="34">
        <v>45392</v>
      </c>
      <c r="H502" s="42">
        <v>14310000</v>
      </c>
      <c r="I502" s="43">
        <v>0</v>
      </c>
      <c r="J502" s="54">
        <v>0</v>
      </c>
      <c r="K502" s="55"/>
      <c r="L502" s="37">
        <f t="shared" si="7"/>
        <v>14310000</v>
      </c>
      <c r="M502" s="34">
        <v>45473</v>
      </c>
      <c r="N502" s="61" t="s">
        <v>2242</v>
      </c>
      <c r="O502" s="58" t="s">
        <v>45</v>
      </c>
      <c r="P502" s="44">
        <v>1</v>
      </c>
      <c r="Q502" s="45" t="s">
        <v>3033</v>
      </c>
      <c r="R502" s="45" t="s">
        <v>4617</v>
      </c>
    </row>
    <row r="503" spans="2:18" ht="15" customHeight="1" x14ac:dyDescent="0.25">
      <c r="B503" s="33">
        <v>45390</v>
      </c>
      <c r="C503" s="27" t="s">
        <v>1760</v>
      </c>
      <c r="D503" s="28" t="s">
        <v>5353</v>
      </c>
      <c r="E503" s="29" t="s">
        <v>34</v>
      </c>
      <c r="F503" s="28" t="s">
        <v>2087</v>
      </c>
      <c r="G503" s="34">
        <v>45392</v>
      </c>
      <c r="H503" s="42">
        <v>14633333</v>
      </c>
      <c r="I503" s="43">
        <v>0</v>
      </c>
      <c r="J503" s="54">
        <v>0</v>
      </c>
      <c r="K503" s="55">
        <v>323333</v>
      </c>
      <c r="L503" s="37">
        <f t="shared" si="7"/>
        <v>14310000</v>
      </c>
      <c r="M503" s="34">
        <v>45473</v>
      </c>
      <c r="N503" s="61" t="s">
        <v>2243</v>
      </c>
      <c r="O503" s="58" t="s">
        <v>45</v>
      </c>
      <c r="P503" s="44">
        <v>1</v>
      </c>
      <c r="Q503" s="45" t="s">
        <v>3033</v>
      </c>
      <c r="R503" s="45" t="s">
        <v>4617</v>
      </c>
    </row>
    <row r="504" spans="2:18" ht="15" customHeight="1" x14ac:dyDescent="0.25">
      <c r="B504" s="33">
        <v>45390</v>
      </c>
      <c r="C504" s="27" t="s">
        <v>1761</v>
      </c>
      <c r="D504" s="28" t="s">
        <v>1930</v>
      </c>
      <c r="E504" s="29" t="s">
        <v>34</v>
      </c>
      <c r="F504" s="28" t="s">
        <v>2088</v>
      </c>
      <c r="G504" s="34">
        <v>45392</v>
      </c>
      <c r="H504" s="42">
        <v>14663333</v>
      </c>
      <c r="I504" s="43">
        <v>0</v>
      </c>
      <c r="J504" s="54">
        <v>0</v>
      </c>
      <c r="K504" s="55">
        <v>353333</v>
      </c>
      <c r="L504" s="37">
        <f t="shared" si="7"/>
        <v>14310000</v>
      </c>
      <c r="M504" s="34">
        <v>45473</v>
      </c>
      <c r="N504" s="61" t="s">
        <v>2244</v>
      </c>
      <c r="O504" s="58" t="s">
        <v>45</v>
      </c>
      <c r="P504" s="44">
        <v>1</v>
      </c>
      <c r="Q504" s="45" t="s">
        <v>3033</v>
      </c>
      <c r="R504" s="45" t="s">
        <v>4617</v>
      </c>
    </row>
    <row r="505" spans="2:18" ht="15" customHeight="1" x14ac:dyDescent="0.25">
      <c r="B505" s="33">
        <v>45391</v>
      </c>
      <c r="C505" s="27" t="s">
        <v>1762</v>
      </c>
      <c r="D505" s="28" t="s">
        <v>3096</v>
      </c>
      <c r="E505" s="29" t="s">
        <v>34</v>
      </c>
      <c r="F505" s="28" t="s">
        <v>2089</v>
      </c>
      <c r="G505" s="34">
        <v>45394</v>
      </c>
      <c r="H505" s="42">
        <v>16480000</v>
      </c>
      <c r="I505" s="43">
        <v>0</v>
      </c>
      <c r="J505" s="54">
        <v>0</v>
      </c>
      <c r="K505" s="55">
        <v>206000</v>
      </c>
      <c r="L505" s="37">
        <f t="shared" si="7"/>
        <v>16274000</v>
      </c>
      <c r="M505" s="34">
        <v>45473</v>
      </c>
      <c r="N505" s="61" t="s">
        <v>2245</v>
      </c>
      <c r="O505" s="58" t="s">
        <v>45</v>
      </c>
      <c r="P505" s="44">
        <v>1</v>
      </c>
      <c r="Q505" s="45" t="s">
        <v>3033</v>
      </c>
      <c r="R505" s="45" t="s">
        <v>4617</v>
      </c>
    </row>
    <row r="506" spans="2:18" ht="15" customHeight="1" x14ac:dyDescent="0.25">
      <c r="B506" s="33">
        <v>45390</v>
      </c>
      <c r="C506" s="27" t="s">
        <v>1763</v>
      </c>
      <c r="D506" s="28" t="s">
        <v>1931</v>
      </c>
      <c r="E506" s="29" t="s">
        <v>34</v>
      </c>
      <c r="F506" s="28" t="s">
        <v>2090</v>
      </c>
      <c r="G506" s="34">
        <v>45391</v>
      </c>
      <c r="H506" s="42">
        <v>17760000</v>
      </c>
      <c r="I506" s="43">
        <v>0</v>
      </c>
      <c r="J506" s="54">
        <v>0</v>
      </c>
      <c r="K506" s="55">
        <v>2762667</v>
      </c>
      <c r="L506" s="37">
        <f t="shared" si="7"/>
        <v>14997333</v>
      </c>
      <c r="M506" s="34">
        <v>45467</v>
      </c>
      <c r="N506" s="61" t="s">
        <v>2246</v>
      </c>
      <c r="O506" s="58" t="s">
        <v>45</v>
      </c>
      <c r="P506" s="44">
        <v>1</v>
      </c>
      <c r="Q506" s="45" t="s">
        <v>3020</v>
      </c>
      <c r="R506" s="45" t="s">
        <v>372</v>
      </c>
    </row>
    <row r="507" spans="2:18" ht="15" customHeight="1" x14ac:dyDescent="0.25">
      <c r="B507" s="33">
        <v>45390</v>
      </c>
      <c r="C507" s="27" t="s">
        <v>1764</v>
      </c>
      <c r="D507" s="28" t="s">
        <v>1932</v>
      </c>
      <c r="E507" s="29" t="s">
        <v>34</v>
      </c>
      <c r="F507" s="28" t="s">
        <v>2091</v>
      </c>
      <c r="G507" s="34">
        <v>45393</v>
      </c>
      <c r="H507" s="42">
        <v>16250000</v>
      </c>
      <c r="I507" s="43">
        <v>0</v>
      </c>
      <c r="J507" s="54">
        <v>0</v>
      </c>
      <c r="K507" s="55"/>
      <c r="L507" s="37">
        <f t="shared" si="7"/>
        <v>16250000</v>
      </c>
      <c r="M507" s="34">
        <v>45468</v>
      </c>
      <c r="N507" s="61" t="s">
        <v>2247</v>
      </c>
      <c r="O507" s="58" t="s">
        <v>45</v>
      </c>
      <c r="P507" s="44">
        <v>1</v>
      </c>
      <c r="Q507" s="45" t="s">
        <v>3033</v>
      </c>
      <c r="R507" s="45" t="s">
        <v>4617</v>
      </c>
    </row>
    <row r="508" spans="2:18" ht="15" customHeight="1" x14ac:dyDescent="0.25">
      <c r="B508" s="33">
        <v>45390</v>
      </c>
      <c r="C508" s="27" t="s">
        <v>1765</v>
      </c>
      <c r="D508" s="28" t="s">
        <v>1933</v>
      </c>
      <c r="E508" s="29" t="s">
        <v>34</v>
      </c>
      <c r="F508" s="28" t="s">
        <v>2092</v>
      </c>
      <c r="G508" s="34">
        <v>45394</v>
      </c>
      <c r="H508" s="42">
        <v>14133333</v>
      </c>
      <c r="I508" s="43">
        <v>0</v>
      </c>
      <c r="J508" s="54">
        <v>0</v>
      </c>
      <c r="K508" s="55">
        <v>176666</v>
      </c>
      <c r="L508" s="37">
        <f t="shared" si="7"/>
        <v>13956667</v>
      </c>
      <c r="M508" s="34">
        <v>45473</v>
      </c>
      <c r="N508" s="61" t="s">
        <v>2248</v>
      </c>
      <c r="O508" s="58" t="s">
        <v>45</v>
      </c>
      <c r="P508" s="44">
        <v>1</v>
      </c>
      <c r="Q508" s="45" t="s">
        <v>3033</v>
      </c>
      <c r="R508" s="45" t="s">
        <v>4617</v>
      </c>
    </row>
    <row r="509" spans="2:18" ht="15" customHeight="1" x14ac:dyDescent="0.25">
      <c r="B509" s="33">
        <v>45390</v>
      </c>
      <c r="C509" s="27" t="s">
        <v>1766</v>
      </c>
      <c r="D509" s="28" t="s">
        <v>1934</v>
      </c>
      <c r="E509" s="29" t="s">
        <v>34</v>
      </c>
      <c r="F509" s="28" t="s">
        <v>2093</v>
      </c>
      <c r="G509" s="34">
        <v>45393</v>
      </c>
      <c r="H509" s="42">
        <v>23175000</v>
      </c>
      <c r="I509" s="43">
        <v>0</v>
      </c>
      <c r="J509" s="54">
        <v>0</v>
      </c>
      <c r="K509" s="55">
        <v>2575000</v>
      </c>
      <c r="L509" s="37">
        <f t="shared" si="7"/>
        <v>20600000</v>
      </c>
      <c r="M509" s="34">
        <v>45473</v>
      </c>
      <c r="N509" s="61" t="s">
        <v>2249</v>
      </c>
      <c r="O509" s="58" t="s">
        <v>45</v>
      </c>
      <c r="P509" s="44">
        <v>1</v>
      </c>
      <c r="Q509" s="45" t="s">
        <v>3033</v>
      </c>
      <c r="R509" s="45" t="s">
        <v>4617</v>
      </c>
    </row>
    <row r="510" spans="2:18" ht="15" customHeight="1" x14ac:dyDescent="0.25">
      <c r="B510" s="33">
        <v>45390</v>
      </c>
      <c r="C510" s="27" t="s">
        <v>1767</v>
      </c>
      <c r="D510" s="28" t="s">
        <v>1935</v>
      </c>
      <c r="E510" s="29" t="s">
        <v>34</v>
      </c>
      <c r="F510" s="28" t="s">
        <v>2094</v>
      </c>
      <c r="G510" s="34">
        <v>45393</v>
      </c>
      <c r="H510" s="42">
        <v>17983333</v>
      </c>
      <c r="I510" s="43">
        <v>0</v>
      </c>
      <c r="J510" s="54">
        <v>0</v>
      </c>
      <c r="K510" s="55">
        <v>650000</v>
      </c>
      <c r="L510" s="37">
        <f t="shared" si="7"/>
        <v>17333333</v>
      </c>
      <c r="M510" s="34">
        <v>45473</v>
      </c>
      <c r="N510" s="61" t="s">
        <v>2250</v>
      </c>
      <c r="O510" s="58" t="s">
        <v>45</v>
      </c>
      <c r="P510" s="44">
        <v>1</v>
      </c>
      <c r="Q510" s="45" t="s">
        <v>3033</v>
      </c>
      <c r="R510" s="45" t="s">
        <v>4617</v>
      </c>
    </row>
    <row r="511" spans="2:18" ht="15" customHeight="1" x14ac:dyDescent="0.25">
      <c r="B511" s="33">
        <v>45391</v>
      </c>
      <c r="C511" s="27" t="s">
        <v>1768</v>
      </c>
      <c r="D511" s="28" t="s">
        <v>1936</v>
      </c>
      <c r="E511" s="29" t="s">
        <v>34</v>
      </c>
      <c r="F511" s="28" t="s">
        <v>2095</v>
      </c>
      <c r="G511" s="34">
        <v>45393</v>
      </c>
      <c r="H511" s="42">
        <v>21372500</v>
      </c>
      <c r="I511" s="43">
        <v>0</v>
      </c>
      <c r="J511" s="54">
        <v>0</v>
      </c>
      <c r="K511" s="55">
        <v>772500</v>
      </c>
      <c r="L511" s="37">
        <f t="shared" si="7"/>
        <v>20600000</v>
      </c>
      <c r="M511" s="34">
        <v>45473</v>
      </c>
      <c r="N511" s="61" t="s">
        <v>2251</v>
      </c>
      <c r="O511" s="58" t="s">
        <v>45</v>
      </c>
      <c r="P511" s="44">
        <v>1</v>
      </c>
      <c r="Q511" s="45" t="s">
        <v>3033</v>
      </c>
      <c r="R511" s="45" t="s">
        <v>4617</v>
      </c>
    </row>
    <row r="512" spans="2:18" ht="15" customHeight="1" x14ac:dyDescent="0.25">
      <c r="B512" s="33">
        <v>45390</v>
      </c>
      <c r="C512" s="27" t="s">
        <v>1769</v>
      </c>
      <c r="D512" s="28" t="s">
        <v>5354</v>
      </c>
      <c r="E512" s="29" t="s">
        <v>34</v>
      </c>
      <c r="F512" s="28" t="s">
        <v>2096</v>
      </c>
      <c r="G512" s="34">
        <v>45392</v>
      </c>
      <c r="H512" s="42">
        <v>15759000</v>
      </c>
      <c r="I512" s="43">
        <v>0</v>
      </c>
      <c r="J512" s="54">
        <v>0</v>
      </c>
      <c r="K512" s="55">
        <v>1575900</v>
      </c>
      <c r="L512" s="37">
        <f t="shared" si="7"/>
        <v>14183100</v>
      </c>
      <c r="M512" s="34">
        <v>45473</v>
      </c>
      <c r="N512" s="61" t="s">
        <v>2843</v>
      </c>
      <c r="O512" s="58" t="s">
        <v>45</v>
      </c>
      <c r="P512" s="44">
        <v>1</v>
      </c>
      <c r="Q512" s="45" t="s">
        <v>3020</v>
      </c>
      <c r="R512" s="45" t="s">
        <v>372</v>
      </c>
    </row>
    <row r="513" spans="2:18" ht="15" customHeight="1" x14ac:dyDescent="0.25">
      <c r="B513" s="33">
        <v>45391</v>
      </c>
      <c r="C513" s="27" t="s">
        <v>1770</v>
      </c>
      <c r="D513" s="28" t="s">
        <v>1937</v>
      </c>
      <c r="E513" s="29" t="s">
        <v>34</v>
      </c>
      <c r="F513" s="28" t="s">
        <v>2097</v>
      </c>
      <c r="G513" s="34">
        <v>45393</v>
      </c>
      <c r="H513" s="42">
        <v>12543333</v>
      </c>
      <c r="I513" s="43">
        <v>0</v>
      </c>
      <c r="J513" s="54">
        <v>0</v>
      </c>
      <c r="K513" s="55"/>
      <c r="L513" s="37">
        <f t="shared" si="7"/>
        <v>12543333</v>
      </c>
      <c r="M513" s="34">
        <v>45464</v>
      </c>
      <c r="N513" s="61" t="s">
        <v>2252</v>
      </c>
      <c r="O513" s="58" t="s">
        <v>45</v>
      </c>
      <c r="P513" s="44">
        <v>1</v>
      </c>
      <c r="Q513" s="45" t="s">
        <v>3033</v>
      </c>
      <c r="R513" s="45" t="s">
        <v>4617</v>
      </c>
    </row>
    <row r="514" spans="2:18" ht="15" customHeight="1" x14ac:dyDescent="0.25">
      <c r="B514" s="33">
        <v>45392</v>
      </c>
      <c r="C514" s="27" t="s">
        <v>1771</v>
      </c>
      <c r="D514" s="28" t="s">
        <v>1938</v>
      </c>
      <c r="E514" s="29" t="s">
        <v>34</v>
      </c>
      <c r="F514" s="28" t="s">
        <v>2098</v>
      </c>
      <c r="G514" s="34">
        <v>45394</v>
      </c>
      <c r="H514" s="42">
        <v>10236667</v>
      </c>
      <c r="I514" s="43">
        <v>0</v>
      </c>
      <c r="J514" s="54">
        <v>0</v>
      </c>
      <c r="K514" s="55">
        <v>493334</v>
      </c>
      <c r="L514" s="37">
        <f t="shared" si="7"/>
        <v>9743333</v>
      </c>
      <c r="M514" s="34">
        <v>45473</v>
      </c>
      <c r="N514" s="61" t="s">
        <v>2253</v>
      </c>
      <c r="O514" s="58" t="s">
        <v>45</v>
      </c>
      <c r="P514" s="44">
        <v>1</v>
      </c>
      <c r="Q514" s="45" t="s">
        <v>3033</v>
      </c>
      <c r="R514" s="45" t="s">
        <v>4617</v>
      </c>
    </row>
    <row r="515" spans="2:18" ht="15" customHeight="1" x14ac:dyDescent="0.25">
      <c r="B515" s="33">
        <v>45391</v>
      </c>
      <c r="C515" s="27" t="s">
        <v>1772</v>
      </c>
      <c r="D515" s="28" t="s">
        <v>1939</v>
      </c>
      <c r="E515" s="29" t="s">
        <v>34</v>
      </c>
      <c r="F515" s="28" t="s">
        <v>2099</v>
      </c>
      <c r="G515" s="34">
        <v>45393</v>
      </c>
      <c r="H515" s="42">
        <v>17098000</v>
      </c>
      <c r="I515" s="43">
        <v>0</v>
      </c>
      <c r="J515" s="54">
        <v>0</v>
      </c>
      <c r="K515" s="55">
        <v>617467</v>
      </c>
      <c r="L515" s="37">
        <f t="shared" si="7"/>
        <v>16480533</v>
      </c>
      <c r="M515" s="34">
        <v>45473</v>
      </c>
      <c r="N515" s="61" t="s">
        <v>2254</v>
      </c>
      <c r="O515" s="58" t="s">
        <v>45</v>
      </c>
      <c r="P515" s="44">
        <v>1</v>
      </c>
      <c r="Q515" s="45" t="s">
        <v>3034</v>
      </c>
      <c r="R515" s="45" t="s">
        <v>3062</v>
      </c>
    </row>
    <row r="516" spans="2:18" ht="15" customHeight="1" x14ac:dyDescent="0.25">
      <c r="B516" s="33">
        <v>45391</v>
      </c>
      <c r="C516" s="27" t="s">
        <v>1773</v>
      </c>
      <c r="D516" s="28" t="s">
        <v>1940</v>
      </c>
      <c r="E516" s="29" t="s">
        <v>34</v>
      </c>
      <c r="F516" s="28" t="s">
        <v>2100</v>
      </c>
      <c r="G516" s="34">
        <v>45394</v>
      </c>
      <c r="H516" s="42">
        <v>24720000</v>
      </c>
      <c r="I516" s="43">
        <v>0</v>
      </c>
      <c r="J516" s="54">
        <v>0</v>
      </c>
      <c r="K516" s="55">
        <v>309000</v>
      </c>
      <c r="L516" s="37">
        <f t="shared" si="7"/>
        <v>24411000</v>
      </c>
      <c r="M516" s="34">
        <v>45473</v>
      </c>
      <c r="N516" s="61" t="s">
        <v>2255</v>
      </c>
      <c r="O516" s="58" t="s">
        <v>45</v>
      </c>
      <c r="P516" s="44">
        <v>1</v>
      </c>
      <c r="Q516" s="45" t="s">
        <v>3033</v>
      </c>
      <c r="R516" s="45" t="s">
        <v>4617</v>
      </c>
    </row>
    <row r="517" spans="2:18" ht="15" customHeight="1" x14ac:dyDescent="0.25">
      <c r="B517" s="33">
        <v>45391</v>
      </c>
      <c r="C517" s="27" t="s">
        <v>1774</v>
      </c>
      <c r="D517" s="28" t="s">
        <v>2557</v>
      </c>
      <c r="E517" s="29" t="s">
        <v>490</v>
      </c>
      <c r="F517" s="28" t="s">
        <v>2101</v>
      </c>
      <c r="G517" s="34">
        <v>45434</v>
      </c>
      <c r="H517" s="42">
        <v>10236667</v>
      </c>
      <c r="I517" s="43">
        <v>0</v>
      </c>
      <c r="J517" s="54">
        <v>0</v>
      </c>
      <c r="K517" s="55"/>
      <c r="L517" s="37">
        <f t="shared" si="7"/>
        <v>10236667</v>
      </c>
      <c r="M517" s="34">
        <v>45473</v>
      </c>
      <c r="N517" s="61" t="s">
        <v>2256</v>
      </c>
      <c r="O517" s="58" t="s">
        <v>45</v>
      </c>
      <c r="P517" s="44">
        <v>1</v>
      </c>
      <c r="Q517" s="45" t="s">
        <v>3034</v>
      </c>
      <c r="R517" s="45" t="s">
        <v>3062</v>
      </c>
    </row>
    <row r="518" spans="2:18" ht="15" customHeight="1" x14ac:dyDescent="0.25">
      <c r="B518" s="33">
        <v>45392</v>
      </c>
      <c r="C518" s="27" t="s">
        <v>1775</v>
      </c>
      <c r="D518" s="28" t="s">
        <v>1941</v>
      </c>
      <c r="E518" s="29" t="s">
        <v>34</v>
      </c>
      <c r="F518" s="28" t="s">
        <v>2102</v>
      </c>
      <c r="G518" s="34">
        <v>45393</v>
      </c>
      <c r="H518" s="42">
        <v>21000000</v>
      </c>
      <c r="I518" s="43">
        <v>0</v>
      </c>
      <c r="J518" s="54">
        <v>0</v>
      </c>
      <c r="K518" s="55">
        <v>2333333</v>
      </c>
      <c r="L518" s="37">
        <f t="shared" si="7"/>
        <v>18666667</v>
      </c>
      <c r="M518" s="34">
        <v>45473</v>
      </c>
      <c r="N518" s="61" t="s">
        <v>2257</v>
      </c>
      <c r="O518" s="58" t="s">
        <v>45</v>
      </c>
      <c r="P518" s="44">
        <v>1</v>
      </c>
      <c r="Q518" s="45" t="s">
        <v>3041</v>
      </c>
      <c r="R518" s="45" t="s">
        <v>3042</v>
      </c>
    </row>
    <row r="519" spans="2:18" ht="15" customHeight="1" x14ac:dyDescent="0.25">
      <c r="B519" s="33">
        <v>45392</v>
      </c>
      <c r="C519" s="27" t="s">
        <v>1776</v>
      </c>
      <c r="D519" s="28" t="s">
        <v>1942</v>
      </c>
      <c r="E519" s="29" t="s">
        <v>34</v>
      </c>
      <c r="F519" s="28" t="s">
        <v>2103</v>
      </c>
      <c r="G519" s="34">
        <v>45400</v>
      </c>
      <c r="H519" s="42">
        <v>14310000</v>
      </c>
      <c r="I519" s="43">
        <v>0</v>
      </c>
      <c r="J519" s="54">
        <v>0</v>
      </c>
      <c r="K519" s="55">
        <v>1413333</v>
      </c>
      <c r="L519" s="37">
        <f t="shared" si="7"/>
        <v>12896667</v>
      </c>
      <c r="M519" s="34">
        <v>45473</v>
      </c>
      <c r="N519" s="61" t="s">
        <v>2258</v>
      </c>
      <c r="O519" s="58" t="s">
        <v>45</v>
      </c>
      <c r="P519" s="44">
        <v>1</v>
      </c>
      <c r="Q519" s="45" t="s">
        <v>3033</v>
      </c>
      <c r="R519" s="45" t="s">
        <v>4617</v>
      </c>
    </row>
    <row r="520" spans="2:18" ht="15" customHeight="1" x14ac:dyDescent="0.25">
      <c r="B520" s="33">
        <v>45394</v>
      </c>
      <c r="C520" s="27" t="s">
        <v>1777</v>
      </c>
      <c r="D520" s="28" t="s">
        <v>1943</v>
      </c>
      <c r="E520" s="29" t="s">
        <v>34</v>
      </c>
      <c r="F520" s="28" t="s">
        <v>2104</v>
      </c>
      <c r="G520" s="34">
        <v>45398</v>
      </c>
      <c r="H520" s="42">
        <v>20857500</v>
      </c>
      <c r="I520" s="43">
        <v>0</v>
      </c>
      <c r="J520" s="54">
        <v>0</v>
      </c>
      <c r="K520" s="55">
        <v>1545000</v>
      </c>
      <c r="L520" s="37">
        <f t="shared" si="7"/>
        <v>19312500</v>
      </c>
      <c r="M520" s="34">
        <v>45473</v>
      </c>
      <c r="N520" s="61" t="s">
        <v>2259</v>
      </c>
      <c r="O520" s="58" t="s">
        <v>45</v>
      </c>
      <c r="P520" s="44">
        <v>1</v>
      </c>
      <c r="Q520" s="45" t="s">
        <v>3033</v>
      </c>
      <c r="R520" s="45" t="s">
        <v>4617</v>
      </c>
    </row>
    <row r="521" spans="2:18" ht="15" customHeight="1" x14ac:dyDescent="0.25">
      <c r="B521" s="33">
        <v>45392</v>
      </c>
      <c r="C521" s="27" t="s">
        <v>1778</v>
      </c>
      <c r="D521" s="28" t="s">
        <v>1944</v>
      </c>
      <c r="E521" s="29" t="s">
        <v>34</v>
      </c>
      <c r="F521" s="28" t="s">
        <v>2105</v>
      </c>
      <c r="G521" s="34">
        <v>45397</v>
      </c>
      <c r="H521" s="42">
        <v>18730680</v>
      </c>
      <c r="I521" s="43">
        <v>0</v>
      </c>
      <c r="J521" s="54">
        <v>0</v>
      </c>
      <c r="K521" s="55">
        <v>2913661</v>
      </c>
      <c r="L521" s="37">
        <f t="shared" si="7"/>
        <v>15817019</v>
      </c>
      <c r="M521" s="34">
        <v>45473</v>
      </c>
      <c r="N521" s="61" t="s">
        <v>2260</v>
      </c>
      <c r="O521" s="58" t="s">
        <v>45</v>
      </c>
      <c r="P521" s="44">
        <v>1</v>
      </c>
      <c r="Q521" s="45" t="s">
        <v>3031</v>
      </c>
      <c r="R521" s="45" t="s">
        <v>3032</v>
      </c>
    </row>
    <row r="522" spans="2:18" ht="15" customHeight="1" x14ac:dyDescent="0.25">
      <c r="B522" s="33">
        <v>45393</v>
      </c>
      <c r="C522" s="27" t="s">
        <v>1779</v>
      </c>
      <c r="D522" s="28" t="s">
        <v>1945</v>
      </c>
      <c r="E522" s="29" t="s">
        <v>490</v>
      </c>
      <c r="F522" s="28" t="s">
        <v>2106</v>
      </c>
      <c r="G522" s="34">
        <v>45394</v>
      </c>
      <c r="H522" s="42">
        <v>9990000</v>
      </c>
      <c r="I522" s="43">
        <v>0</v>
      </c>
      <c r="J522" s="54">
        <v>0</v>
      </c>
      <c r="K522" s="55">
        <v>246667</v>
      </c>
      <c r="L522" s="37">
        <f t="shared" si="7"/>
        <v>9743333</v>
      </c>
      <c r="M522" s="34">
        <v>45473</v>
      </c>
      <c r="N522" s="61" t="s">
        <v>2261</v>
      </c>
      <c r="O522" s="58" t="s">
        <v>45</v>
      </c>
      <c r="P522" s="44">
        <v>1</v>
      </c>
      <c r="Q522" s="45" t="s">
        <v>3033</v>
      </c>
      <c r="R522" s="45" t="s">
        <v>4617</v>
      </c>
    </row>
    <row r="523" spans="2:18" ht="15" customHeight="1" x14ac:dyDescent="0.25">
      <c r="B523" s="33">
        <v>45392</v>
      </c>
      <c r="C523" s="27" t="s">
        <v>1780</v>
      </c>
      <c r="D523" s="28" t="s">
        <v>1946</v>
      </c>
      <c r="E523" s="29" t="s">
        <v>34</v>
      </c>
      <c r="F523" s="28" t="s">
        <v>2107</v>
      </c>
      <c r="G523" s="34">
        <v>45394</v>
      </c>
      <c r="H523" s="42">
        <v>14840000</v>
      </c>
      <c r="I523" s="43">
        <v>0</v>
      </c>
      <c r="J523" s="54">
        <v>0</v>
      </c>
      <c r="K523" s="55">
        <v>883333</v>
      </c>
      <c r="L523" s="37">
        <f t="shared" si="7"/>
        <v>13956667</v>
      </c>
      <c r="M523" s="34">
        <v>45473</v>
      </c>
      <c r="N523" s="61" t="s">
        <v>2262</v>
      </c>
      <c r="O523" s="58" t="s">
        <v>45</v>
      </c>
      <c r="P523" s="44">
        <v>1</v>
      </c>
      <c r="Q523" s="45" t="s">
        <v>3033</v>
      </c>
      <c r="R523" s="45" t="s">
        <v>4617</v>
      </c>
    </row>
    <row r="524" spans="2:18" ht="15" customHeight="1" x14ac:dyDescent="0.25">
      <c r="B524" s="33">
        <v>45392</v>
      </c>
      <c r="C524" s="27" t="s">
        <v>1781</v>
      </c>
      <c r="D524" s="28" t="s">
        <v>1947</v>
      </c>
      <c r="E524" s="29" t="s">
        <v>34</v>
      </c>
      <c r="F524" s="28" t="s">
        <v>2108</v>
      </c>
      <c r="G524" s="34">
        <v>45394</v>
      </c>
      <c r="H524" s="42">
        <v>16686000</v>
      </c>
      <c r="I524" s="43">
        <v>0</v>
      </c>
      <c r="J524" s="54">
        <v>0</v>
      </c>
      <c r="K524" s="55">
        <v>412000</v>
      </c>
      <c r="L524" s="37">
        <f t="shared" si="7"/>
        <v>16274000</v>
      </c>
      <c r="M524" s="34">
        <v>45473</v>
      </c>
      <c r="N524" s="61" t="s">
        <v>2263</v>
      </c>
      <c r="O524" s="58" t="s">
        <v>45</v>
      </c>
      <c r="P524" s="44">
        <v>1</v>
      </c>
      <c r="Q524" s="45" t="s">
        <v>3033</v>
      </c>
      <c r="R524" s="45" t="s">
        <v>4617</v>
      </c>
    </row>
    <row r="525" spans="2:18" ht="15" customHeight="1" x14ac:dyDescent="0.25">
      <c r="B525" s="33">
        <v>45392</v>
      </c>
      <c r="C525" s="27" t="s">
        <v>1782</v>
      </c>
      <c r="D525" s="28" t="s">
        <v>1948</v>
      </c>
      <c r="E525" s="29" t="s">
        <v>34</v>
      </c>
      <c r="F525" s="28" t="s">
        <v>2108</v>
      </c>
      <c r="G525" s="34">
        <v>45394</v>
      </c>
      <c r="H525" s="42">
        <v>16686000</v>
      </c>
      <c r="I525" s="43">
        <v>0</v>
      </c>
      <c r="J525" s="54">
        <v>0</v>
      </c>
      <c r="K525" s="55">
        <v>412000</v>
      </c>
      <c r="L525" s="37">
        <f t="shared" si="7"/>
        <v>16274000</v>
      </c>
      <c r="M525" s="34">
        <v>45473</v>
      </c>
      <c r="N525" s="61" t="s">
        <v>2264</v>
      </c>
      <c r="O525" s="58" t="s">
        <v>45</v>
      </c>
      <c r="P525" s="44">
        <v>1</v>
      </c>
      <c r="Q525" s="45" t="s">
        <v>3033</v>
      </c>
      <c r="R525" s="45" t="s">
        <v>4617</v>
      </c>
    </row>
    <row r="526" spans="2:18" ht="15" customHeight="1" x14ac:dyDescent="0.25">
      <c r="B526" s="33">
        <v>45392</v>
      </c>
      <c r="C526" s="27" t="s">
        <v>1783</v>
      </c>
      <c r="D526" s="28" t="s">
        <v>1949</v>
      </c>
      <c r="E526" s="29" t="s">
        <v>490</v>
      </c>
      <c r="F526" s="28" t="s">
        <v>2109</v>
      </c>
      <c r="G526" s="34">
        <v>45394</v>
      </c>
      <c r="H526" s="42">
        <v>7563133</v>
      </c>
      <c r="I526" s="43">
        <v>0</v>
      </c>
      <c r="J526" s="54">
        <v>0</v>
      </c>
      <c r="K526" s="55">
        <v>276700</v>
      </c>
      <c r="L526" s="37">
        <f t="shared" ref="L526:L589" si="8">H526+J526-K526</f>
        <v>7286433</v>
      </c>
      <c r="M526" s="34">
        <v>45473</v>
      </c>
      <c r="N526" s="61" t="s">
        <v>2265</v>
      </c>
      <c r="O526" s="58" t="s">
        <v>45</v>
      </c>
      <c r="P526" s="44">
        <v>1</v>
      </c>
      <c r="Q526" s="45" t="s">
        <v>3033</v>
      </c>
      <c r="R526" s="45" t="s">
        <v>4617</v>
      </c>
    </row>
    <row r="527" spans="2:18" ht="15" customHeight="1" x14ac:dyDescent="0.25">
      <c r="B527" s="33">
        <v>45391</v>
      </c>
      <c r="C527" s="27" t="s">
        <v>1784</v>
      </c>
      <c r="D527" s="28" t="s">
        <v>3097</v>
      </c>
      <c r="E527" s="29" t="s">
        <v>34</v>
      </c>
      <c r="F527" s="28" t="s">
        <v>2110</v>
      </c>
      <c r="G527" s="34">
        <v>45398</v>
      </c>
      <c r="H527" s="42">
        <v>14933333</v>
      </c>
      <c r="I527" s="43">
        <v>0</v>
      </c>
      <c r="J527" s="54">
        <v>0</v>
      </c>
      <c r="K527" s="55">
        <v>933333</v>
      </c>
      <c r="L527" s="37">
        <f t="shared" si="8"/>
        <v>14000000</v>
      </c>
      <c r="M527" s="34">
        <v>45473</v>
      </c>
      <c r="N527" s="61" t="s">
        <v>2266</v>
      </c>
      <c r="O527" s="58" t="s">
        <v>45</v>
      </c>
      <c r="P527" s="44">
        <v>1</v>
      </c>
      <c r="Q527" s="45" t="s">
        <v>3033</v>
      </c>
      <c r="R527" s="45" t="s">
        <v>4617</v>
      </c>
    </row>
    <row r="528" spans="2:18" ht="15" customHeight="1" x14ac:dyDescent="0.25">
      <c r="B528" s="33">
        <v>45391</v>
      </c>
      <c r="C528" s="27" t="s">
        <v>1785</v>
      </c>
      <c r="D528" s="28" t="s">
        <v>1950</v>
      </c>
      <c r="E528" s="29" t="s">
        <v>34</v>
      </c>
      <c r="F528" s="28" t="s">
        <v>2111</v>
      </c>
      <c r="G528" s="34">
        <v>45392</v>
      </c>
      <c r="H528" s="42">
        <v>21600000</v>
      </c>
      <c r="I528" s="43">
        <v>0</v>
      </c>
      <c r="J528" s="54">
        <v>0</v>
      </c>
      <c r="K528" s="55"/>
      <c r="L528" s="37">
        <f t="shared" si="8"/>
        <v>21600000</v>
      </c>
      <c r="M528" s="34">
        <v>45473</v>
      </c>
      <c r="N528" s="61" t="s">
        <v>2267</v>
      </c>
      <c r="O528" s="58" t="s">
        <v>45</v>
      </c>
      <c r="P528" s="44">
        <v>1</v>
      </c>
      <c r="Q528" s="45" t="s">
        <v>3037</v>
      </c>
      <c r="R528" s="45" t="s">
        <v>3038</v>
      </c>
    </row>
    <row r="529" spans="2:18" ht="15" customHeight="1" x14ac:dyDescent="0.25">
      <c r="B529" s="33">
        <v>45391</v>
      </c>
      <c r="C529" s="27" t="s">
        <v>1786</v>
      </c>
      <c r="D529" s="28" t="s">
        <v>1951</v>
      </c>
      <c r="E529" s="29" t="s">
        <v>34</v>
      </c>
      <c r="F529" s="28" t="s">
        <v>2112</v>
      </c>
      <c r="G529" s="34">
        <v>45393</v>
      </c>
      <c r="H529" s="42">
        <v>21600000</v>
      </c>
      <c r="I529" s="43">
        <v>0</v>
      </c>
      <c r="J529" s="54">
        <v>0</v>
      </c>
      <c r="K529" s="55">
        <v>266667</v>
      </c>
      <c r="L529" s="37">
        <f t="shared" si="8"/>
        <v>21333333</v>
      </c>
      <c r="M529" s="34">
        <v>45473</v>
      </c>
      <c r="N529" s="61" t="s">
        <v>2268</v>
      </c>
      <c r="O529" s="58" t="s">
        <v>45</v>
      </c>
      <c r="P529" s="44">
        <v>1</v>
      </c>
      <c r="Q529" s="45" t="s">
        <v>3037</v>
      </c>
      <c r="R529" s="45" t="s">
        <v>3038</v>
      </c>
    </row>
    <row r="530" spans="2:18" ht="15" customHeight="1" x14ac:dyDescent="0.25">
      <c r="B530" s="33">
        <v>45391</v>
      </c>
      <c r="C530" s="27" t="s">
        <v>1787</v>
      </c>
      <c r="D530" s="28" t="s">
        <v>1952</v>
      </c>
      <c r="E530" s="29" t="s">
        <v>34</v>
      </c>
      <c r="F530" s="28" t="s">
        <v>2113</v>
      </c>
      <c r="G530" s="34">
        <v>45393</v>
      </c>
      <c r="H530" s="42">
        <v>17253000</v>
      </c>
      <c r="I530" s="43">
        <v>0</v>
      </c>
      <c r="J530" s="54">
        <v>0</v>
      </c>
      <c r="K530" s="55">
        <v>213000</v>
      </c>
      <c r="L530" s="37">
        <f t="shared" si="8"/>
        <v>17040000</v>
      </c>
      <c r="M530" s="34">
        <v>45473</v>
      </c>
      <c r="N530" s="61" t="s">
        <v>2269</v>
      </c>
      <c r="O530" s="58" t="s">
        <v>45</v>
      </c>
      <c r="P530" s="44">
        <v>1</v>
      </c>
      <c r="Q530" s="45" t="s">
        <v>3037</v>
      </c>
      <c r="R530" s="45" t="s">
        <v>3038</v>
      </c>
    </row>
    <row r="531" spans="2:18" ht="15" customHeight="1" x14ac:dyDescent="0.25">
      <c r="B531" s="33">
        <v>45392</v>
      </c>
      <c r="C531" s="27" t="s">
        <v>1788</v>
      </c>
      <c r="D531" s="28" t="s">
        <v>1953</v>
      </c>
      <c r="E531" s="29" t="s">
        <v>34</v>
      </c>
      <c r="F531" s="28" t="s">
        <v>2114</v>
      </c>
      <c r="G531" s="34">
        <v>45393</v>
      </c>
      <c r="H531" s="42">
        <v>28686633</v>
      </c>
      <c r="I531" s="43">
        <v>0</v>
      </c>
      <c r="J531" s="54">
        <v>0</v>
      </c>
      <c r="K531" s="55">
        <v>3187404</v>
      </c>
      <c r="L531" s="37">
        <f t="shared" si="8"/>
        <v>25499229</v>
      </c>
      <c r="M531" s="34">
        <v>45473</v>
      </c>
      <c r="N531" s="61" t="s">
        <v>2270</v>
      </c>
      <c r="O531" s="58" t="s">
        <v>45</v>
      </c>
      <c r="P531" s="44">
        <v>1</v>
      </c>
      <c r="Q531" s="45" t="s">
        <v>3046</v>
      </c>
      <c r="R531" s="45" t="s">
        <v>3047</v>
      </c>
    </row>
    <row r="532" spans="2:18" ht="15" customHeight="1" x14ac:dyDescent="0.25">
      <c r="B532" s="33">
        <v>45392</v>
      </c>
      <c r="C532" s="27" t="s">
        <v>1789</v>
      </c>
      <c r="D532" s="28" t="s">
        <v>1954</v>
      </c>
      <c r="E532" s="29" t="s">
        <v>34</v>
      </c>
      <c r="F532" s="28" t="s">
        <v>2115</v>
      </c>
      <c r="G532" s="34">
        <v>45393</v>
      </c>
      <c r="H532" s="42">
        <v>24600000</v>
      </c>
      <c r="I532" s="43">
        <v>0</v>
      </c>
      <c r="J532" s="54">
        <v>0</v>
      </c>
      <c r="K532" s="55">
        <v>600000</v>
      </c>
      <c r="L532" s="37">
        <f t="shared" si="8"/>
        <v>24000000</v>
      </c>
      <c r="M532" s="34">
        <v>45473</v>
      </c>
      <c r="N532" s="61" t="s">
        <v>2271</v>
      </c>
      <c r="O532" s="58" t="s">
        <v>45</v>
      </c>
      <c r="P532" s="44">
        <v>1</v>
      </c>
      <c r="Q532" s="45" t="s">
        <v>3012</v>
      </c>
      <c r="R532" s="45" t="s">
        <v>3013</v>
      </c>
    </row>
    <row r="533" spans="2:18" ht="15" customHeight="1" x14ac:dyDescent="0.25">
      <c r="B533" s="33">
        <v>45393</v>
      </c>
      <c r="C533" s="27" t="s">
        <v>1790</v>
      </c>
      <c r="D533" s="28" t="s">
        <v>1955</v>
      </c>
      <c r="E533" s="29" t="s">
        <v>34</v>
      </c>
      <c r="F533" s="28" t="s">
        <v>2116</v>
      </c>
      <c r="G533" s="34">
        <v>45397</v>
      </c>
      <c r="H533" s="42">
        <v>26265000</v>
      </c>
      <c r="I533" s="43">
        <v>0</v>
      </c>
      <c r="J533" s="54">
        <v>0</v>
      </c>
      <c r="K533" s="55">
        <v>2781000</v>
      </c>
      <c r="L533" s="37">
        <f t="shared" si="8"/>
        <v>23484000</v>
      </c>
      <c r="M533" s="34">
        <v>45473</v>
      </c>
      <c r="N533" s="61" t="s">
        <v>2272</v>
      </c>
      <c r="O533" s="58" t="s">
        <v>45</v>
      </c>
      <c r="P533" s="44">
        <v>1</v>
      </c>
      <c r="Q533" s="45" t="s">
        <v>3044</v>
      </c>
      <c r="R533" s="45" t="s">
        <v>3045</v>
      </c>
    </row>
    <row r="534" spans="2:18" ht="15" customHeight="1" x14ac:dyDescent="0.25">
      <c r="B534" s="33">
        <v>45393</v>
      </c>
      <c r="C534" s="27" t="s">
        <v>1791</v>
      </c>
      <c r="D534" s="28" t="s">
        <v>1956</v>
      </c>
      <c r="E534" s="29" t="s">
        <v>34</v>
      </c>
      <c r="F534" s="28" t="s">
        <v>2117</v>
      </c>
      <c r="G534" s="34">
        <v>45397</v>
      </c>
      <c r="H534" s="42">
        <v>21887500</v>
      </c>
      <c r="I534" s="43">
        <v>0</v>
      </c>
      <c r="J534" s="54">
        <v>0</v>
      </c>
      <c r="K534" s="55">
        <v>2317500</v>
      </c>
      <c r="L534" s="37">
        <f t="shared" si="8"/>
        <v>19570000</v>
      </c>
      <c r="M534" s="34">
        <v>45473</v>
      </c>
      <c r="N534" s="69" t="s">
        <v>2273</v>
      </c>
      <c r="O534" s="58" t="s">
        <v>45</v>
      </c>
      <c r="P534" s="44">
        <v>1</v>
      </c>
      <c r="Q534" s="45" t="s">
        <v>3044</v>
      </c>
      <c r="R534" s="45" t="s">
        <v>3045</v>
      </c>
    </row>
    <row r="535" spans="2:18" ht="15" customHeight="1" x14ac:dyDescent="0.25">
      <c r="B535" s="33">
        <v>45391</v>
      </c>
      <c r="C535" s="27" t="s">
        <v>1792</v>
      </c>
      <c r="D535" s="28" t="s">
        <v>1957</v>
      </c>
      <c r="E535" s="29" t="s">
        <v>2060</v>
      </c>
      <c r="F535" s="28" t="s">
        <v>2118</v>
      </c>
      <c r="G535" s="34">
        <v>45398</v>
      </c>
      <c r="H535" s="42">
        <v>0</v>
      </c>
      <c r="I535" s="43">
        <v>0</v>
      </c>
      <c r="J535" s="54">
        <v>0</v>
      </c>
      <c r="K535" s="55"/>
      <c r="L535" s="37">
        <f t="shared" si="8"/>
        <v>0</v>
      </c>
      <c r="M535" s="34">
        <v>47588</v>
      </c>
      <c r="N535" s="61" t="s">
        <v>2274</v>
      </c>
      <c r="O535" s="58" t="s">
        <v>2390</v>
      </c>
      <c r="P535" s="44">
        <v>0.10410958904109589</v>
      </c>
      <c r="Q535" s="45" t="s">
        <v>3033</v>
      </c>
      <c r="R535" s="45" t="s">
        <v>4617</v>
      </c>
    </row>
    <row r="536" spans="2:18" ht="15" customHeight="1" x14ac:dyDescent="0.25">
      <c r="B536" s="33">
        <v>45391</v>
      </c>
      <c r="C536" s="27" t="s">
        <v>1792</v>
      </c>
      <c r="D536" s="28" t="s">
        <v>1957</v>
      </c>
      <c r="E536" s="29" t="s">
        <v>2060</v>
      </c>
      <c r="F536" s="28" t="s">
        <v>2118</v>
      </c>
      <c r="G536" s="34">
        <v>45398</v>
      </c>
      <c r="H536" s="42">
        <v>200000000</v>
      </c>
      <c r="I536" s="43">
        <v>0</v>
      </c>
      <c r="J536" s="54">
        <v>0</v>
      </c>
      <c r="K536" s="55"/>
      <c r="L536" s="37">
        <f t="shared" si="8"/>
        <v>200000000</v>
      </c>
      <c r="M536" s="34">
        <v>47588</v>
      </c>
      <c r="N536" s="70" t="s">
        <v>2274</v>
      </c>
      <c r="O536" s="58" t="s">
        <v>2391</v>
      </c>
      <c r="P536" s="44">
        <v>0.10410958904109589</v>
      </c>
      <c r="Q536" s="45" t="s">
        <v>3033</v>
      </c>
      <c r="R536" s="45" t="s">
        <v>4617</v>
      </c>
    </row>
    <row r="537" spans="2:18" ht="15" customHeight="1" x14ac:dyDescent="0.25">
      <c r="B537" s="33">
        <v>45392</v>
      </c>
      <c r="C537" s="27" t="s">
        <v>1793</v>
      </c>
      <c r="D537" s="28" t="s">
        <v>1958</v>
      </c>
      <c r="E537" s="29" t="s">
        <v>34</v>
      </c>
      <c r="F537" s="28" t="s">
        <v>2119</v>
      </c>
      <c r="G537" s="34">
        <v>45394</v>
      </c>
      <c r="H537" s="42">
        <v>33000000</v>
      </c>
      <c r="I537" s="43">
        <v>0</v>
      </c>
      <c r="J537" s="54">
        <v>0</v>
      </c>
      <c r="K537" s="55"/>
      <c r="L537" s="37">
        <f t="shared" si="8"/>
        <v>33000000</v>
      </c>
      <c r="M537" s="34">
        <v>45473</v>
      </c>
      <c r="N537" s="67" t="s">
        <v>2275</v>
      </c>
      <c r="O537" s="58" t="s">
        <v>45</v>
      </c>
      <c r="P537" s="44">
        <v>1</v>
      </c>
      <c r="Q537" s="45" t="s">
        <v>3016</v>
      </c>
      <c r="R537" s="45" t="s">
        <v>3017</v>
      </c>
    </row>
    <row r="538" spans="2:18" ht="15" customHeight="1" x14ac:dyDescent="0.25">
      <c r="B538" s="33">
        <v>45393</v>
      </c>
      <c r="C538" s="27" t="s">
        <v>1794</v>
      </c>
      <c r="D538" s="28" t="s">
        <v>1959</v>
      </c>
      <c r="E538" s="29" t="s">
        <v>34</v>
      </c>
      <c r="F538" s="28" t="s">
        <v>2120</v>
      </c>
      <c r="G538" s="34">
        <v>45400</v>
      </c>
      <c r="H538" s="42">
        <v>19133333</v>
      </c>
      <c r="I538" s="43">
        <v>1</v>
      </c>
      <c r="J538" s="54">
        <v>7000000</v>
      </c>
      <c r="K538" s="55">
        <v>2100000</v>
      </c>
      <c r="L538" s="37">
        <f t="shared" si="8"/>
        <v>24033333</v>
      </c>
      <c r="M538" s="34">
        <v>45504</v>
      </c>
      <c r="N538" s="61" t="s">
        <v>2276</v>
      </c>
      <c r="O538" s="58" t="s">
        <v>45</v>
      </c>
      <c r="P538" s="44">
        <v>1</v>
      </c>
      <c r="Q538" s="45" t="s">
        <v>3012</v>
      </c>
      <c r="R538" s="45" t="s">
        <v>3013</v>
      </c>
    </row>
    <row r="539" spans="2:18" ht="15" customHeight="1" x14ac:dyDescent="0.25">
      <c r="B539" s="33">
        <v>45393</v>
      </c>
      <c r="C539" s="27" t="s">
        <v>1795</v>
      </c>
      <c r="D539" s="28" t="s">
        <v>1960</v>
      </c>
      <c r="E539" s="29" t="s">
        <v>34</v>
      </c>
      <c r="F539" s="28" t="s">
        <v>2121</v>
      </c>
      <c r="G539" s="34">
        <v>45398</v>
      </c>
      <c r="H539" s="42">
        <v>28011651</v>
      </c>
      <c r="I539" s="43">
        <v>0</v>
      </c>
      <c r="J539" s="54">
        <v>0</v>
      </c>
      <c r="K539" s="55">
        <v>4668608</v>
      </c>
      <c r="L539" s="37">
        <f t="shared" si="8"/>
        <v>23343043</v>
      </c>
      <c r="M539" s="34">
        <v>45473</v>
      </c>
      <c r="N539" s="61" t="s">
        <v>2277</v>
      </c>
      <c r="O539" s="58" t="s">
        <v>45</v>
      </c>
      <c r="P539" s="44">
        <v>1</v>
      </c>
      <c r="Q539" s="45" t="s">
        <v>3043</v>
      </c>
      <c r="R539" s="45" t="s">
        <v>449</v>
      </c>
    </row>
    <row r="540" spans="2:18" ht="15" customHeight="1" x14ac:dyDescent="0.25">
      <c r="B540" s="33">
        <v>45393</v>
      </c>
      <c r="C540" s="27" t="s">
        <v>1796</v>
      </c>
      <c r="D540" s="28" t="s">
        <v>1961</v>
      </c>
      <c r="E540" s="29" t="s">
        <v>34</v>
      </c>
      <c r="F540" s="28" t="s">
        <v>2122</v>
      </c>
      <c r="G540" s="34">
        <v>45394</v>
      </c>
      <c r="H540" s="42">
        <v>42186225</v>
      </c>
      <c r="I540" s="43">
        <v>0</v>
      </c>
      <c r="J540" s="54">
        <v>0</v>
      </c>
      <c r="K540" s="55">
        <v>5156094</v>
      </c>
      <c r="L540" s="37">
        <f t="shared" si="8"/>
        <v>37030131</v>
      </c>
      <c r="M540" s="34">
        <v>45473</v>
      </c>
      <c r="N540" s="61" t="s">
        <v>2278</v>
      </c>
      <c r="O540" s="58" t="s">
        <v>45</v>
      </c>
      <c r="P540" s="44">
        <v>1</v>
      </c>
      <c r="Q540" s="45" t="s">
        <v>3031</v>
      </c>
      <c r="R540" s="45" t="s">
        <v>3032</v>
      </c>
    </row>
    <row r="541" spans="2:18" ht="15" customHeight="1" x14ac:dyDescent="0.25">
      <c r="B541" s="33">
        <v>45393</v>
      </c>
      <c r="C541" s="27" t="s">
        <v>1797</v>
      </c>
      <c r="D541" s="28" t="s">
        <v>1962</v>
      </c>
      <c r="E541" s="29" t="s">
        <v>34</v>
      </c>
      <c r="F541" s="28" t="s">
        <v>1504</v>
      </c>
      <c r="G541" s="34">
        <v>45394</v>
      </c>
      <c r="H541" s="42">
        <v>18730680</v>
      </c>
      <c r="I541" s="43">
        <v>0</v>
      </c>
      <c r="J541" s="54">
        <v>0</v>
      </c>
      <c r="K541" s="55">
        <v>2289305</v>
      </c>
      <c r="L541" s="37">
        <f t="shared" si="8"/>
        <v>16441375</v>
      </c>
      <c r="M541" s="34">
        <v>45473</v>
      </c>
      <c r="N541" s="61" t="s">
        <v>2279</v>
      </c>
      <c r="O541" s="58" t="s">
        <v>45</v>
      </c>
      <c r="P541" s="44">
        <v>1</v>
      </c>
      <c r="Q541" s="45" t="s">
        <v>3046</v>
      </c>
      <c r="R541" s="45" t="s">
        <v>3047</v>
      </c>
    </row>
    <row r="542" spans="2:18" ht="15" customHeight="1" x14ac:dyDescent="0.25">
      <c r="B542" s="48">
        <v>45394</v>
      </c>
      <c r="C542" s="27" t="s">
        <v>1798</v>
      </c>
      <c r="D542" s="28" t="s">
        <v>1963</v>
      </c>
      <c r="E542" s="29" t="s">
        <v>490</v>
      </c>
      <c r="F542" s="28" t="s">
        <v>2123</v>
      </c>
      <c r="G542" s="34">
        <v>45404</v>
      </c>
      <c r="H542" s="46">
        <v>8774730</v>
      </c>
      <c r="I542" s="43">
        <v>0</v>
      </c>
      <c r="J542" s="54">
        <v>0</v>
      </c>
      <c r="K542" s="55">
        <v>2047437</v>
      </c>
      <c r="L542" s="37">
        <f t="shared" si="8"/>
        <v>6727293</v>
      </c>
      <c r="M542" s="34">
        <v>45473</v>
      </c>
      <c r="N542" s="61" t="s">
        <v>2280</v>
      </c>
      <c r="O542" s="58" t="s">
        <v>45</v>
      </c>
      <c r="P542" s="44">
        <v>1</v>
      </c>
      <c r="Q542" s="45" t="s">
        <v>3046</v>
      </c>
      <c r="R542" s="45" t="s">
        <v>3047</v>
      </c>
    </row>
    <row r="543" spans="2:18" ht="15" customHeight="1" x14ac:dyDescent="0.25">
      <c r="B543" s="33">
        <v>45393</v>
      </c>
      <c r="C543" s="27" t="s">
        <v>1799</v>
      </c>
      <c r="D543" s="28" t="s">
        <v>1964</v>
      </c>
      <c r="E543" s="29" t="s">
        <v>34</v>
      </c>
      <c r="F543" s="28" t="s">
        <v>2124</v>
      </c>
      <c r="G543" s="34">
        <v>45404</v>
      </c>
      <c r="H543" s="42">
        <v>15187041</v>
      </c>
      <c r="I543" s="43">
        <v>0</v>
      </c>
      <c r="J543" s="54">
        <v>0</v>
      </c>
      <c r="K543" s="55">
        <v>3543643</v>
      </c>
      <c r="L543" s="37">
        <f t="shared" si="8"/>
        <v>11643398</v>
      </c>
      <c r="M543" s="34">
        <v>45473</v>
      </c>
      <c r="N543" s="64" t="s">
        <v>2281</v>
      </c>
      <c r="O543" s="58" t="s">
        <v>45</v>
      </c>
      <c r="P543" s="44">
        <v>1</v>
      </c>
      <c r="Q543" s="45" t="s">
        <v>3046</v>
      </c>
      <c r="R543" s="45" t="s">
        <v>3047</v>
      </c>
    </row>
    <row r="544" spans="2:18" ht="15" customHeight="1" x14ac:dyDescent="0.25">
      <c r="B544" s="33">
        <v>45393</v>
      </c>
      <c r="C544" s="27" t="s">
        <v>1800</v>
      </c>
      <c r="D544" s="28" t="s">
        <v>1965</v>
      </c>
      <c r="E544" s="29" t="s">
        <v>34</v>
      </c>
      <c r="F544" s="28" t="s">
        <v>2125</v>
      </c>
      <c r="G544" s="34">
        <v>45399</v>
      </c>
      <c r="H544" s="42">
        <v>17550000</v>
      </c>
      <c r="I544" s="43">
        <v>0</v>
      </c>
      <c r="J544" s="54">
        <v>0</v>
      </c>
      <c r="K544" s="55">
        <v>1516667</v>
      </c>
      <c r="L544" s="37">
        <f t="shared" si="8"/>
        <v>16033333</v>
      </c>
      <c r="M544" s="34">
        <v>45473</v>
      </c>
      <c r="N544" s="61" t="s">
        <v>2282</v>
      </c>
      <c r="O544" s="58" t="s">
        <v>45</v>
      </c>
      <c r="P544" s="44">
        <v>1</v>
      </c>
      <c r="Q544" s="45" t="s">
        <v>3033</v>
      </c>
      <c r="R544" s="45" t="s">
        <v>4617</v>
      </c>
    </row>
    <row r="545" spans="2:18" ht="15" customHeight="1" x14ac:dyDescent="0.25">
      <c r="B545" s="33">
        <v>45393</v>
      </c>
      <c r="C545" s="27" t="s">
        <v>1801</v>
      </c>
      <c r="D545" s="28" t="s">
        <v>1966</v>
      </c>
      <c r="E545" s="29" t="s">
        <v>490</v>
      </c>
      <c r="F545" s="28" t="s">
        <v>2126</v>
      </c>
      <c r="G545" s="34">
        <v>45397</v>
      </c>
      <c r="H545" s="42">
        <v>9866667</v>
      </c>
      <c r="I545" s="43">
        <v>0</v>
      </c>
      <c r="J545" s="54">
        <v>0</v>
      </c>
      <c r="K545" s="55">
        <v>493334</v>
      </c>
      <c r="L545" s="37">
        <f t="shared" si="8"/>
        <v>9373333</v>
      </c>
      <c r="M545" s="34">
        <v>45473</v>
      </c>
      <c r="N545" s="61" t="s">
        <v>2283</v>
      </c>
      <c r="O545" s="58" t="s">
        <v>45</v>
      </c>
      <c r="P545" s="44">
        <v>1</v>
      </c>
      <c r="Q545" s="45" t="s">
        <v>3033</v>
      </c>
      <c r="R545" s="45" t="s">
        <v>4617</v>
      </c>
    </row>
    <row r="546" spans="2:18" ht="15" customHeight="1" x14ac:dyDescent="0.25">
      <c r="B546" s="33">
        <v>45393</v>
      </c>
      <c r="C546" s="27" t="s">
        <v>1802</v>
      </c>
      <c r="D546" s="28" t="s">
        <v>1967</v>
      </c>
      <c r="E546" s="29" t="s">
        <v>34</v>
      </c>
      <c r="F546" s="28" t="s">
        <v>2127</v>
      </c>
      <c r="G546" s="34">
        <v>45397</v>
      </c>
      <c r="H546" s="42">
        <v>20600000</v>
      </c>
      <c r="I546" s="43">
        <v>0</v>
      </c>
      <c r="J546" s="54">
        <v>0</v>
      </c>
      <c r="K546" s="55">
        <v>20600000</v>
      </c>
      <c r="L546" s="37">
        <f t="shared" si="8"/>
        <v>0</v>
      </c>
      <c r="M546" s="34">
        <v>45397</v>
      </c>
      <c r="N546" s="61" t="s">
        <v>2284</v>
      </c>
      <c r="O546" s="58" t="s">
        <v>45</v>
      </c>
      <c r="P546" s="44">
        <v>0</v>
      </c>
      <c r="Q546" s="45" t="s">
        <v>3033</v>
      </c>
      <c r="R546" s="45" t="s">
        <v>4617</v>
      </c>
    </row>
    <row r="547" spans="2:18" ht="15" customHeight="1" x14ac:dyDescent="0.25">
      <c r="B547" s="33">
        <v>45394</v>
      </c>
      <c r="C547" s="27" t="s">
        <v>1803</v>
      </c>
      <c r="D547" s="28" t="s">
        <v>3098</v>
      </c>
      <c r="E547" s="29" t="s">
        <v>490</v>
      </c>
      <c r="F547" s="28" t="s">
        <v>2128</v>
      </c>
      <c r="G547" s="34">
        <v>45398</v>
      </c>
      <c r="H547" s="42">
        <v>8000000</v>
      </c>
      <c r="I547" s="43">
        <v>0</v>
      </c>
      <c r="J547" s="54">
        <v>0</v>
      </c>
      <c r="K547" s="55">
        <v>500000</v>
      </c>
      <c r="L547" s="37">
        <f t="shared" si="8"/>
        <v>7500000</v>
      </c>
      <c r="M547" s="34">
        <v>45473</v>
      </c>
      <c r="N547" s="61" t="s">
        <v>2285</v>
      </c>
      <c r="O547" s="58" t="s">
        <v>45</v>
      </c>
      <c r="P547" s="44">
        <v>1</v>
      </c>
      <c r="Q547" s="45" t="s">
        <v>3044</v>
      </c>
      <c r="R547" s="45" t="s">
        <v>3045</v>
      </c>
    </row>
    <row r="548" spans="2:18" ht="15" customHeight="1" x14ac:dyDescent="0.25">
      <c r="B548" s="33">
        <v>45394</v>
      </c>
      <c r="C548" s="27" t="s">
        <v>1804</v>
      </c>
      <c r="D548" s="28" t="s">
        <v>1968</v>
      </c>
      <c r="E548" s="29" t="s">
        <v>490</v>
      </c>
      <c r="F548" s="28" t="s">
        <v>2129</v>
      </c>
      <c r="G548" s="34">
        <v>45399</v>
      </c>
      <c r="H548" s="42">
        <v>10236667</v>
      </c>
      <c r="I548" s="43">
        <v>0</v>
      </c>
      <c r="J548" s="54">
        <v>0</v>
      </c>
      <c r="K548" s="55">
        <v>1110000</v>
      </c>
      <c r="L548" s="37">
        <f t="shared" si="8"/>
        <v>9126667</v>
      </c>
      <c r="M548" s="34">
        <v>45473</v>
      </c>
      <c r="N548" s="61" t="s">
        <v>2286</v>
      </c>
      <c r="O548" s="58" t="s">
        <v>45</v>
      </c>
      <c r="P548" s="44">
        <v>1</v>
      </c>
      <c r="Q548" s="45" t="s">
        <v>3033</v>
      </c>
      <c r="R548" s="45" t="s">
        <v>4617</v>
      </c>
    </row>
    <row r="549" spans="2:18" ht="15" customHeight="1" x14ac:dyDescent="0.25">
      <c r="B549" s="33">
        <v>45394</v>
      </c>
      <c r="C549" s="27" t="s">
        <v>1805</v>
      </c>
      <c r="D549" s="28" t="s">
        <v>1969</v>
      </c>
      <c r="E549" s="29" t="s">
        <v>34</v>
      </c>
      <c r="F549" s="28" t="s">
        <v>2130</v>
      </c>
      <c r="G549" s="34">
        <v>45397</v>
      </c>
      <c r="H549" s="42">
        <v>9990000</v>
      </c>
      <c r="I549" s="43">
        <v>0</v>
      </c>
      <c r="J549" s="54">
        <v>0</v>
      </c>
      <c r="K549" s="55">
        <v>616667</v>
      </c>
      <c r="L549" s="37">
        <f t="shared" si="8"/>
        <v>9373333</v>
      </c>
      <c r="M549" s="34">
        <v>45473</v>
      </c>
      <c r="N549" s="61" t="s">
        <v>2287</v>
      </c>
      <c r="O549" s="58" t="s">
        <v>45</v>
      </c>
      <c r="P549" s="44">
        <v>1</v>
      </c>
      <c r="Q549" s="45" t="s">
        <v>3033</v>
      </c>
      <c r="R549" s="45" t="s">
        <v>4617</v>
      </c>
    </row>
    <row r="550" spans="2:18" ht="15" customHeight="1" x14ac:dyDescent="0.25">
      <c r="B550" s="33">
        <v>45393</v>
      </c>
      <c r="C550" s="27" t="s">
        <v>1806</v>
      </c>
      <c r="D550" s="28" t="s">
        <v>1970</v>
      </c>
      <c r="E550" s="29" t="s">
        <v>34</v>
      </c>
      <c r="F550" s="28" t="s">
        <v>2131</v>
      </c>
      <c r="G550" s="34">
        <v>45397</v>
      </c>
      <c r="H550" s="42">
        <v>44000000</v>
      </c>
      <c r="I550" s="43">
        <v>0</v>
      </c>
      <c r="J550" s="54">
        <v>0</v>
      </c>
      <c r="K550" s="55">
        <v>6000000</v>
      </c>
      <c r="L550" s="37">
        <f t="shared" si="8"/>
        <v>38000000</v>
      </c>
      <c r="M550" s="34">
        <v>45473</v>
      </c>
      <c r="N550" s="61" t="s">
        <v>2288</v>
      </c>
      <c r="O550" s="58" t="s">
        <v>45</v>
      </c>
      <c r="P550" s="44">
        <v>1</v>
      </c>
      <c r="Q550" s="45" t="s">
        <v>3024</v>
      </c>
      <c r="R550" s="45" t="s">
        <v>3056</v>
      </c>
    </row>
    <row r="551" spans="2:18" ht="15" customHeight="1" x14ac:dyDescent="0.25">
      <c r="B551" s="33">
        <v>45393</v>
      </c>
      <c r="C551" s="27" t="s">
        <v>1807</v>
      </c>
      <c r="D551" s="28" t="s">
        <v>1971</v>
      </c>
      <c r="E551" s="29" t="s">
        <v>34</v>
      </c>
      <c r="F551" s="28" t="s">
        <v>2132</v>
      </c>
      <c r="G551" s="34">
        <v>45397</v>
      </c>
      <c r="H551" s="42">
        <v>20683333</v>
      </c>
      <c r="I551" s="43">
        <v>0</v>
      </c>
      <c r="J551" s="54">
        <v>0</v>
      </c>
      <c r="K551" s="55">
        <v>2190000</v>
      </c>
      <c r="L551" s="37">
        <f t="shared" si="8"/>
        <v>18493333</v>
      </c>
      <c r="M551" s="34">
        <v>45473</v>
      </c>
      <c r="N551" s="61" t="s">
        <v>2289</v>
      </c>
      <c r="O551" s="58" t="s">
        <v>45</v>
      </c>
      <c r="P551" s="44">
        <v>1</v>
      </c>
      <c r="Q551" s="45" t="s">
        <v>3039</v>
      </c>
      <c r="R551" s="45" t="s">
        <v>3040</v>
      </c>
    </row>
    <row r="552" spans="2:18" ht="15" customHeight="1" x14ac:dyDescent="0.25">
      <c r="B552" s="33">
        <v>45393</v>
      </c>
      <c r="C552" s="27" t="s">
        <v>1808</v>
      </c>
      <c r="D552" s="28" t="s">
        <v>1972</v>
      </c>
      <c r="E552" s="29" t="s">
        <v>34</v>
      </c>
      <c r="F552" s="28" t="s">
        <v>2133</v>
      </c>
      <c r="G552" s="34">
        <v>45397</v>
      </c>
      <c r="H552" s="42">
        <v>25333333</v>
      </c>
      <c r="I552" s="43">
        <v>0</v>
      </c>
      <c r="J552" s="54">
        <v>0</v>
      </c>
      <c r="K552" s="55">
        <v>1266666</v>
      </c>
      <c r="L552" s="37">
        <f t="shared" si="8"/>
        <v>24066667</v>
      </c>
      <c r="M552" s="34">
        <v>45473</v>
      </c>
      <c r="N552" s="61" t="s">
        <v>2290</v>
      </c>
      <c r="O552" s="58" t="s">
        <v>45</v>
      </c>
      <c r="P552" s="44">
        <v>1</v>
      </c>
      <c r="Q552" s="45" t="s">
        <v>3039</v>
      </c>
      <c r="R552" s="45" t="s">
        <v>3040</v>
      </c>
    </row>
    <row r="553" spans="2:18" ht="15" customHeight="1" x14ac:dyDescent="0.25">
      <c r="B553" s="33">
        <v>45398</v>
      </c>
      <c r="C553" s="27" t="s">
        <v>1809</v>
      </c>
      <c r="D553" s="28" t="s">
        <v>1973</v>
      </c>
      <c r="E553" s="29" t="s">
        <v>34</v>
      </c>
      <c r="F553" s="28" t="s">
        <v>2134</v>
      </c>
      <c r="G553" s="34">
        <v>45401</v>
      </c>
      <c r="H553" s="42">
        <v>20000000</v>
      </c>
      <c r="I553" s="43">
        <v>0</v>
      </c>
      <c r="J553" s="54">
        <v>0</v>
      </c>
      <c r="K553" s="55">
        <v>800000</v>
      </c>
      <c r="L553" s="37">
        <f t="shared" si="8"/>
        <v>19200000</v>
      </c>
      <c r="M553" s="34">
        <v>45473</v>
      </c>
      <c r="N553" s="61" t="s">
        <v>2291</v>
      </c>
      <c r="O553" s="58" t="s">
        <v>45</v>
      </c>
      <c r="P553" s="44">
        <v>1</v>
      </c>
      <c r="Q553" s="45" t="s">
        <v>3041</v>
      </c>
      <c r="R553" s="45" t="s">
        <v>3042</v>
      </c>
    </row>
    <row r="554" spans="2:18" ht="15" customHeight="1" x14ac:dyDescent="0.25">
      <c r="B554" s="33">
        <v>45398</v>
      </c>
      <c r="C554" s="27" t="s">
        <v>1810</v>
      </c>
      <c r="D554" s="28" t="s">
        <v>3099</v>
      </c>
      <c r="E554" s="29" t="s">
        <v>34</v>
      </c>
      <c r="F554" s="28" t="s">
        <v>2135</v>
      </c>
      <c r="G554" s="34">
        <v>45399</v>
      </c>
      <c r="H554" s="42">
        <v>28011651</v>
      </c>
      <c r="I554" s="43">
        <v>0</v>
      </c>
      <c r="J554" s="54">
        <v>0</v>
      </c>
      <c r="K554" s="55">
        <v>4979849</v>
      </c>
      <c r="L554" s="37">
        <f t="shared" si="8"/>
        <v>23031802</v>
      </c>
      <c r="M554" s="34">
        <v>45473</v>
      </c>
      <c r="N554" s="61" t="s">
        <v>2292</v>
      </c>
      <c r="O554" s="58" t="s">
        <v>45</v>
      </c>
      <c r="P554" s="44">
        <v>1</v>
      </c>
      <c r="Q554" s="45" t="s">
        <v>3043</v>
      </c>
      <c r="R554" s="45" t="s">
        <v>449</v>
      </c>
    </row>
    <row r="555" spans="2:18" ht="15" customHeight="1" x14ac:dyDescent="0.25">
      <c r="B555" s="33">
        <v>45398</v>
      </c>
      <c r="C555" s="27" t="s">
        <v>1811</v>
      </c>
      <c r="D555" s="28" t="s">
        <v>1974</v>
      </c>
      <c r="E555" s="29" t="s">
        <v>34</v>
      </c>
      <c r="F555" s="28" t="s">
        <v>2136</v>
      </c>
      <c r="G555" s="34">
        <v>45401</v>
      </c>
      <c r="H555" s="42">
        <v>13250000</v>
      </c>
      <c r="I555" s="43">
        <v>0</v>
      </c>
      <c r="J555" s="54">
        <v>0</v>
      </c>
      <c r="K555" s="55">
        <v>530000</v>
      </c>
      <c r="L555" s="37">
        <f t="shared" si="8"/>
        <v>12720000</v>
      </c>
      <c r="M555" s="34">
        <v>45473</v>
      </c>
      <c r="N555" s="61" t="s">
        <v>2293</v>
      </c>
      <c r="O555" s="58" t="s">
        <v>45</v>
      </c>
      <c r="P555" s="44">
        <v>1</v>
      </c>
      <c r="Q555" s="45" t="s">
        <v>3044</v>
      </c>
      <c r="R555" s="45" t="s">
        <v>3045</v>
      </c>
    </row>
    <row r="556" spans="2:18" ht="15" customHeight="1" x14ac:dyDescent="0.25">
      <c r="B556" s="33">
        <v>45398</v>
      </c>
      <c r="C556" s="27" t="s">
        <v>1812</v>
      </c>
      <c r="D556" s="28" t="s">
        <v>1975</v>
      </c>
      <c r="E556" s="29" t="s">
        <v>34</v>
      </c>
      <c r="F556" s="28" t="s">
        <v>2137</v>
      </c>
      <c r="G556" s="34">
        <v>45405</v>
      </c>
      <c r="H556" s="42">
        <v>18730683</v>
      </c>
      <c r="I556" s="43">
        <v>0</v>
      </c>
      <c r="J556" s="54">
        <v>0</v>
      </c>
      <c r="K556" s="55">
        <v>4578611</v>
      </c>
      <c r="L556" s="37">
        <f t="shared" si="8"/>
        <v>14152072</v>
      </c>
      <c r="M556" s="34">
        <v>45473</v>
      </c>
      <c r="N556" s="61" t="s">
        <v>2294</v>
      </c>
      <c r="O556" s="58" t="s">
        <v>45</v>
      </c>
      <c r="P556" s="44">
        <v>1</v>
      </c>
      <c r="Q556" s="45" t="s">
        <v>3046</v>
      </c>
      <c r="R556" s="45" t="s">
        <v>3047</v>
      </c>
    </row>
    <row r="557" spans="2:18" ht="15" customHeight="1" x14ac:dyDescent="0.25">
      <c r="B557" s="33">
        <v>45394</v>
      </c>
      <c r="C557" s="27" t="s">
        <v>1813</v>
      </c>
      <c r="D557" s="28" t="s">
        <v>3100</v>
      </c>
      <c r="E557" s="29" t="s">
        <v>34</v>
      </c>
      <c r="F557" s="28" t="s">
        <v>2136</v>
      </c>
      <c r="G557" s="34">
        <v>45399</v>
      </c>
      <c r="H557" s="42">
        <v>14310000</v>
      </c>
      <c r="I557" s="43">
        <v>0</v>
      </c>
      <c r="J557" s="54">
        <v>0</v>
      </c>
      <c r="K557" s="55">
        <v>1236667</v>
      </c>
      <c r="L557" s="37">
        <f t="shared" si="8"/>
        <v>13073333</v>
      </c>
      <c r="M557" s="34">
        <v>45473</v>
      </c>
      <c r="N557" s="61" t="s">
        <v>2295</v>
      </c>
      <c r="O557" s="58" t="s">
        <v>45</v>
      </c>
      <c r="P557" s="44">
        <v>1</v>
      </c>
      <c r="Q557" s="45" t="s">
        <v>3044</v>
      </c>
      <c r="R557" s="45" t="s">
        <v>3045</v>
      </c>
    </row>
    <row r="558" spans="2:18" ht="15" customHeight="1" x14ac:dyDescent="0.25">
      <c r="B558" s="33">
        <v>45398</v>
      </c>
      <c r="C558" s="27" t="s">
        <v>1814</v>
      </c>
      <c r="D558" s="28" t="s">
        <v>1976</v>
      </c>
      <c r="E558" s="29" t="s">
        <v>490</v>
      </c>
      <c r="F558" s="28" t="s">
        <v>1335</v>
      </c>
      <c r="G558" s="34">
        <v>45401</v>
      </c>
      <c r="H558" s="42">
        <v>7625000</v>
      </c>
      <c r="I558" s="43">
        <v>0</v>
      </c>
      <c r="J558" s="54">
        <v>0</v>
      </c>
      <c r="K558" s="55">
        <v>305000</v>
      </c>
      <c r="L558" s="37">
        <f t="shared" si="8"/>
        <v>7320000</v>
      </c>
      <c r="M558" s="34">
        <v>45473</v>
      </c>
      <c r="N558" s="61" t="s">
        <v>2296</v>
      </c>
      <c r="O558" s="58" t="s">
        <v>45</v>
      </c>
      <c r="P558" s="44">
        <v>1</v>
      </c>
      <c r="Q558" s="45" t="s">
        <v>3043</v>
      </c>
      <c r="R558" s="45" t="s">
        <v>449</v>
      </c>
    </row>
    <row r="559" spans="2:18" ht="15" customHeight="1" x14ac:dyDescent="0.25">
      <c r="B559" s="33">
        <v>45398</v>
      </c>
      <c r="C559" s="27" t="s">
        <v>1815</v>
      </c>
      <c r="D559" s="28" t="s">
        <v>1977</v>
      </c>
      <c r="E559" s="29" t="s">
        <v>34</v>
      </c>
      <c r="F559" s="28" t="s">
        <v>2138</v>
      </c>
      <c r="G559" s="34">
        <v>45401</v>
      </c>
      <c r="H559" s="42">
        <v>17718210</v>
      </c>
      <c r="I559" s="43">
        <v>0</v>
      </c>
      <c r="J559" s="54">
        <v>0</v>
      </c>
      <c r="K559" s="55">
        <v>708728</v>
      </c>
      <c r="L559" s="37">
        <f t="shared" si="8"/>
        <v>17009482</v>
      </c>
      <c r="M559" s="34">
        <v>45473</v>
      </c>
      <c r="N559" s="61" t="s">
        <v>2297</v>
      </c>
      <c r="O559" s="58" t="s">
        <v>45</v>
      </c>
      <c r="P559" s="44">
        <v>1</v>
      </c>
      <c r="Q559" s="45" t="s">
        <v>3043</v>
      </c>
      <c r="R559" s="45" t="s">
        <v>449</v>
      </c>
    </row>
    <row r="560" spans="2:18" ht="15" customHeight="1" x14ac:dyDescent="0.25">
      <c r="B560" s="33">
        <v>45398</v>
      </c>
      <c r="C560" s="27" t="s">
        <v>1816</v>
      </c>
      <c r="D560" s="28" t="s">
        <v>1978</v>
      </c>
      <c r="E560" s="29" t="s">
        <v>34</v>
      </c>
      <c r="F560" s="28" t="s">
        <v>615</v>
      </c>
      <c r="G560" s="34">
        <v>45411</v>
      </c>
      <c r="H560" s="42">
        <v>15608900</v>
      </c>
      <c r="I560" s="43">
        <v>0</v>
      </c>
      <c r="J560" s="54">
        <v>0</v>
      </c>
      <c r="K560" s="55">
        <v>2705543</v>
      </c>
      <c r="L560" s="37">
        <f t="shared" si="8"/>
        <v>12903357</v>
      </c>
      <c r="M560" s="34">
        <v>45473</v>
      </c>
      <c r="N560" s="61" t="s">
        <v>2298</v>
      </c>
      <c r="O560" s="58" t="s">
        <v>45</v>
      </c>
      <c r="P560" s="44">
        <v>1</v>
      </c>
      <c r="Q560" s="45" t="s">
        <v>3043</v>
      </c>
      <c r="R560" s="45" t="s">
        <v>449</v>
      </c>
    </row>
    <row r="561" spans="2:18" ht="15" customHeight="1" x14ac:dyDescent="0.25">
      <c r="B561" s="33">
        <v>45400</v>
      </c>
      <c r="C561" s="27" t="s">
        <v>1817</v>
      </c>
      <c r="D561" s="28" t="s">
        <v>1979</v>
      </c>
      <c r="E561" s="29" t="s">
        <v>34</v>
      </c>
      <c r="F561" s="28" t="s">
        <v>624</v>
      </c>
      <c r="G561" s="34">
        <v>45405</v>
      </c>
      <c r="H561" s="42">
        <v>15608900</v>
      </c>
      <c r="I561" s="43">
        <v>0</v>
      </c>
      <c r="J561" s="54">
        <v>0</v>
      </c>
      <c r="K561" s="55">
        <v>1456831</v>
      </c>
      <c r="L561" s="37">
        <f t="shared" si="8"/>
        <v>14152069</v>
      </c>
      <c r="M561" s="34">
        <v>45473</v>
      </c>
      <c r="N561" s="61" t="s">
        <v>2299</v>
      </c>
      <c r="O561" s="58" t="s">
        <v>45</v>
      </c>
      <c r="P561" s="44">
        <v>1</v>
      </c>
      <c r="Q561" s="45" t="s">
        <v>3043</v>
      </c>
      <c r="R561" s="45" t="s">
        <v>449</v>
      </c>
    </row>
    <row r="562" spans="2:18" ht="15" customHeight="1" x14ac:dyDescent="0.25">
      <c r="B562" s="33">
        <v>45398</v>
      </c>
      <c r="C562" s="27" t="s">
        <v>1818</v>
      </c>
      <c r="D562" s="28" t="s">
        <v>1980</v>
      </c>
      <c r="E562" s="29" t="s">
        <v>34</v>
      </c>
      <c r="F562" s="28" t="s">
        <v>624</v>
      </c>
      <c r="G562" s="34">
        <v>45400</v>
      </c>
      <c r="H562" s="42">
        <v>15608900</v>
      </c>
      <c r="I562" s="43">
        <v>0</v>
      </c>
      <c r="J562" s="54">
        <v>0</v>
      </c>
      <c r="K562" s="55">
        <v>416237</v>
      </c>
      <c r="L562" s="37">
        <f t="shared" si="8"/>
        <v>15192663</v>
      </c>
      <c r="M562" s="34">
        <v>45473</v>
      </c>
      <c r="N562" s="61" t="s">
        <v>2300</v>
      </c>
      <c r="O562" s="58" t="s">
        <v>45</v>
      </c>
      <c r="P562" s="44">
        <v>1</v>
      </c>
      <c r="Q562" s="45" t="s">
        <v>3043</v>
      </c>
      <c r="R562" s="45" t="s">
        <v>449</v>
      </c>
    </row>
    <row r="563" spans="2:18" ht="15" customHeight="1" x14ac:dyDescent="0.25">
      <c r="B563" s="33">
        <v>45394</v>
      </c>
      <c r="C563" s="27" t="s">
        <v>1819</v>
      </c>
      <c r="D563" s="28" t="s">
        <v>1981</v>
      </c>
      <c r="E563" s="29" t="s">
        <v>34</v>
      </c>
      <c r="F563" s="28" t="s">
        <v>2139</v>
      </c>
      <c r="G563" s="34">
        <v>45399</v>
      </c>
      <c r="H563" s="42">
        <v>17333333</v>
      </c>
      <c r="I563" s="43">
        <v>0</v>
      </c>
      <c r="J563" s="54">
        <v>0</v>
      </c>
      <c r="K563" s="55">
        <v>1300000</v>
      </c>
      <c r="L563" s="37">
        <f t="shared" si="8"/>
        <v>16033333</v>
      </c>
      <c r="M563" s="34">
        <v>45473</v>
      </c>
      <c r="N563" s="61" t="s">
        <v>2301</v>
      </c>
      <c r="O563" s="58" t="s">
        <v>45</v>
      </c>
      <c r="P563" s="44">
        <v>1</v>
      </c>
      <c r="Q563" s="45" t="s">
        <v>3033</v>
      </c>
      <c r="R563" s="45" t="s">
        <v>4617</v>
      </c>
    </row>
    <row r="564" spans="2:18" ht="15" customHeight="1" x14ac:dyDescent="0.25">
      <c r="B564" s="33">
        <v>45394</v>
      </c>
      <c r="C564" s="27" t="s">
        <v>1820</v>
      </c>
      <c r="D564" s="28" t="s">
        <v>1982</v>
      </c>
      <c r="E564" s="29" t="s">
        <v>34</v>
      </c>
      <c r="F564" s="28" t="s">
        <v>2140</v>
      </c>
      <c r="G564" s="34">
        <v>45399</v>
      </c>
      <c r="H564" s="42">
        <v>23250000</v>
      </c>
      <c r="I564" s="43">
        <v>0</v>
      </c>
      <c r="J564" s="54">
        <v>0</v>
      </c>
      <c r="K564" s="55"/>
      <c r="L564" s="37">
        <f t="shared" si="8"/>
        <v>23250000</v>
      </c>
      <c r="M564" s="34">
        <v>45473</v>
      </c>
      <c r="N564" s="61" t="s">
        <v>2302</v>
      </c>
      <c r="O564" s="58" t="s">
        <v>45</v>
      </c>
      <c r="P564" s="44">
        <v>1</v>
      </c>
      <c r="Q564" s="45" t="s">
        <v>3028</v>
      </c>
      <c r="R564" s="45" t="s">
        <v>3029</v>
      </c>
    </row>
    <row r="565" spans="2:18" ht="15" customHeight="1" x14ac:dyDescent="0.25">
      <c r="B565" s="33">
        <v>45397</v>
      </c>
      <c r="C565" s="27" t="s">
        <v>1821</v>
      </c>
      <c r="D565" s="28" t="s">
        <v>1983</v>
      </c>
      <c r="E565" s="29" t="s">
        <v>34</v>
      </c>
      <c r="F565" s="28" t="s">
        <v>2141</v>
      </c>
      <c r="G565" s="34">
        <v>45400</v>
      </c>
      <c r="H565" s="42">
        <v>13750000</v>
      </c>
      <c r="I565" s="43">
        <v>0</v>
      </c>
      <c r="J565" s="54">
        <v>0</v>
      </c>
      <c r="K565" s="55">
        <v>366667</v>
      </c>
      <c r="L565" s="37">
        <f t="shared" si="8"/>
        <v>13383333</v>
      </c>
      <c r="M565" s="34">
        <v>45473</v>
      </c>
      <c r="N565" s="61" t="s">
        <v>2303</v>
      </c>
      <c r="O565" s="58" t="s">
        <v>45</v>
      </c>
      <c r="P565" s="44">
        <v>1</v>
      </c>
      <c r="Q565" s="45" t="s">
        <v>3025</v>
      </c>
      <c r="R565" s="45" t="s">
        <v>3026</v>
      </c>
    </row>
    <row r="566" spans="2:18" ht="15" customHeight="1" x14ac:dyDescent="0.25">
      <c r="B566" s="33">
        <v>45398</v>
      </c>
      <c r="C566" s="27" t="s">
        <v>1822</v>
      </c>
      <c r="D566" s="28" t="s">
        <v>1984</v>
      </c>
      <c r="E566" s="29" t="s">
        <v>34</v>
      </c>
      <c r="F566" s="28" t="s">
        <v>2142</v>
      </c>
      <c r="G566" s="34">
        <v>45405</v>
      </c>
      <c r="H566" s="42">
        <v>15608900</v>
      </c>
      <c r="I566" s="43">
        <v>0</v>
      </c>
      <c r="J566" s="54">
        <v>0</v>
      </c>
      <c r="K566" s="55">
        <v>1456831</v>
      </c>
      <c r="L566" s="37">
        <f t="shared" si="8"/>
        <v>14152069</v>
      </c>
      <c r="M566" s="34">
        <v>45473</v>
      </c>
      <c r="N566" s="61" t="s">
        <v>2304</v>
      </c>
      <c r="O566" s="58" t="s">
        <v>45</v>
      </c>
      <c r="P566" s="44">
        <v>1</v>
      </c>
      <c r="Q566" s="45" t="s">
        <v>3043</v>
      </c>
      <c r="R566" s="45" t="s">
        <v>449</v>
      </c>
    </row>
    <row r="567" spans="2:18" ht="15" customHeight="1" x14ac:dyDescent="0.25">
      <c r="B567" s="33">
        <v>45398</v>
      </c>
      <c r="C567" s="27" t="s">
        <v>1823</v>
      </c>
      <c r="D567" s="28" t="s">
        <v>1985</v>
      </c>
      <c r="E567" s="29" t="s">
        <v>34</v>
      </c>
      <c r="F567" s="28" t="s">
        <v>2143</v>
      </c>
      <c r="G567" s="34">
        <v>45405</v>
      </c>
      <c r="H567" s="42">
        <v>17718210</v>
      </c>
      <c r="I567" s="43">
        <v>0</v>
      </c>
      <c r="J567" s="54">
        <v>0</v>
      </c>
      <c r="K567" s="55">
        <v>1653700</v>
      </c>
      <c r="L567" s="37">
        <f t="shared" si="8"/>
        <v>16064510</v>
      </c>
      <c r="M567" s="34">
        <v>45473</v>
      </c>
      <c r="N567" s="61" t="s">
        <v>2305</v>
      </c>
      <c r="O567" s="58" t="s">
        <v>45</v>
      </c>
      <c r="P567" s="44">
        <v>1</v>
      </c>
      <c r="Q567" s="45" t="s">
        <v>3043</v>
      </c>
      <c r="R567" s="45" t="s">
        <v>449</v>
      </c>
    </row>
    <row r="568" spans="2:18" ht="15" customHeight="1" x14ac:dyDescent="0.25">
      <c r="B568" s="33">
        <v>45399</v>
      </c>
      <c r="C568" s="27" t="s">
        <v>1824</v>
      </c>
      <c r="D568" s="28" t="s">
        <v>1986</v>
      </c>
      <c r="E568" s="29" t="s">
        <v>34</v>
      </c>
      <c r="F568" s="28" t="s">
        <v>2144</v>
      </c>
      <c r="G568" s="34">
        <v>45400</v>
      </c>
      <c r="H568" s="42">
        <v>32120000</v>
      </c>
      <c r="I568" s="43">
        <v>0</v>
      </c>
      <c r="J568" s="54">
        <v>0</v>
      </c>
      <c r="K568" s="55"/>
      <c r="L568" s="37">
        <f t="shared" si="8"/>
        <v>32120000</v>
      </c>
      <c r="M568" s="34">
        <v>45473</v>
      </c>
      <c r="N568" s="61" t="s">
        <v>2306</v>
      </c>
      <c r="O568" s="58" t="s">
        <v>45</v>
      </c>
      <c r="P568" s="44">
        <v>1</v>
      </c>
      <c r="Q568" s="45" t="s">
        <v>3039</v>
      </c>
      <c r="R568" s="45" t="s">
        <v>3040</v>
      </c>
    </row>
    <row r="569" spans="2:18" ht="15" customHeight="1" x14ac:dyDescent="0.25">
      <c r="B569" s="33">
        <v>45398</v>
      </c>
      <c r="C569" s="27" t="s">
        <v>1825</v>
      </c>
      <c r="D569" s="28" t="s">
        <v>1987</v>
      </c>
      <c r="E569" s="29" t="s">
        <v>34</v>
      </c>
      <c r="F569" s="28" t="s">
        <v>2145</v>
      </c>
      <c r="G569" s="34">
        <v>45400</v>
      </c>
      <c r="H569" s="42">
        <v>17763333</v>
      </c>
      <c r="I569" s="43">
        <v>0</v>
      </c>
      <c r="J569" s="54">
        <v>0</v>
      </c>
      <c r="K569" s="55"/>
      <c r="L569" s="37">
        <f t="shared" si="8"/>
        <v>17763333</v>
      </c>
      <c r="M569" s="34">
        <v>45473</v>
      </c>
      <c r="N569" s="61" t="s">
        <v>2307</v>
      </c>
      <c r="O569" s="58" t="s">
        <v>45</v>
      </c>
      <c r="P569" s="44">
        <v>1</v>
      </c>
      <c r="Q569" s="45" t="s">
        <v>3039</v>
      </c>
      <c r="R569" s="45" t="s">
        <v>3040</v>
      </c>
    </row>
    <row r="570" spans="2:18" ht="15" customHeight="1" x14ac:dyDescent="0.25">
      <c r="B570" s="33">
        <v>45398</v>
      </c>
      <c r="C570" s="27" t="s">
        <v>1826</v>
      </c>
      <c r="D570" s="28" t="s">
        <v>1988</v>
      </c>
      <c r="E570" s="29" t="s">
        <v>34</v>
      </c>
      <c r="F570" s="28" t="s">
        <v>659</v>
      </c>
      <c r="G570" s="34">
        <v>45406</v>
      </c>
      <c r="H570" s="42">
        <v>23118051</v>
      </c>
      <c r="I570" s="43">
        <v>0</v>
      </c>
      <c r="J570" s="54">
        <v>0</v>
      </c>
      <c r="K570" s="55">
        <v>5907946</v>
      </c>
      <c r="L570" s="37">
        <f t="shared" si="8"/>
        <v>17210105</v>
      </c>
      <c r="M570" s="34">
        <v>45473</v>
      </c>
      <c r="N570" s="61" t="s">
        <v>2308</v>
      </c>
      <c r="O570" s="58" t="s">
        <v>45</v>
      </c>
      <c r="P570" s="44">
        <v>1</v>
      </c>
      <c r="Q570" s="45" t="s">
        <v>3031</v>
      </c>
      <c r="R570" s="45" t="s">
        <v>3032</v>
      </c>
    </row>
    <row r="571" spans="2:18" ht="15" customHeight="1" x14ac:dyDescent="0.25">
      <c r="B571" s="33">
        <v>45398</v>
      </c>
      <c r="C571" s="27" t="s">
        <v>1827</v>
      </c>
      <c r="D571" s="28" t="s">
        <v>1989</v>
      </c>
      <c r="E571" s="29" t="s">
        <v>34</v>
      </c>
      <c r="F571" s="28" t="s">
        <v>2146</v>
      </c>
      <c r="G571" s="34">
        <v>45400</v>
      </c>
      <c r="H571" s="42">
        <v>18417333</v>
      </c>
      <c r="I571" s="43">
        <v>0</v>
      </c>
      <c r="J571" s="54">
        <v>0</v>
      </c>
      <c r="K571" s="55">
        <v>727000</v>
      </c>
      <c r="L571" s="37">
        <f t="shared" si="8"/>
        <v>17690333</v>
      </c>
      <c r="M571" s="34">
        <v>45473</v>
      </c>
      <c r="N571" s="61" t="s">
        <v>2309</v>
      </c>
      <c r="O571" s="58" t="s">
        <v>45</v>
      </c>
      <c r="P571" s="44">
        <v>1</v>
      </c>
      <c r="Q571" s="45" t="s">
        <v>3034</v>
      </c>
      <c r="R571" s="45" t="s">
        <v>3062</v>
      </c>
    </row>
    <row r="572" spans="2:18" ht="15" customHeight="1" x14ac:dyDescent="0.25">
      <c r="B572" s="33">
        <v>45399</v>
      </c>
      <c r="C572" s="27" t="s">
        <v>1828</v>
      </c>
      <c r="D572" s="28" t="s">
        <v>3101</v>
      </c>
      <c r="E572" s="29" t="s">
        <v>34</v>
      </c>
      <c r="F572" s="28" t="s">
        <v>2147</v>
      </c>
      <c r="G572" s="34">
        <v>45404</v>
      </c>
      <c r="H572" s="42">
        <v>15187041</v>
      </c>
      <c r="I572" s="43">
        <v>0</v>
      </c>
      <c r="J572" s="54">
        <v>0</v>
      </c>
      <c r="K572" s="55">
        <v>3543643</v>
      </c>
      <c r="L572" s="37">
        <f t="shared" si="8"/>
        <v>11643398</v>
      </c>
      <c r="M572" s="34">
        <v>45473</v>
      </c>
      <c r="N572" s="61" t="s">
        <v>2310</v>
      </c>
      <c r="O572" s="58" t="s">
        <v>45</v>
      </c>
      <c r="P572" s="44">
        <v>1</v>
      </c>
      <c r="Q572" s="45" t="s">
        <v>3043</v>
      </c>
      <c r="R572" s="45" t="s">
        <v>449</v>
      </c>
    </row>
    <row r="573" spans="2:18" ht="15" customHeight="1" x14ac:dyDescent="0.25">
      <c r="B573" s="33">
        <v>45399</v>
      </c>
      <c r="C573" s="27" t="s">
        <v>1829</v>
      </c>
      <c r="D573" s="28" t="s">
        <v>1990</v>
      </c>
      <c r="E573" s="29" t="s">
        <v>34</v>
      </c>
      <c r="F573" s="28" t="s">
        <v>2148</v>
      </c>
      <c r="G573" s="34">
        <v>45401</v>
      </c>
      <c r="H573" s="42">
        <v>27768000</v>
      </c>
      <c r="I573" s="43">
        <v>0</v>
      </c>
      <c r="J573" s="54">
        <v>0</v>
      </c>
      <c r="K573" s="55"/>
      <c r="L573" s="37">
        <f t="shared" si="8"/>
        <v>27768000</v>
      </c>
      <c r="M573" s="34">
        <v>45473</v>
      </c>
      <c r="N573" s="61" t="s">
        <v>2311</v>
      </c>
      <c r="O573" s="58" t="s">
        <v>45</v>
      </c>
      <c r="P573" s="44">
        <v>1</v>
      </c>
      <c r="Q573" s="45" t="s">
        <v>3039</v>
      </c>
      <c r="R573" s="45" t="s">
        <v>3040</v>
      </c>
    </row>
    <row r="574" spans="2:18" ht="15" customHeight="1" x14ac:dyDescent="0.25">
      <c r="B574" s="33">
        <v>45399</v>
      </c>
      <c r="C574" s="27" t="s">
        <v>1830</v>
      </c>
      <c r="D574" s="28" t="s">
        <v>1991</v>
      </c>
      <c r="E574" s="29" t="s">
        <v>34</v>
      </c>
      <c r="F574" s="28" t="s">
        <v>2149</v>
      </c>
      <c r="G574" s="34">
        <v>45406</v>
      </c>
      <c r="H574" s="42">
        <v>24000000</v>
      </c>
      <c r="I574" s="43">
        <v>0</v>
      </c>
      <c r="J574" s="54">
        <v>0</v>
      </c>
      <c r="K574" s="55">
        <v>6133333</v>
      </c>
      <c r="L574" s="37">
        <f t="shared" si="8"/>
        <v>17866667</v>
      </c>
      <c r="M574" s="34">
        <v>45473</v>
      </c>
      <c r="N574" s="61" t="s">
        <v>2312</v>
      </c>
      <c r="O574" s="58" t="s">
        <v>45</v>
      </c>
      <c r="P574" s="44">
        <v>1</v>
      </c>
      <c r="Q574" s="45" t="s">
        <v>3031</v>
      </c>
      <c r="R574" s="45" t="s">
        <v>3032</v>
      </c>
    </row>
    <row r="575" spans="2:18" ht="15" customHeight="1" x14ac:dyDescent="0.25">
      <c r="B575" s="33">
        <v>45399</v>
      </c>
      <c r="C575" s="27" t="s">
        <v>1831</v>
      </c>
      <c r="D575" s="28" t="s">
        <v>1187</v>
      </c>
      <c r="E575" s="29" t="s">
        <v>490</v>
      </c>
      <c r="F575" s="28" t="s">
        <v>2150</v>
      </c>
      <c r="G575" s="34">
        <v>45400</v>
      </c>
      <c r="H575" s="42">
        <v>13500000</v>
      </c>
      <c r="I575" s="43">
        <v>0</v>
      </c>
      <c r="J575" s="54">
        <v>0</v>
      </c>
      <c r="K575" s="55">
        <v>2550000</v>
      </c>
      <c r="L575" s="37">
        <f t="shared" si="8"/>
        <v>10950000</v>
      </c>
      <c r="M575" s="34">
        <v>45473</v>
      </c>
      <c r="N575" s="61" t="s">
        <v>2313</v>
      </c>
      <c r="O575" s="58" t="s">
        <v>45</v>
      </c>
      <c r="P575" s="44">
        <v>1</v>
      </c>
      <c r="Q575" s="45" t="s">
        <v>3025</v>
      </c>
      <c r="R575" s="45" t="s">
        <v>3026</v>
      </c>
    </row>
    <row r="576" spans="2:18" ht="15" customHeight="1" x14ac:dyDescent="0.25">
      <c r="B576" s="33">
        <v>45400</v>
      </c>
      <c r="C576" s="27" t="s">
        <v>1832</v>
      </c>
      <c r="D576" s="28" t="s">
        <v>4969</v>
      </c>
      <c r="E576" s="29" t="s">
        <v>34</v>
      </c>
      <c r="F576" s="28" t="s">
        <v>2151</v>
      </c>
      <c r="G576" s="34">
        <v>45404</v>
      </c>
      <c r="H576" s="42">
        <v>14420000</v>
      </c>
      <c r="I576" s="43">
        <v>0</v>
      </c>
      <c r="J576" s="54">
        <v>0</v>
      </c>
      <c r="K576" s="55">
        <v>206000</v>
      </c>
      <c r="L576" s="37">
        <f t="shared" si="8"/>
        <v>14214000</v>
      </c>
      <c r="M576" s="34">
        <v>45473</v>
      </c>
      <c r="N576" s="61" t="s">
        <v>2314</v>
      </c>
      <c r="O576" s="58" t="s">
        <v>45</v>
      </c>
      <c r="P576" s="44">
        <v>1</v>
      </c>
      <c r="Q576" s="45" t="s">
        <v>3039</v>
      </c>
      <c r="R576" s="45" t="s">
        <v>3040</v>
      </c>
    </row>
    <row r="577" spans="2:18" ht="15" customHeight="1" x14ac:dyDescent="0.25">
      <c r="B577" s="33">
        <v>45401</v>
      </c>
      <c r="C577" s="27" t="s">
        <v>1833</v>
      </c>
      <c r="D577" s="28" t="s">
        <v>1992</v>
      </c>
      <c r="E577" s="29" t="s">
        <v>490</v>
      </c>
      <c r="F577" s="28" t="s">
        <v>1335</v>
      </c>
      <c r="G577" s="34">
        <v>45407</v>
      </c>
      <c r="H577" s="42">
        <v>7625000</v>
      </c>
      <c r="I577" s="43">
        <v>0</v>
      </c>
      <c r="J577" s="54">
        <v>0</v>
      </c>
      <c r="K577" s="55">
        <v>915000</v>
      </c>
      <c r="L577" s="37">
        <f t="shared" si="8"/>
        <v>6710000</v>
      </c>
      <c r="M577" s="34">
        <v>45473</v>
      </c>
      <c r="N577" s="61" t="s">
        <v>2315</v>
      </c>
      <c r="O577" s="58" t="s">
        <v>45</v>
      </c>
      <c r="P577" s="44">
        <v>1</v>
      </c>
      <c r="Q577" s="45" t="s">
        <v>3043</v>
      </c>
      <c r="R577" s="45" t="s">
        <v>449</v>
      </c>
    </row>
    <row r="578" spans="2:18" ht="15" customHeight="1" x14ac:dyDescent="0.25">
      <c r="B578" s="33">
        <v>45400</v>
      </c>
      <c r="C578" s="27" t="s">
        <v>1834</v>
      </c>
      <c r="D578" s="28" t="s">
        <v>1993</v>
      </c>
      <c r="E578" s="29" t="s">
        <v>34</v>
      </c>
      <c r="F578" s="28" t="s">
        <v>2152</v>
      </c>
      <c r="G578" s="34">
        <v>45401</v>
      </c>
      <c r="H578" s="42">
        <v>18250000</v>
      </c>
      <c r="I578" s="43">
        <v>0</v>
      </c>
      <c r="J578" s="54">
        <v>0</v>
      </c>
      <c r="K578" s="55">
        <v>730000</v>
      </c>
      <c r="L578" s="37">
        <f t="shared" si="8"/>
        <v>17520000</v>
      </c>
      <c r="M578" s="34">
        <v>45473</v>
      </c>
      <c r="N578" s="61" t="s">
        <v>2316</v>
      </c>
      <c r="O578" s="58" t="s">
        <v>45</v>
      </c>
      <c r="P578" s="44">
        <v>1</v>
      </c>
      <c r="Q578" s="45" t="s">
        <v>3039</v>
      </c>
      <c r="R578" s="45" t="s">
        <v>3040</v>
      </c>
    </row>
    <row r="579" spans="2:18" ht="15" customHeight="1" x14ac:dyDescent="0.25">
      <c r="B579" s="33">
        <v>45400</v>
      </c>
      <c r="C579" s="27" t="s">
        <v>1835</v>
      </c>
      <c r="D579" s="28" t="s">
        <v>1994</v>
      </c>
      <c r="E579" s="29" t="s">
        <v>34</v>
      </c>
      <c r="F579" s="28" t="s">
        <v>2153</v>
      </c>
      <c r="G579" s="34">
        <v>45401</v>
      </c>
      <c r="H579" s="42">
        <v>34894000</v>
      </c>
      <c r="I579" s="43">
        <v>0</v>
      </c>
      <c r="J579" s="54">
        <v>0</v>
      </c>
      <c r="K579" s="55"/>
      <c r="L579" s="37">
        <f t="shared" si="8"/>
        <v>34894000</v>
      </c>
      <c r="M579" s="34">
        <v>45473</v>
      </c>
      <c r="N579" s="61" t="s">
        <v>2317</v>
      </c>
      <c r="O579" s="58" t="s">
        <v>45</v>
      </c>
      <c r="P579" s="44">
        <v>1</v>
      </c>
      <c r="Q579" s="45" t="s">
        <v>3008</v>
      </c>
      <c r="R579" s="45" t="s">
        <v>3009</v>
      </c>
    </row>
    <row r="580" spans="2:18" ht="15" customHeight="1" x14ac:dyDescent="0.25">
      <c r="B580" s="33">
        <v>45401</v>
      </c>
      <c r="C580" s="27" t="s">
        <v>1836</v>
      </c>
      <c r="D580" s="28" t="s">
        <v>1995</v>
      </c>
      <c r="E580" s="29" t="s">
        <v>34</v>
      </c>
      <c r="F580" s="28" t="s">
        <v>1504</v>
      </c>
      <c r="G580" s="34">
        <v>45406</v>
      </c>
      <c r="H580" s="42">
        <v>15608900</v>
      </c>
      <c r="I580" s="43">
        <v>0</v>
      </c>
      <c r="J580" s="54">
        <v>0</v>
      </c>
      <c r="K580" s="55">
        <v>1664949</v>
      </c>
      <c r="L580" s="37">
        <f t="shared" si="8"/>
        <v>13943951</v>
      </c>
      <c r="M580" s="34">
        <v>45473</v>
      </c>
      <c r="N580" s="61" t="s">
        <v>2318</v>
      </c>
      <c r="O580" s="58" t="s">
        <v>45</v>
      </c>
      <c r="P580" s="44">
        <v>1</v>
      </c>
      <c r="Q580" s="45" t="s">
        <v>3046</v>
      </c>
      <c r="R580" s="45" t="s">
        <v>3047</v>
      </c>
    </row>
    <row r="581" spans="2:18" ht="15" customHeight="1" x14ac:dyDescent="0.25">
      <c r="B581" s="33">
        <v>45411</v>
      </c>
      <c r="C581" s="27" t="s">
        <v>1837</v>
      </c>
      <c r="D581" s="28" t="s">
        <v>1996</v>
      </c>
      <c r="E581" s="29" t="s">
        <v>34</v>
      </c>
      <c r="F581" s="28" t="s">
        <v>2154</v>
      </c>
      <c r="G581" s="34">
        <v>45412</v>
      </c>
      <c r="H581" s="42">
        <v>13298000</v>
      </c>
      <c r="I581" s="43">
        <v>0</v>
      </c>
      <c r="J581" s="54">
        <v>0</v>
      </c>
      <c r="K581" s="55"/>
      <c r="L581" s="37">
        <f t="shared" si="8"/>
        <v>13298000</v>
      </c>
      <c r="M581" s="34">
        <v>45473</v>
      </c>
      <c r="N581" s="61" t="s">
        <v>2319</v>
      </c>
      <c r="O581" s="58" t="s">
        <v>45</v>
      </c>
      <c r="P581" s="44">
        <v>1</v>
      </c>
      <c r="Q581" s="45" t="s">
        <v>3041</v>
      </c>
      <c r="R581" s="45" t="s">
        <v>3042</v>
      </c>
    </row>
    <row r="582" spans="2:18" ht="15" customHeight="1" x14ac:dyDescent="0.25">
      <c r="B582" s="33">
        <v>45401</v>
      </c>
      <c r="C582" s="27" t="s">
        <v>1838</v>
      </c>
      <c r="D582" s="28" t="s">
        <v>1997</v>
      </c>
      <c r="E582" s="29" t="s">
        <v>34</v>
      </c>
      <c r="F582" s="28" t="s">
        <v>2155</v>
      </c>
      <c r="G582" s="34">
        <v>45418</v>
      </c>
      <c r="H582" s="42">
        <v>15608900</v>
      </c>
      <c r="I582" s="43">
        <v>0</v>
      </c>
      <c r="J582" s="54">
        <v>0</v>
      </c>
      <c r="K582" s="55">
        <v>4162373</v>
      </c>
      <c r="L582" s="37">
        <f t="shared" si="8"/>
        <v>11446527</v>
      </c>
      <c r="M582" s="34">
        <v>45473</v>
      </c>
      <c r="N582" s="61" t="s">
        <v>2320</v>
      </c>
      <c r="O582" s="58" t="s">
        <v>45</v>
      </c>
      <c r="P582" s="44">
        <v>1</v>
      </c>
      <c r="Q582" s="45" t="s">
        <v>3043</v>
      </c>
      <c r="R582" s="45" t="s">
        <v>449</v>
      </c>
    </row>
    <row r="583" spans="2:18" ht="15" customHeight="1" x14ac:dyDescent="0.25">
      <c r="B583" s="33">
        <v>45401</v>
      </c>
      <c r="C583" s="27" t="s">
        <v>1839</v>
      </c>
      <c r="D583" s="28" t="s">
        <v>1998</v>
      </c>
      <c r="E583" s="29" t="s">
        <v>34</v>
      </c>
      <c r="F583" s="28" t="s">
        <v>1504</v>
      </c>
      <c r="G583" s="34">
        <v>45408</v>
      </c>
      <c r="H583" s="42">
        <v>15608900</v>
      </c>
      <c r="I583" s="43">
        <v>0</v>
      </c>
      <c r="J583" s="54">
        <v>0</v>
      </c>
      <c r="K583" s="55">
        <v>2081187</v>
      </c>
      <c r="L583" s="37">
        <f t="shared" si="8"/>
        <v>13527713</v>
      </c>
      <c r="M583" s="34">
        <v>45473</v>
      </c>
      <c r="N583" s="61" t="s">
        <v>2321</v>
      </c>
      <c r="O583" s="58" t="s">
        <v>45</v>
      </c>
      <c r="P583" s="44">
        <v>1</v>
      </c>
      <c r="Q583" s="45" t="s">
        <v>3046</v>
      </c>
      <c r="R583" s="45" t="s">
        <v>3047</v>
      </c>
    </row>
    <row r="584" spans="2:18" ht="15" customHeight="1" x14ac:dyDescent="0.25">
      <c r="B584" s="33">
        <v>45401</v>
      </c>
      <c r="C584" s="27" t="s">
        <v>1840</v>
      </c>
      <c r="D584" s="28" t="s">
        <v>1999</v>
      </c>
      <c r="E584" s="29" t="s">
        <v>34</v>
      </c>
      <c r="F584" s="28" t="s">
        <v>2156</v>
      </c>
      <c r="G584" s="34">
        <v>45406</v>
      </c>
      <c r="H584" s="42">
        <v>48100000</v>
      </c>
      <c r="I584" s="43">
        <v>0</v>
      </c>
      <c r="J584" s="54">
        <v>0</v>
      </c>
      <c r="K584" s="55"/>
      <c r="L584" s="37">
        <f t="shared" si="8"/>
        <v>48100000</v>
      </c>
      <c r="M584" s="34">
        <v>45604</v>
      </c>
      <c r="N584" s="61" t="s">
        <v>2322</v>
      </c>
      <c r="O584" s="58" t="s">
        <v>2392</v>
      </c>
      <c r="P584" s="44">
        <v>1</v>
      </c>
      <c r="Q584" s="45" t="s">
        <v>3039</v>
      </c>
      <c r="R584" s="45" t="s">
        <v>3040</v>
      </c>
    </row>
    <row r="585" spans="2:18" ht="15" customHeight="1" x14ac:dyDescent="0.25">
      <c r="B585" s="33">
        <v>45401</v>
      </c>
      <c r="C585" s="27" t="s">
        <v>1841</v>
      </c>
      <c r="D585" s="28" t="s">
        <v>2000</v>
      </c>
      <c r="E585" s="29" t="s">
        <v>34</v>
      </c>
      <c r="F585" s="28" t="s">
        <v>2157</v>
      </c>
      <c r="G585" s="34">
        <v>45414</v>
      </c>
      <c r="H585" s="42">
        <v>13780000</v>
      </c>
      <c r="I585" s="43">
        <v>0</v>
      </c>
      <c r="J585" s="54">
        <v>0</v>
      </c>
      <c r="K585" s="55">
        <v>3356667</v>
      </c>
      <c r="L585" s="37">
        <f t="shared" si="8"/>
        <v>10423333</v>
      </c>
      <c r="M585" s="34">
        <v>45473</v>
      </c>
      <c r="N585" s="61" t="s">
        <v>2323</v>
      </c>
      <c r="O585" s="58" t="s">
        <v>45</v>
      </c>
      <c r="P585" s="44">
        <v>1</v>
      </c>
      <c r="Q585" s="45" t="s">
        <v>3044</v>
      </c>
      <c r="R585" s="45" t="s">
        <v>3045</v>
      </c>
    </row>
    <row r="586" spans="2:18" ht="15" customHeight="1" x14ac:dyDescent="0.25">
      <c r="B586" s="33">
        <v>45400</v>
      </c>
      <c r="C586" s="27" t="s">
        <v>1842</v>
      </c>
      <c r="D586" s="28" t="s">
        <v>2001</v>
      </c>
      <c r="E586" s="29" t="s">
        <v>34</v>
      </c>
      <c r="F586" s="28" t="s">
        <v>2158</v>
      </c>
      <c r="G586" s="34">
        <v>45401</v>
      </c>
      <c r="H586" s="42">
        <v>18175000</v>
      </c>
      <c r="I586" s="43">
        <v>0</v>
      </c>
      <c r="J586" s="54">
        <v>0</v>
      </c>
      <c r="K586" s="55">
        <v>727000</v>
      </c>
      <c r="L586" s="37">
        <f t="shared" si="8"/>
        <v>17448000</v>
      </c>
      <c r="M586" s="34">
        <v>45473</v>
      </c>
      <c r="N586" s="61" t="s">
        <v>2324</v>
      </c>
      <c r="O586" s="58" t="s">
        <v>45</v>
      </c>
      <c r="P586" s="44">
        <v>1</v>
      </c>
      <c r="Q586" s="45" t="s">
        <v>3016</v>
      </c>
      <c r="R586" s="45" t="s">
        <v>3017</v>
      </c>
    </row>
    <row r="587" spans="2:18" ht="15" customHeight="1" x14ac:dyDescent="0.25">
      <c r="B587" s="33">
        <v>45400</v>
      </c>
      <c r="C587" s="27" t="s">
        <v>1843</v>
      </c>
      <c r="D587" s="28" t="s">
        <v>2002</v>
      </c>
      <c r="E587" s="29" t="s">
        <v>2060</v>
      </c>
      <c r="F587" s="28" t="s">
        <v>2159</v>
      </c>
      <c r="G587" s="34">
        <v>45401</v>
      </c>
      <c r="H587" s="42">
        <v>625333441</v>
      </c>
      <c r="I587" s="43">
        <v>0</v>
      </c>
      <c r="J587" s="54">
        <v>0</v>
      </c>
      <c r="K587" s="55"/>
      <c r="L587" s="37">
        <f t="shared" si="8"/>
        <v>625333441</v>
      </c>
      <c r="M587" s="34">
        <v>45674</v>
      </c>
      <c r="N587" s="61" t="s">
        <v>2325</v>
      </c>
      <c r="O587" s="58" t="s">
        <v>45</v>
      </c>
      <c r="P587" s="44">
        <v>0.82417582417582413</v>
      </c>
      <c r="Q587" s="45" t="s">
        <v>3012</v>
      </c>
      <c r="R587" s="45" t="s">
        <v>3030</v>
      </c>
    </row>
    <row r="588" spans="2:18" ht="15" customHeight="1" x14ac:dyDescent="0.25">
      <c r="B588" s="33">
        <v>45400</v>
      </c>
      <c r="C588" s="27" t="s">
        <v>1844</v>
      </c>
      <c r="D588" s="28" t="s">
        <v>2003</v>
      </c>
      <c r="E588" s="29" t="s">
        <v>34</v>
      </c>
      <c r="F588" s="28" t="s">
        <v>2160</v>
      </c>
      <c r="G588" s="34">
        <v>45404</v>
      </c>
      <c r="H588" s="42">
        <v>22166667</v>
      </c>
      <c r="I588" s="43">
        <v>0</v>
      </c>
      <c r="J588" s="54">
        <v>0</v>
      </c>
      <c r="K588" s="55">
        <v>316667</v>
      </c>
      <c r="L588" s="37">
        <f t="shared" si="8"/>
        <v>21850000</v>
      </c>
      <c r="M588" s="34">
        <v>45473</v>
      </c>
      <c r="N588" s="61" t="s">
        <v>2326</v>
      </c>
      <c r="O588" s="58" t="s">
        <v>45</v>
      </c>
      <c r="P588" s="44">
        <v>1</v>
      </c>
      <c r="Q588" s="45" t="s">
        <v>3039</v>
      </c>
      <c r="R588" s="45" t="s">
        <v>3040</v>
      </c>
    </row>
    <row r="589" spans="2:18" ht="15" customHeight="1" x14ac:dyDescent="0.25">
      <c r="B589" s="33">
        <v>45400</v>
      </c>
      <c r="C589" s="27" t="s">
        <v>1845</v>
      </c>
      <c r="D589" s="28" t="s">
        <v>2004</v>
      </c>
      <c r="E589" s="29" t="s">
        <v>34</v>
      </c>
      <c r="F589" s="28" t="s">
        <v>2161</v>
      </c>
      <c r="G589" s="34">
        <v>45404</v>
      </c>
      <c r="H589" s="42">
        <v>19200000</v>
      </c>
      <c r="I589" s="43">
        <v>0</v>
      </c>
      <c r="J589" s="54">
        <v>0</v>
      </c>
      <c r="K589" s="55">
        <v>800000</v>
      </c>
      <c r="L589" s="37">
        <f t="shared" si="8"/>
        <v>18400000</v>
      </c>
      <c r="M589" s="34">
        <v>45473</v>
      </c>
      <c r="N589" s="61" t="s">
        <v>2327</v>
      </c>
      <c r="O589" s="58" t="s">
        <v>45</v>
      </c>
      <c r="P589" s="44">
        <v>1</v>
      </c>
      <c r="Q589" s="45" t="s">
        <v>3039</v>
      </c>
      <c r="R589" s="45" t="s">
        <v>3040</v>
      </c>
    </row>
    <row r="590" spans="2:18" ht="15" customHeight="1" x14ac:dyDescent="0.25">
      <c r="B590" s="33">
        <v>45401</v>
      </c>
      <c r="C590" s="27" t="s">
        <v>1846</v>
      </c>
      <c r="D590" s="28" t="s">
        <v>2005</v>
      </c>
      <c r="E590" s="29" t="s">
        <v>34</v>
      </c>
      <c r="F590" s="28" t="s">
        <v>2162</v>
      </c>
      <c r="G590" s="34">
        <v>45411</v>
      </c>
      <c r="H590" s="42">
        <v>13780000</v>
      </c>
      <c r="I590" s="43">
        <v>0</v>
      </c>
      <c r="J590" s="54">
        <v>0</v>
      </c>
      <c r="K590" s="55">
        <v>2826667</v>
      </c>
      <c r="L590" s="37">
        <f t="shared" ref="L590:L653" si="9">H590+J590-K590</f>
        <v>10953333</v>
      </c>
      <c r="M590" s="34">
        <v>45473</v>
      </c>
      <c r="N590" s="61" t="s">
        <v>2328</v>
      </c>
      <c r="O590" s="58" t="s">
        <v>45</v>
      </c>
      <c r="P590" s="44">
        <v>1</v>
      </c>
      <c r="Q590" s="45" t="s">
        <v>3044</v>
      </c>
      <c r="R590" s="45" t="s">
        <v>3045</v>
      </c>
    </row>
    <row r="591" spans="2:18" ht="15" customHeight="1" x14ac:dyDescent="0.25">
      <c r="B591" s="33">
        <v>45401</v>
      </c>
      <c r="C591" s="27" t="s">
        <v>1847</v>
      </c>
      <c r="D591" s="28" t="s">
        <v>2558</v>
      </c>
      <c r="E591" s="29" t="s">
        <v>34</v>
      </c>
      <c r="F591" s="28" t="s">
        <v>655</v>
      </c>
      <c r="G591" s="34">
        <v>45405</v>
      </c>
      <c r="H591" s="42">
        <v>15608900</v>
      </c>
      <c r="I591" s="43">
        <v>0</v>
      </c>
      <c r="J591" s="54">
        <v>0</v>
      </c>
      <c r="K591" s="55"/>
      <c r="L591" s="37">
        <f t="shared" si="9"/>
        <v>15608900</v>
      </c>
      <c r="M591" s="34">
        <v>45473</v>
      </c>
      <c r="N591" s="61" t="s">
        <v>2329</v>
      </c>
      <c r="O591" s="58" t="s">
        <v>45</v>
      </c>
      <c r="P591" s="44">
        <v>1</v>
      </c>
      <c r="Q591" s="45" t="s">
        <v>3046</v>
      </c>
      <c r="R591" s="45" t="s">
        <v>3047</v>
      </c>
    </row>
    <row r="592" spans="2:18" ht="15" customHeight="1" x14ac:dyDescent="0.25">
      <c r="B592" s="33">
        <v>45401</v>
      </c>
      <c r="C592" s="27" t="s">
        <v>1848</v>
      </c>
      <c r="D592" s="28" t="s">
        <v>2006</v>
      </c>
      <c r="E592" s="29" t="s">
        <v>34</v>
      </c>
      <c r="F592" s="28" t="s">
        <v>2163</v>
      </c>
      <c r="G592" s="34">
        <v>45404</v>
      </c>
      <c r="H592" s="42">
        <v>18000000</v>
      </c>
      <c r="I592" s="43">
        <v>0</v>
      </c>
      <c r="J592" s="54">
        <v>0</v>
      </c>
      <c r="K592" s="55"/>
      <c r="L592" s="37">
        <f t="shared" si="9"/>
        <v>18000000</v>
      </c>
      <c r="M592" s="34">
        <v>45464</v>
      </c>
      <c r="N592" s="61" t="s">
        <v>2330</v>
      </c>
      <c r="O592" s="58" t="s">
        <v>45</v>
      </c>
      <c r="P592" s="44">
        <v>1</v>
      </c>
      <c r="Q592" s="45" t="s">
        <v>3012</v>
      </c>
      <c r="R592" s="45" t="s">
        <v>3013</v>
      </c>
    </row>
    <row r="593" spans="2:18" ht="15" customHeight="1" x14ac:dyDescent="0.25">
      <c r="B593" s="33">
        <v>45401</v>
      </c>
      <c r="C593" s="27" t="s">
        <v>1849</v>
      </c>
      <c r="D593" s="28" t="s">
        <v>2007</v>
      </c>
      <c r="E593" s="29" t="s">
        <v>34</v>
      </c>
      <c r="F593" s="28" t="s">
        <v>2164</v>
      </c>
      <c r="G593" s="34">
        <v>45404</v>
      </c>
      <c r="H593" s="42">
        <v>17520000</v>
      </c>
      <c r="I593" s="43">
        <v>0</v>
      </c>
      <c r="J593" s="54">
        <v>0</v>
      </c>
      <c r="K593" s="55">
        <v>730000</v>
      </c>
      <c r="L593" s="37">
        <f t="shared" si="9"/>
        <v>16790000</v>
      </c>
      <c r="M593" s="34">
        <v>45473</v>
      </c>
      <c r="N593" s="61" t="s">
        <v>2331</v>
      </c>
      <c r="O593" s="58" t="s">
        <v>45</v>
      </c>
      <c r="P593" s="44">
        <v>1</v>
      </c>
      <c r="Q593" s="45" t="s">
        <v>3039</v>
      </c>
      <c r="R593" s="45" t="s">
        <v>3040</v>
      </c>
    </row>
    <row r="594" spans="2:18" ht="15" customHeight="1" x14ac:dyDescent="0.25">
      <c r="B594" s="33">
        <v>45401</v>
      </c>
      <c r="C594" s="27" t="s">
        <v>1850</v>
      </c>
      <c r="D594" s="28" t="s">
        <v>2008</v>
      </c>
      <c r="E594" s="29" t="s">
        <v>490</v>
      </c>
      <c r="F594" s="28" t="s">
        <v>2165</v>
      </c>
      <c r="G594" s="34">
        <v>45405</v>
      </c>
      <c r="H594" s="42">
        <v>8750000</v>
      </c>
      <c r="I594" s="43">
        <v>0</v>
      </c>
      <c r="J594" s="54">
        <v>0</v>
      </c>
      <c r="K594" s="55">
        <v>816667</v>
      </c>
      <c r="L594" s="37">
        <f t="shared" si="9"/>
        <v>7933333</v>
      </c>
      <c r="M594" s="34">
        <v>45473</v>
      </c>
      <c r="N594" s="61" t="s">
        <v>2332</v>
      </c>
      <c r="O594" s="58" t="s">
        <v>45</v>
      </c>
      <c r="P594" s="44">
        <v>1</v>
      </c>
      <c r="Q594" s="45" t="s">
        <v>3043</v>
      </c>
      <c r="R594" s="45" t="s">
        <v>449</v>
      </c>
    </row>
    <row r="595" spans="2:18" ht="15" customHeight="1" x14ac:dyDescent="0.25">
      <c r="B595" s="33">
        <v>45401</v>
      </c>
      <c r="C595" s="27" t="s">
        <v>1851</v>
      </c>
      <c r="D595" s="28" t="s">
        <v>2009</v>
      </c>
      <c r="E595" s="29" t="s">
        <v>34</v>
      </c>
      <c r="F595" s="28" t="s">
        <v>2166</v>
      </c>
      <c r="G595" s="34">
        <v>45406</v>
      </c>
      <c r="H595" s="42">
        <v>15608900</v>
      </c>
      <c r="I595" s="43">
        <v>0</v>
      </c>
      <c r="J595" s="54">
        <v>0</v>
      </c>
      <c r="K595" s="55">
        <v>1664949</v>
      </c>
      <c r="L595" s="37">
        <f t="shared" si="9"/>
        <v>13943951</v>
      </c>
      <c r="M595" s="34">
        <v>45473</v>
      </c>
      <c r="N595" s="61" t="s">
        <v>2333</v>
      </c>
      <c r="O595" s="58" t="s">
        <v>45</v>
      </c>
      <c r="P595" s="44">
        <v>1</v>
      </c>
      <c r="Q595" s="45" t="s">
        <v>3046</v>
      </c>
      <c r="R595" s="45" t="s">
        <v>3047</v>
      </c>
    </row>
    <row r="596" spans="2:18" ht="15" customHeight="1" x14ac:dyDescent="0.25">
      <c r="B596" s="33">
        <v>45404</v>
      </c>
      <c r="C596" s="27" t="s">
        <v>1852</v>
      </c>
      <c r="D596" s="28" t="s">
        <v>2010</v>
      </c>
      <c r="E596" s="29" t="s">
        <v>34</v>
      </c>
      <c r="F596" s="28" t="s">
        <v>2167</v>
      </c>
      <c r="G596" s="34">
        <v>45406</v>
      </c>
      <c r="H596" s="42">
        <v>15608900</v>
      </c>
      <c r="I596" s="43">
        <v>0</v>
      </c>
      <c r="J596" s="54">
        <v>0</v>
      </c>
      <c r="K596" s="55">
        <v>1664949</v>
      </c>
      <c r="L596" s="37">
        <f t="shared" si="9"/>
        <v>13943951</v>
      </c>
      <c r="M596" s="34">
        <v>45473</v>
      </c>
      <c r="N596" s="61" t="s">
        <v>2334</v>
      </c>
      <c r="O596" s="58" t="s">
        <v>45</v>
      </c>
      <c r="P596" s="44">
        <v>1</v>
      </c>
      <c r="Q596" s="45" t="s">
        <v>3043</v>
      </c>
      <c r="R596" s="45" t="s">
        <v>449</v>
      </c>
    </row>
    <row r="597" spans="2:18" ht="15" customHeight="1" x14ac:dyDescent="0.25">
      <c r="B597" s="33">
        <v>45401</v>
      </c>
      <c r="C597" s="27" t="s">
        <v>1853</v>
      </c>
      <c r="D597" s="28" t="s">
        <v>2011</v>
      </c>
      <c r="E597" s="29" t="s">
        <v>34</v>
      </c>
      <c r="F597" s="28" t="s">
        <v>2168</v>
      </c>
      <c r="G597" s="34">
        <v>45406</v>
      </c>
      <c r="H597" s="42">
        <v>10750000</v>
      </c>
      <c r="I597" s="43">
        <v>0</v>
      </c>
      <c r="J597" s="54">
        <v>0</v>
      </c>
      <c r="K597" s="55">
        <v>1146667</v>
      </c>
      <c r="L597" s="37">
        <f t="shared" si="9"/>
        <v>9603333</v>
      </c>
      <c r="M597" s="34">
        <v>45473</v>
      </c>
      <c r="N597" s="61" t="s">
        <v>2335</v>
      </c>
      <c r="O597" s="58" t="s">
        <v>45</v>
      </c>
      <c r="P597" s="44">
        <v>1</v>
      </c>
      <c r="Q597" s="45" t="s">
        <v>3012</v>
      </c>
      <c r="R597" s="45" t="s">
        <v>3030</v>
      </c>
    </row>
    <row r="598" spans="2:18" ht="15" customHeight="1" x14ac:dyDescent="0.25">
      <c r="B598" s="33">
        <v>45401</v>
      </c>
      <c r="C598" s="27" t="s">
        <v>1854</v>
      </c>
      <c r="D598" s="28" t="s">
        <v>2012</v>
      </c>
      <c r="E598" s="29" t="s">
        <v>34</v>
      </c>
      <c r="F598" s="28" t="s">
        <v>2169</v>
      </c>
      <c r="G598" s="34">
        <v>45404</v>
      </c>
      <c r="H598" s="42">
        <v>17033333</v>
      </c>
      <c r="I598" s="43">
        <v>0</v>
      </c>
      <c r="J598" s="54">
        <v>0</v>
      </c>
      <c r="K598" s="55">
        <v>243333</v>
      </c>
      <c r="L598" s="37">
        <f t="shared" si="9"/>
        <v>16790000</v>
      </c>
      <c r="M598" s="34">
        <v>45473</v>
      </c>
      <c r="N598" s="61" t="s">
        <v>2336</v>
      </c>
      <c r="O598" s="58" t="s">
        <v>45</v>
      </c>
      <c r="P598" s="44">
        <v>1</v>
      </c>
      <c r="Q598" s="45" t="s">
        <v>3039</v>
      </c>
      <c r="R598" s="45" t="s">
        <v>3040</v>
      </c>
    </row>
    <row r="599" spans="2:18" ht="15" customHeight="1" x14ac:dyDescent="0.25">
      <c r="B599" s="33">
        <v>45401</v>
      </c>
      <c r="C599" s="27" t="s">
        <v>1855</v>
      </c>
      <c r="D599" s="28" t="s">
        <v>2013</v>
      </c>
      <c r="E599" s="29" t="s">
        <v>34</v>
      </c>
      <c r="F599" s="28" t="s">
        <v>2145</v>
      </c>
      <c r="G599" s="34">
        <v>45405</v>
      </c>
      <c r="H599" s="42">
        <v>17033333</v>
      </c>
      <c r="I599" s="43">
        <v>0</v>
      </c>
      <c r="J599" s="54">
        <v>0</v>
      </c>
      <c r="K599" s="55">
        <v>486666</v>
      </c>
      <c r="L599" s="37">
        <f t="shared" si="9"/>
        <v>16546667</v>
      </c>
      <c r="M599" s="34">
        <v>45473</v>
      </c>
      <c r="N599" s="61" t="s">
        <v>2337</v>
      </c>
      <c r="O599" s="58" t="s">
        <v>45</v>
      </c>
      <c r="P599" s="44">
        <v>1</v>
      </c>
      <c r="Q599" s="45" t="s">
        <v>3039</v>
      </c>
      <c r="R599" s="45" t="s">
        <v>3040</v>
      </c>
    </row>
    <row r="600" spans="2:18" ht="15" customHeight="1" x14ac:dyDescent="0.25">
      <c r="B600" s="33">
        <v>45404</v>
      </c>
      <c r="C600" s="27" t="s">
        <v>1856</v>
      </c>
      <c r="D600" s="28" t="s">
        <v>2014</v>
      </c>
      <c r="E600" s="29" t="s">
        <v>34</v>
      </c>
      <c r="F600" s="28" t="s">
        <v>2170</v>
      </c>
      <c r="G600" s="34">
        <v>45405</v>
      </c>
      <c r="H600" s="42">
        <v>26966667</v>
      </c>
      <c r="I600" s="43">
        <v>0</v>
      </c>
      <c r="J600" s="54">
        <v>0</v>
      </c>
      <c r="K600" s="55">
        <v>741334</v>
      </c>
      <c r="L600" s="37">
        <f t="shared" si="9"/>
        <v>26225333</v>
      </c>
      <c r="M600" s="34">
        <v>45473</v>
      </c>
      <c r="N600" s="61" t="s">
        <v>2338</v>
      </c>
      <c r="O600" s="58" t="s">
        <v>45</v>
      </c>
      <c r="P600" s="44">
        <v>1</v>
      </c>
      <c r="Q600" s="45" t="s">
        <v>3039</v>
      </c>
      <c r="R600" s="45" t="s">
        <v>3040</v>
      </c>
    </row>
    <row r="601" spans="2:18" ht="15" customHeight="1" x14ac:dyDescent="0.25">
      <c r="B601" s="33">
        <v>45404</v>
      </c>
      <c r="C601" s="27" t="s">
        <v>1857</v>
      </c>
      <c r="D601" s="28" t="s">
        <v>2015</v>
      </c>
      <c r="E601" s="29" t="s">
        <v>34</v>
      </c>
      <c r="F601" s="28" t="s">
        <v>2171</v>
      </c>
      <c r="G601" s="34">
        <v>45406</v>
      </c>
      <c r="H601" s="42">
        <v>15866667</v>
      </c>
      <c r="I601" s="43">
        <v>0</v>
      </c>
      <c r="J601" s="54">
        <v>0</v>
      </c>
      <c r="K601" s="55">
        <v>680000</v>
      </c>
      <c r="L601" s="37">
        <f t="shared" si="9"/>
        <v>15186667</v>
      </c>
      <c r="M601" s="34">
        <v>45473</v>
      </c>
      <c r="N601" s="61" t="s">
        <v>2339</v>
      </c>
      <c r="O601" s="58" t="s">
        <v>45</v>
      </c>
      <c r="P601" s="44">
        <v>1</v>
      </c>
      <c r="Q601" s="45" t="s">
        <v>3039</v>
      </c>
      <c r="R601" s="45" t="s">
        <v>3040</v>
      </c>
    </row>
    <row r="602" spans="2:18" ht="15" customHeight="1" x14ac:dyDescent="0.25">
      <c r="B602" s="33">
        <v>45405</v>
      </c>
      <c r="C602" s="27" t="s">
        <v>1858</v>
      </c>
      <c r="D602" s="28" t="s">
        <v>2016</v>
      </c>
      <c r="E602" s="29" t="s">
        <v>34</v>
      </c>
      <c r="F602" s="28" t="s">
        <v>2172</v>
      </c>
      <c r="G602" s="34">
        <v>45407</v>
      </c>
      <c r="H602" s="42">
        <v>13780000</v>
      </c>
      <c r="I602" s="43">
        <v>0</v>
      </c>
      <c r="J602" s="54">
        <v>0</v>
      </c>
      <c r="K602" s="55">
        <v>2120000</v>
      </c>
      <c r="L602" s="37">
        <f t="shared" si="9"/>
        <v>11660000</v>
      </c>
      <c r="M602" s="34">
        <v>45473</v>
      </c>
      <c r="N602" s="61" t="s">
        <v>2340</v>
      </c>
      <c r="O602" s="58" t="s">
        <v>45</v>
      </c>
      <c r="P602" s="44">
        <v>1</v>
      </c>
      <c r="Q602" s="45" t="s">
        <v>3044</v>
      </c>
      <c r="R602" s="45" t="s">
        <v>3045</v>
      </c>
    </row>
    <row r="603" spans="2:18" ht="15" customHeight="1" x14ac:dyDescent="0.25">
      <c r="B603" s="33">
        <v>45404</v>
      </c>
      <c r="C603" s="27" t="s">
        <v>1859</v>
      </c>
      <c r="D603" s="28" t="s">
        <v>2017</v>
      </c>
      <c r="E603" s="29" t="s">
        <v>34</v>
      </c>
      <c r="F603" s="28" t="s">
        <v>499</v>
      </c>
      <c r="G603" s="34">
        <v>45406</v>
      </c>
      <c r="H603" s="42">
        <v>11250000</v>
      </c>
      <c r="I603" s="43">
        <v>0</v>
      </c>
      <c r="J603" s="54">
        <v>0</v>
      </c>
      <c r="K603" s="55">
        <v>1200000</v>
      </c>
      <c r="L603" s="37">
        <f t="shared" si="9"/>
        <v>10050000</v>
      </c>
      <c r="M603" s="34">
        <v>45473</v>
      </c>
      <c r="N603" s="61" t="s">
        <v>2341</v>
      </c>
      <c r="O603" s="58" t="s">
        <v>45</v>
      </c>
      <c r="P603" s="44">
        <v>1</v>
      </c>
      <c r="Q603" s="45" t="s">
        <v>3012</v>
      </c>
      <c r="R603" s="45" t="s">
        <v>3013</v>
      </c>
    </row>
    <row r="604" spans="2:18" ht="15" customHeight="1" x14ac:dyDescent="0.25">
      <c r="B604" s="33">
        <v>45404</v>
      </c>
      <c r="C604" s="27" t="s">
        <v>1860</v>
      </c>
      <c r="D604" s="28" t="s">
        <v>4933</v>
      </c>
      <c r="E604" s="29" t="s">
        <v>34</v>
      </c>
      <c r="F604" s="28" t="s">
        <v>660</v>
      </c>
      <c r="G604" s="34">
        <v>45406</v>
      </c>
      <c r="H604" s="42">
        <v>15608900</v>
      </c>
      <c r="I604" s="43">
        <v>0</v>
      </c>
      <c r="J604" s="54">
        <v>0</v>
      </c>
      <c r="K604" s="55">
        <v>1664949</v>
      </c>
      <c r="L604" s="37">
        <f t="shared" si="9"/>
        <v>13943951</v>
      </c>
      <c r="M604" s="34">
        <v>45473</v>
      </c>
      <c r="N604" s="61" t="s">
        <v>2342</v>
      </c>
      <c r="O604" s="58" t="s">
        <v>45</v>
      </c>
      <c r="P604" s="44">
        <v>1</v>
      </c>
      <c r="Q604" s="45" t="s">
        <v>3043</v>
      </c>
      <c r="R604" s="45" t="s">
        <v>449</v>
      </c>
    </row>
    <row r="605" spans="2:18" ht="15" customHeight="1" x14ac:dyDescent="0.25">
      <c r="B605" s="33">
        <v>45404</v>
      </c>
      <c r="C605" s="27" t="s">
        <v>1861</v>
      </c>
      <c r="D605" s="28" t="s">
        <v>2018</v>
      </c>
      <c r="E605" s="29" t="s">
        <v>490</v>
      </c>
      <c r="F605" s="28" t="s">
        <v>2173</v>
      </c>
      <c r="G605" s="34">
        <v>45408</v>
      </c>
      <c r="H605" s="42">
        <v>8750000</v>
      </c>
      <c r="I605" s="43">
        <v>0</v>
      </c>
      <c r="J605" s="54">
        <v>0</v>
      </c>
      <c r="K605" s="55">
        <v>1166667</v>
      </c>
      <c r="L605" s="37">
        <f t="shared" si="9"/>
        <v>7583333</v>
      </c>
      <c r="M605" s="34">
        <v>45473</v>
      </c>
      <c r="N605" s="61" t="s">
        <v>2343</v>
      </c>
      <c r="O605" s="58" t="s">
        <v>45</v>
      </c>
      <c r="P605" s="44">
        <v>1</v>
      </c>
      <c r="Q605" s="45" t="s">
        <v>3012</v>
      </c>
      <c r="R605" s="45" t="s">
        <v>3013</v>
      </c>
    </row>
    <row r="606" spans="2:18" ht="15" customHeight="1" x14ac:dyDescent="0.25">
      <c r="B606" s="33">
        <v>45404</v>
      </c>
      <c r="C606" s="27" t="s">
        <v>1862</v>
      </c>
      <c r="D606" s="28" t="s">
        <v>2019</v>
      </c>
      <c r="E606" s="29" t="s">
        <v>490</v>
      </c>
      <c r="F606" s="28" t="s">
        <v>2174</v>
      </c>
      <c r="G606" s="34">
        <v>45405</v>
      </c>
      <c r="H606" s="42">
        <v>7000000</v>
      </c>
      <c r="I606" s="43">
        <v>0</v>
      </c>
      <c r="J606" s="54">
        <v>0</v>
      </c>
      <c r="K606" s="55">
        <v>200000</v>
      </c>
      <c r="L606" s="37">
        <f t="shared" si="9"/>
        <v>6800000</v>
      </c>
      <c r="M606" s="34">
        <v>45473</v>
      </c>
      <c r="N606" s="61" t="s">
        <v>2344</v>
      </c>
      <c r="O606" s="58" t="s">
        <v>45</v>
      </c>
      <c r="P606" s="44">
        <v>1</v>
      </c>
      <c r="Q606" s="45" t="s">
        <v>3012</v>
      </c>
      <c r="R606" s="45" t="s">
        <v>3030</v>
      </c>
    </row>
    <row r="607" spans="2:18" ht="15" customHeight="1" x14ac:dyDescent="0.25">
      <c r="B607" s="33">
        <v>45404</v>
      </c>
      <c r="C607" s="27" t="s">
        <v>1863</v>
      </c>
      <c r="D607" s="28" t="s">
        <v>2020</v>
      </c>
      <c r="E607" s="29" t="s">
        <v>34</v>
      </c>
      <c r="F607" s="28" t="s">
        <v>2175</v>
      </c>
      <c r="G607" s="34">
        <v>45406</v>
      </c>
      <c r="H607" s="42">
        <v>16721000</v>
      </c>
      <c r="I607" s="43">
        <v>0</v>
      </c>
      <c r="J607" s="54">
        <v>0</v>
      </c>
      <c r="K607" s="55">
        <v>484667</v>
      </c>
      <c r="L607" s="37">
        <f t="shared" si="9"/>
        <v>16236333</v>
      </c>
      <c r="M607" s="34">
        <v>45473</v>
      </c>
      <c r="N607" s="61" t="s">
        <v>2345</v>
      </c>
      <c r="O607" s="58" t="s">
        <v>45</v>
      </c>
      <c r="P607" s="44">
        <v>1</v>
      </c>
      <c r="Q607" s="45" t="s">
        <v>3041</v>
      </c>
      <c r="R607" s="45" t="s">
        <v>3042</v>
      </c>
    </row>
    <row r="608" spans="2:18" ht="15" customHeight="1" x14ac:dyDescent="0.25">
      <c r="B608" s="33">
        <v>45404</v>
      </c>
      <c r="C608" s="27" t="s">
        <v>1864</v>
      </c>
      <c r="D608" s="28" t="s">
        <v>2021</v>
      </c>
      <c r="E608" s="29" t="s">
        <v>490</v>
      </c>
      <c r="F608" s="28" t="s">
        <v>2176</v>
      </c>
      <c r="G608" s="34">
        <v>45406</v>
      </c>
      <c r="H608" s="42">
        <v>6877000</v>
      </c>
      <c r="I608" s="43">
        <v>0</v>
      </c>
      <c r="J608" s="54">
        <v>0</v>
      </c>
      <c r="K608" s="55">
        <v>199333</v>
      </c>
      <c r="L608" s="37">
        <f t="shared" si="9"/>
        <v>6677667</v>
      </c>
      <c r="M608" s="34">
        <v>45473</v>
      </c>
      <c r="N608" s="62" t="s">
        <v>2346</v>
      </c>
      <c r="O608" s="58" t="s">
        <v>45</v>
      </c>
      <c r="P608" s="44">
        <v>1</v>
      </c>
      <c r="Q608" s="45" t="s">
        <v>3041</v>
      </c>
      <c r="R608" s="45" t="s">
        <v>3042</v>
      </c>
    </row>
    <row r="609" spans="2:18" ht="15" customHeight="1" x14ac:dyDescent="0.25">
      <c r="B609" s="33">
        <v>45404</v>
      </c>
      <c r="C609" s="27" t="s">
        <v>1865</v>
      </c>
      <c r="D609" s="28" t="s">
        <v>2022</v>
      </c>
      <c r="E609" s="29" t="s">
        <v>34</v>
      </c>
      <c r="F609" s="28" t="s">
        <v>2177</v>
      </c>
      <c r="G609" s="34">
        <v>45406</v>
      </c>
      <c r="H609" s="42">
        <v>30000000</v>
      </c>
      <c r="I609" s="43">
        <v>0</v>
      </c>
      <c r="J609" s="54">
        <v>0</v>
      </c>
      <c r="K609" s="55">
        <v>7666667</v>
      </c>
      <c r="L609" s="37">
        <f t="shared" si="9"/>
        <v>22333333</v>
      </c>
      <c r="M609" s="34">
        <v>45473</v>
      </c>
      <c r="N609" s="61" t="s">
        <v>2347</v>
      </c>
      <c r="O609" s="58" t="s">
        <v>45</v>
      </c>
      <c r="P609" s="44">
        <v>1</v>
      </c>
      <c r="Q609" s="45" t="s">
        <v>3010</v>
      </c>
      <c r="R609" s="45" t="s">
        <v>3011</v>
      </c>
    </row>
    <row r="610" spans="2:18" ht="15" customHeight="1" x14ac:dyDescent="0.25">
      <c r="B610" s="33">
        <v>45405</v>
      </c>
      <c r="C610" s="27" t="s">
        <v>1866</v>
      </c>
      <c r="D610" s="28" t="s">
        <v>2023</v>
      </c>
      <c r="E610" s="29" t="s">
        <v>34</v>
      </c>
      <c r="F610" s="28" t="s">
        <v>2178</v>
      </c>
      <c r="G610" s="34">
        <v>45407</v>
      </c>
      <c r="H610" s="42">
        <v>13390000</v>
      </c>
      <c r="I610" s="43">
        <v>0</v>
      </c>
      <c r="J610" s="54">
        <v>0</v>
      </c>
      <c r="K610" s="55"/>
      <c r="L610" s="37">
        <f t="shared" si="9"/>
        <v>13390000</v>
      </c>
      <c r="M610" s="34">
        <v>45472</v>
      </c>
      <c r="N610" s="61" t="s">
        <v>2348</v>
      </c>
      <c r="O610" s="58" t="s">
        <v>45</v>
      </c>
      <c r="P610" s="44">
        <v>1</v>
      </c>
      <c r="Q610" s="45" t="s">
        <v>3039</v>
      </c>
      <c r="R610" s="45" t="s">
        <v>3040</v>
      </c>
    </row>
    <row r="611" spans="2:18" ht="15" customHeight="1" x14ac:dyDescent="0.25">
      <c r="B611" s="33">
        <v>45404</v>
      </c>
      <c r="C611" s="27" t="s">
        <v>1867</v>
      </c>
      <c r="D611" s="28" t="s">
        <v>2024</v>
      </c>
      <c r="E611" s="29" t="s">
        <v>34</v>
      </c>
      <c r="F611" s="28" t="s">
        <v>2179</v>
      </c>
      <c r="G611" s="34">
        <v>45406</v>
      </c>
      <c r="H611" s="42">
        <v>15000000</v>
      </c>
      <c r="I611" s="43">
        <v>0</v>
      </c>
      <c r="J611" s="54">
        <v>0</v>
      </c>
      <c r="K611" s="55">
        <v>1600000</v>
      </c>
      <c r="L611" s="37">
        <f t="shared" si="9"/>
        <v>13400000</v>
      </c>
      <c r="M611" s="34">
        <v>45473</v>
      </c>
      <c r="N611" s="61" t="s">
        <v>2349</v>
      </c>
      <c r="O611" s="58" t="s">
        <v>45</v>
      </c>
      <c r="P611" s="44">
        <v>1</v>
      </c>
      <c r="Q611" s="45" t="s">
        <v>3012</v>
      </c>
      <c r="R611" s="45" t="s">
        <v>3013</v>
      </c>
    </row>
    <row r="612" spans="2:18" ht="15" customHeight="1" x14ac:dyDescent="0.25">
      <c r="B612" s="33">
        <v>45404</v>
      </c>
      <c r="C612" s="27" t="s">
        <v>1868</v>
      </c>
      <c r="D612" s="28" t="s">
        <v>2025</v>
      </c>
      <c r="E612" s="29" t="s">
        <v>34</v>
      </c>
      <c r="F612" s="28" t="s">
        <v>2180</v>
      </c>
      <c r="G612" s="34">
        <v>45406</v>
      </c>
      <c r="H612" s="42">
        <v>15816667</v>
      </c>
      <c r="I612" s="43">
        <v>0</v>
      </c>
      <c r="J612" s="54">
        <v>0</v>
      </c>
      <c r="K612" s="55">
        <v>730001</v>
      </c>
      <c r="L612" s="37">
        <f t="shared" si="9"/>
        <v>15086666</v>
      </c>
      <c r="M612" s="34">
        <v>45468</v>
      </c>
      <c r="N612" s="61" t="s">
        <v>2350</v>
      </c>
      <c r="O612" s="58" t="s">
        <v>45</v>
      </c>
      <c r="P612" s="44">
        <v>1</v>
      </c>
      <c r="Q612" s="45" t="s">
        <v>3039</v>
      </c>
      <c r="R612" s="45" t="s">
        <v>3040</v>
      </c>
    </row>
    <row r="613" spans="2:18" ht="15" customHeight="1" x14ac:dyDescent="0.25">
      <c r="B613" s="33">
        <v>45405</v>
      </c>
      <c r="C613" s="27" t="s">
        <v>1869</v>
      </c>
      <c r="D613" s="28" t="s">
        <v>2026</v>
      </c>
      <c r="E613" s="29" t="s">
        <v>34</v>
      </c>
      <c r="F613" s="28" t="s">
        <v>2181</v>
      </c>
      <c r="G613" s="34">
        <v>45408</v>
      </c>
      <c r="H613" s="42">
        <v>15608900</v>
      </c>
      <c r="I613" s="43">
        <v>0</v>
      </c>
      <c r="J613" s="54">
        <v>0</v>
      </c>
      <c r="K613" s="55">
        <v>2081187</v>
      </c>
      <c r="L613" s="37">
        <f t="shared" si="9"/>
        <v>13527713</v>
      </c>
      <c r="M613" s="34">
        <v>45473</v>
      </c>
      <c r="N613" s="61" t="s">
        <v>2351</v>
      </c>
      <c r="O613" s="58" t="s">
        <v>45</v>
      </c>
      <c r="P613" s="44">
        <v>1</v>
      </c>
      <c r="Q613" s="45" t="s">
        <v>3043</v>
      </c>
      <c r="R613" s="45" t="s">
        <v>449</v>
      </c>
    </row>
    <row r="614" spans="2:18" ht="15" customHeight="1" x14ac:dyDescent="0.25">
      <c r="B614" s="33">
        <v>45404</v>
      </c>
      <c r="C614" s="27" t="s">
        <v>1870</v>
      </c>
      <c r="D614" s="28" t="s">
        <v>2027</v>
      </c>
      <c r="E614" s="29" t="s">
        <v>34</v>
      </c>
      <c r="F614" s="28" t="s">
        <v>2182</v>
      </c>
      <c r="G614" s="34">
        <v>45407</v>
      </c>
      <c r="H614" s="42">
        <v>15633333</v>
      </c>
      <c r="I614" s="43">
        <v>0</v>
      </c>
      <c r="J614" s="54">
        <v>0</v>
      </c>
      <c r="K614" s="55">
        <v>893333</v>
      </c>
      <c r="L614" s="37">
        <f t="shared" si="9"/>
        <v>14740000</v>
      </c>
      <c r="M614" s="34">
        <v>45473</v>
      </c>
      <c r="N614" s="61" t="s">
        <v>2352</v>
      </c>
      <c r="O614" s="58" t="s">
        <v>45</v>
      </c>
      <c r="P614" s="44">
        <v>1</v>
      </c>
      <c r="Q614" s="45" t="s">
        <v>3039</v>
      </c>
      <c r="R614" s="45" t="s">
        <v>3040</v>
      </c>
    </row>
    <row r="615" spans="2:18" ht="15" customHeight="1" x14ac:dyDescent="0.25">
      <c r="B615" s="33">
        <v>45406</v>
      </c>
      <c r="C615" s="27" t="s">
        <v>1871</v>
      </c>
      <c r="D615" s="28" t="s">
        <v>2028</v>
      </c>
      <c r="E615" s="29" t="s">
        <v>34</v>
      </c>
      <c r="F615" s="28" t="s">
        <v>2183</v>
      </c>
      <c r="G615" s="34">
        <v>45408</v>
      </c>
      <c r="H615" s="42">
        <v>12720000</v>
      </c>
      <c r="I615" s="43">
        <v>0</v>
      </c>
      <c r="J615" s="54">
        <v>0</v>
      </c>
      <c r="K615" s="55">
        <v>1236667</v>
      </c>
      <c r="L615" s="37">
        <f t="shared" si="9"/>
        <v>11483333</v>
      </c>
      <c r="M615" s="34">
        <v>45473</v>
      </c>
      <c r="N615" s="61" t="s">
        <v>2353</v>
      </c>
      <c r="O615" s="58" t="s">
        <v>45</v>
      </c>
      <c r="P615" s="44">
        <v>1</v>
      </c>
      <c r="Q615" s="45" t="s">
        <v>3044</v>
      </c>
      <c r="R615" s="45" t="s">
        <v>3045</v>
      </c>
    </row>
    <row r="616" spans="2:18" ht="15" customHeight="1" x14ac:dyDescent="0.25">
      <c r="B616" s="48">
        <v>45405</v>
      </c>
      <c r="C616" s="27" t="s">
        <v>1872</v>
      </c>
      <c r="D616" s="28" t="s">
        <v>2029</v>
      </c>
      <c r="E616" s="29" t="s">
        <v>34</v>
      </c>
      <c r="F616" s="28" t="s">
        <v>2184</v>
      </c>
      <c r="G616" s="34">
        <v>45406</v>
      </c>
      <c r="H616" s="42">
        <v>22425000</v>
      </c>
      <c r="I616" s="43">
        <v>0</v>
      </c>
      <c r="J616" s="54">
        <v>0</v>
      </c>
      <c r="K616" s="55">
        <v>650000</v>
      </c>
      <c r="L616" s="37">
        <f t="shared" si="9"/>
        <v>21775000</v>
      </c>
      <c r="M616" s="34">
        <v>45473</v>
      </c>
      <c r="N616" s="61" t="s">
        <v>2354</v>
      </c>
      <c r="O616" s="58" t="s">
        <v>45</v>
      </c>
      <c r="P616" s="44">
        <v>1</v>
      </c>
      <c r="Q616" s="45" t="s">
        <v>3041</v>
      </c>
      <c r="R616" s="45" t="s">
        <v>3042</v>
      </c>
    </row>
    <row r="617" spans="2:18" ht="15" customHeight="1" x14ac:dyDescent="0.25">
      <c r="B617" s="48">
        <v>45405</v>
      </c>
      <c r="C617" s="27" t="s">
        <v>1873</v>
      </c>
      <c r="D617" s="28" t="s">
        <v>2030</v>
      </c>
      <c r="E617" s="29" t="s">
        <v>34</v>
      </c>
      <c r="F617" s="28" t="s">
        <v>2185</v>
      </c>
      <c r="G617" s="34">
        <v>45406</v>
      </c>
      <c r="H617" s="42">
        <v>12655868</v>
      </c>
      <c r="I617" s="43">
        <v>0</v>
      </c>
      <c r="J617" s="54">
        <v>0</v>
      </c>
      <c r="K617" s="55">
        <v>6918542</v>
      </c>
      <c r="L617" s="37">
        <f t="shared" si="9"/>
        <v>5737326</v>
      </c>
      <c r="M617" s="34">
        <v>45439</v>
      </c>
      <c r="N617" s="61" t="s">
        <v>2355</v>
      </c>
      <c r="O617" s="58" t="s">
        <v>45</v>
      </c>
      <c r="P617" s="44">
        <v>1</v>
      </c>
      <c r="Q617" s="45" t="s">
        <v>3046</v>
      </c>
      <c r="R617" s="45" t="s">
        <v>3047</v>
      </c>
    </row>
    <row r="618" spans="2:18" ht="15" customHeight="1" x14ac:dyDescent="0.25">
      <c r="B618" s="33">
        <v>45404</v>
      </c>
      <c r="C618" s="27" t="s">
        <v>1874</v>
      </c>
      <c r="D618" s="28" t="s">
        <v>2031</v>
      </c>
      <c r="E618" s="29" t="s">
        <v>490</v>
      </c>
      <c r="F618" s="28" t="s">
        <v>2186</v>
      </c>
      <c r="G618" s="34">
        <v>45407</v>
      </c>
      <c r="H618" s="42">
        <v>9800000</v>
      </c>
      <c r="I618" s="43">
        <v>0</v>
      </c>
      <c r="J618" s="54">
        <v>0</v>
      </c>
      <c r="K618" s="55">
        <v>560000</v>
      </c>
      <c r="L618" s="37">
        <f t="shared" si="9"/>
        <v>9240000</v>
      </c>
      <c r="M618" s="34">
        <v>45473</v>
      </c>
      <c r="N618" s="61" t="s">
        <v>2356</v>
      </c>
      <c r="O618" s="58" t="s">
        <v>45</v>
      </c>
      <c r="P618" s="44">
        <v>1</v>
      </c>
      <c r="Q618" s="45" t="s">
        <v>3020</v>
      </c>
      <c r="R618" s="45" t="s">
        <v>372</v>
      </c>
    </row>
    <row r="619" spans="2:18" ht="15" customHeight="1" x14ac:dyDescent="0.25">
      <c r="B619" s="33">
        <v>45406</v>
      </c>
      <c r="C619" s="27" t="s">
        <v>1875</v>
      </c>
      <c r="D619" s="28" t="s">
        <v>2032</v>
      </c>
      <c r="E619" s="29" t="s">
        <v>490</v>
      </c>
      <c r="F619" s="28" t="s">
        <v>2187</v>
      </c>
      <c r="G619" s="34">
        <v>45411</v>
      </c>
      <c r="H619" s="42">
        <v>7933333</v>
      </c>
      <c r="I619" s="43">
        <v>0</v>
      </c>
      <c r="J619" s="54">
        <v>0</v>
      </c>
      <c r="K619" s="55">
        <v>700000</v>
      </c>
      <c r="L619" s="37">
        <f t="shared" si="9"/>
        <v>7233333</v>
      </c>
      <c r="M619" s="34">
        <v>45473</v>
      </c>
      <c r="N619" s="61" t="s">
        <v>2357</v>
      </c>
      <c r="O619" s="58" t="s">
        <v>45</v>
      </c>
      <c r="P619" s="44">
        <v>1</v>
      </c>
      <c r="Q619" s="45" t="s">
        <v>3020</v>
      </c>
      <c r="R619" s="45" t="s">
        <v>372</v>
      </c>
    </row>
    <row r="620" spans="2:18" ht="15" customHeight="1" x14ac:dyDescent="0.25">
      <c r="B620" s="33">
        <v>45405</v>
      </c>
      <c r="C620" s="27" t="s">
        <v>1876</v>
      </c>
      <c r="D620" s="28" t="s">
        <v>2033</v>
      </c>
      <c r="E620" s="29" t="s">
        <v>490</v>
      </c>
      <c r="F620" s="28" t="s">
        <v>2188</v>
      </c>
      <c r="G620" s="34">
        <v>45407</v>
      </c>
      <c r="H620" s="42">
        <v>6630000</v>
      </c>
      <c r="I620" s="43">
        <v>0</v>
      </c>
      <c r="J620" s="54">
        <v>0</v>
      </c>
      <c r="K620" s="55">
        <v>1020000</v>
      </c>
      <c r="L620" s="37">
        <f t="shared" si="9"/>
        <v>5610000</v>
      </c>
      <c r="M620" s="34">
        <v>45462</v>
      </c>
      <c r="N620" s="61" t="s">
        <v>2358</v>
      </c>
      <c r="O620" s="58" t="s">
        <v>45</v>
      </c>
      <c r="P620" s="44">
        <v>1</v>
      </c>
      <c r="Q620" s="45" t="s">
        <v>3039</v>
      </c>
      <c r="R620" s="45" t="s">
        <v>3040</v>
      </c>
    </row>
    <row r="621" spans="2:18" ht="15" customHeight="1" x14ac:dyDescent="0.25">
      <c r="B621" s="33">
        <v>45405</v>
      </c>
      <c r="C621" s="27" t="s">
        <v>1877</v>
      </c>
      <c r="D621" s="28" t="s">
        <v>2034</v>
      </c>
      <c r="E621" s="29" t="s">
        <v>34</v>
      </c>
      <c r="F621" s="28" t="s">
        <v>2189</v>
      </c>
      <c r="G621" s="34">
        <v>45407</v>
      </c>
      <c r="H621" s="42">
        <v>14053333</v>
      </c>
      <c r="I621" s="43">
        <v>0</v>
      </c>
      <c r="J621" s="54">
        <v>0</v>
      </c>
      <c r="K621" s="55">
        <v>413333</v>
      </c>
      <c r="L621" s="37">
        <f t="shared" si="9"/>
        <v>13640000</v>
      </c>
      <c r="M621" s="34">
        <v>45473</v>
      </c>
      <c r="N621" s="61" t="s">
        <v>2359</v>
      </c>
      <c r="O621" s="58" t="s">
        <v>45</v>
      </c>
      <c r="P621" s="44">
        <v>1</v>
      </c>
      <c r="Q621" s="45" t="s">
        <v>3020</v>
      </c>
      <c r="R621" s="45" t="s">
        <v>372</v>
      </c>
    </row>
    <row r="622" spans="2:18" ht="15" customHeight="1" x14ac:dyDescent="0.25">
      <c r="B622" s="33">
        <v>45405</v>
      </c>
      <c r="C622" s="27" t="s">
        <v>1878</v>
      </c>
      <c r="D622" s="28" t="s">
        <v>2035</v>
      </c>
      <c r="E622" s="29" t="s">
        <v>34</v>
      </c>
      <c r="F622" s="28" t="s">
        <v>2190</v>
      </c>
      <c r="G622" s="34">
        <v>45407</v>
      </c>
      <c r="H622" s="42">
        <v>14466667</v>
      </c>
      <c r="I622" s="43">
        <v>0</v>
      </c>
      <c r="J622" s="54">
        <v>0</v>
      </c>
      <c r="K622" s="55">
        <v>826667</v>
      </c>
      <c r="L622" s="37">
        <f t="shared" si="9"/>
        <v>13640000</v>
      </c>
      <c r="M622" s="34">
        <v>45473</v>
      </c>
      <c r="N622" s="61" t="s">
        <v>2360</v>
      </c>
      <c r="O622" s="58" t="s">
        <v>45</v>
      </c>
      <c r="P622" s="44">
        <v>1</v>
      </c>
      <c r="Q622" s="45" t="s">
        <v>3010</v>
      </c>
      <c r="R622" s="45" t="s">
        <v>3011</v>
      </c>
    </row>
    <row r="623" spans="2:18" ht="15" customHeight="1" x14ac:dyDescent="0.25">
      <c r="B623" s="33">
        <v>45405</v>
      </c>
      <c r="C623" s="27" t="s">
        <v>1879</v>
      </c>
      <c r="D623" s="28" t="s">
        <v>2036</v>
      </c>
      <c r="E623" s="29" t="s">
        <v>34</v>
      </c>
      <c r="F623" s="28" t="s">
        <v>2191</v>
      </c>
      <c r="G623" s="34">
        <v>45408</v>
      </c>
      <c r="H623" s="42">
        <v>15816667</v>
      </c>
      <c r="I623" s="43">
        <v>0</v>
      </c>
      <c r="J623" s="54">
        <v>0</v>
      </c>
      <c r="K623" s="55"/>
      <c r="L623" s="37">
        <f t="shared" si="9"/>
        <v>15816667</v>
      </c>
      <c r="M623" s="34">
        <v>45473</v>
      </c>
      <c r="N623" s="61" t="s">
        <v>2361</v>
      </c>
      <c r="O623" s="58" t="s">
        <v>45</v>
      </c>
      <c r="P623" s="44">
        <v>1</v>
      </c>
      <c r="Q623" s="45" t="s">
        <v>3039</v>
      </c>
      <c r="R623" s="45" t="s">
        <v>3040</v>
      </c>
    </row>
    <row r="624" spans="2:18" ht="15" customHeight="1" x14ac:dyDescent="0.25">
      <c r="B624" s="33">
        <v>45406</v>
      </c>
      <c r="C624" s="27" t="s">
        <v>1880</v>
      </c>
      <c r="D624" s="28" t="s">
        <v>4618</v>
      </c>
      <c r="E624" s="29" t="s">
        <v>34</v>
      </c>
      <c r="F624" s="28" t="s">
        <v>2192</v>
      </c>
      <c r="G624" s="34">
        <v>45408</v>
      </c>
      <c r="H624" s="42">
        <v>18416665</v>
      </c>
      <c r="I624" s="43">
        <v>0</v>
      </c>
      <c r="J624" s="54">
        <v>0</v>
      </c>
      <c r="K624" s="55"/>
      <c r="L624" s="37">
        <f t="shared" si="9"/>
        <v>18416665</v>
      </c>
      <c r="M624" s="34">
        <v>45473</v>
      </c>
      <c r="N624" s="61" t="s">
        <v>2362</v>
      </c>
      <c r="O624" s="58" t="s">
        <v>45</v>
      </c>
      <c r="P624" s="44">
        <v>1</v>
      </c>
      <c r="Q624" s="45" t="s">
        <v>3039</v>
      </c>
      <c r="R624" s="45" t="s">
        <v>3040</v>
      </c>
    </row>
    <row r="625" spans="2:18" ht="15" customHeight="1" x14ac:dyDescent="0.25">
      <c r="B625" s="33">
        <v>45406</v>
      </c>
      <c r="C625" s="27" t="s">
        <v>1881</v>
      </c>
      <c r="D625" s="28" t="s">
        <v>2037</v>
      </c>
      <c r="E625" s="29" t="s">
        <v>34</v>
      </c>
      <c r="F625" s="28" t="s">
        <v>2193</v>
      </c>
      <c r="G625" s="34">
        <v>45418</v>
      </c>
      <c r="H625" s="42">
        <v>13390000</v>
      </c>
      <c r="I625" s="43">
        <v>0</v>
      </c>
      <c r="J625" s="54">
        <v>0</v>
      </c>
      <c r="K625" s="55">
        <v>2060000</v>
      </c>
      <c r="L625" s="37">
        <f t="shared" si="9"/>
        <v>11330000</v>
      </c>
      <c r="M625" s="34">
        <v>45473</v>
      </c>
      <c r="N625" s="61" t="s">
        <v>2363</v>
      </c>
      <c r="O625" s="58" t="s">
        <v>45</v>
      </c>
      <c r="P625" s="44">
        <v>1</v>
      </c>
      <c r="Q625" s="45" t="s">
        <v>3039</v>
      </c>
      <c r="R625" s="45" t="s">
        <v>3040</v>
      </c>
    </row>
    <row r="626" spans="2:18" ht="15" customHeight="1" x14ac:dyDescent="0.25">
      <c r="B626" s="33">
        <v>45406</v>
      </c>
      <c r="C626" s="27" t="s">
        <v>1882</v>
      </c>
      <c r="D626" s="28" t="s">
        <v>5054</v>
      </c>
      <c r="E626" s="29" t="s">
        <v>490</v>
      </c>
      <c r="F626" s="28" t="s">
        <v>2194</v>
      </c>
      <c r="G626" s="34">
        <v>45411</v>
      </c>
      <c r="H626" s="42">
        <v>6630000</v>
      </c>
      <c r="I626" s="43">
        <v>0</v>
      </c>
      <c r="J626" s="54">
        <v>0</v>
      </c>
      <c r="K626" s="55">
        <v>2256667</v>
      </c>
      <c r="L626" s="37">
        <f t="shared" si="9"/>
        <v>4373333</v>
      </c>
      <c r="M626" s="34">
        <v>45473</v>
      </c>
      <c r="N626" s="61" t="s">
        <v>2364</v>
      </c>
      <c r="O626" s="58" t="s">
        <v>45</v>
      </c>
      <c r="P626" s="44">
        <v>1</v>
      </c>
      <c r="Q626" s="45" t="s">
        <v>3039</v>
      </c>
      <c r="R626" s="45" t="s">
        <v>3040</v>
      </c>
    </row>
    <row r="627" spans="2:18" ht="15" customHeight="1" x14ac:dyDescent="0.25">
      <c r="B627" s="33">
        <v>45419</v>
      </c>
      <c r="C627" s="27" t="s">
        <v>2393</v>
      </c>
      <c r="D627" s="28" t="s">
        <v>2559</v>
      </c>
      <c r="E627" s="29" t="s">
        <v>34</v>
      </c>
      <c r="F627" s="28" t="s">
        <v>2702</v>
      </c>
      <c r="G627" s="34">
        <v>45421</v>
      </c>
      <c r="H627" s="42">
        <v>14600000</v>
      </c>
      <c r="I627" s="43">
        <v>0</v>
      </c>
      <c r="J627" s="54">
        <v>0</v>
      </c>
      <c r="K627" s="55"/>
      <c r="L627" s="37">
        <f t="shared" si="9"/>
        <v>14600000</v>
      </c>
      <c r="M627" s="34">
        <v>45473</v>
      </c>
      <c r="N627" s="61" t="s">
        <v>2844</v>
      </c>
      <c r="O627" s="58" t="s">
        <v>45</v>
      </c>
      <c r="P627" s="44">
        <v>1</v>
      </c>
      <c r="Q627" s="45" t="s">
        <v>3039</v>
      </c>
      <c r="R627" s="45" t="s">
        <v>3040</v>
      </c>
    </row>
    <row r="628" spans="2:18" ht="15" customHeight="1" x14ac:dyDescent="0.25">
      <c r="B628" s="33">
        <v>45406</v>
      </c>
      <c r="C628" s="27" t="s">
        <v>1883</v>
      </c>
      <c r="D628" s="28" t="s">
        <v>2038</v>
      </c>
      <c r="E628" s="29" t="s">
        <v>34</v>
      </c>
      <c r="F628" s="28" t="s">
        <v>2195</v>
      </c>
      <c r="G628" s="34">
        <v>45411</v>
      </c>
      <c r="H628" s="42">
        <v>12466667</v>
      </c>
      <c r="I628" s="43">
        <v>0</v>
      </c>
      <c r="J628" s="54">
        <v>0</v>
      </c>
      <c r="K628" s="55">
        <v>1100000</v>
      </c>
      <c r="L628" s="37">
        <f t="shared" si="9"/>
        <v>11366667</v>
      </c>
      <c r="M628" s="34">
        <v>45473</v>
      </c>
      <c r="N628" s="61" t="s">
        <v>2365</v>
      </c>
      <c r="O628" s="58" t="s">
        <v>45</v>
      </c>
      <c r="P628" s="44">
        <v>1</v>
      </c>
      <c r="Q628" s="45" t="s">
        <v>3020</v>
      </c>
      <c r="R628" s="45" t="s">
        <v>372</v>
      </c>
    </row>
    <row r="629" spans="2:18" ht="15" customHeight="1" x14ac:dyDescent="0.25">
      <c r="B629" s="33">
        <v>45405</v>
      </c>
      <c r="C629" s="27" t="s">
        <v>1884</v>
      </c>
      <c r="D629" s="28" t="s">
        <v>2039</v>
      </c>
      <c r="E629" s="29" t="s">
        <v>34</v>
      </c>
      <c r="F629" s="28" t="s">
        <v>2164</v>
      </c>
      <c r="G629" s="34">
        <v>45407</v>
      </c>
      <c r="H629" s="42">
        <v>15816667</v>
      </c>
      <c r="I629" s="43">
        <v>0</v>
      </c>
      <c r="J629" s="54">
        <v>0</v>
      </c>
      <c r="K629" s="55"/>
      <c r="L629" s="37">
        <f t="shared" si="9"/>
        <v>15816667</v>
      </c>
      <c r="M629" s="34">
        <v>45472</v>
      </c>
      <c r="N629" s="61" t="s">
        <v>2366</v>
      </c>
      <c r="O629" s="58" t="s">
        <v>45</v>
      </c>
      <c r="P629" s="44">
        <v>1</v>
      </c>
      <c r="Q629" s="45" t="s">
        <v>3039</v>
      </c>
      <c r="R629" s="45" t="s">
        <v>3040</v>
      </c>
    </row>
    <row r="630" spans="2:18" ht="15" customHeight="1" x14ac:dyDescent="0.25">
      <c r="B630" s="33">
        <v>45406</v>
      </c>
      <c r="C630" s="27" t="s">
        <v>1885</v>
      </c>
      <c r="D630" s="28" t="s">
        <v>2040</v>
      </c>
      <c r="E630" s="29" t="s">
        <v>34</v>
      </c>
      <c r="F630" s="28" t="s">
        <v>2196</v>
      </c>
      <c r="G630" s="34">
        <v>45414</v>
      </c>
      <c r="H630" s="42">
        <v>16000000</v>
      </c>
      <c r="I630" s="43">
        <v>0</v>
      </c>
      <c r="J630" s="54">
        <v>0</v>
      </c>
      <c r="K630" s="55">
        <v>3626667</v>
      </c>
      <c r="L630" s="37">
        <f t="shared" si="9"/>
        <v>12373333</v>
      </c>
      <c r="M630" s="34">
        <v>45472</v>
      </c>
      <c r="N630" s="61" t="s">
        <v>2367</v>
      </c>
      <c r="O630" s="58" t="s">
        <v>45</v>
      </c>
      <c r="P630" s="44">
        <v>1</v>
      </c>
      <c r="Q630" s="45" t="s">
        <v>3028</v>
      </c>
      <c r="R630" s="45" t="s">
        <v>3029</v>
      </c>
    </row>
    <row r="631" spans="2:18" ht="15" customHeight="1" x14ac:dyDescent="0.25">
      <c r="B631" s="33">
        <v>45406</v>
      </c>
      <c r="C631" s="27" t="s">
        <v>1886</v>
      </c>
      <c r="D631" s="28" t="s">
        <v>2041</v>
      </c>
      <c r="E631" s="29" t="s">
        <v>490</v>
      </c>
      <c r="F631" s="28" t="s">
        <v>2197</v>
      </c>
      <c r="G631" s="34">
        <v>45411</v>
      </c>
      <c r="H631" s="42">
        <v>6630000</v>
      </c>
      <c r="I631" s="43">
        <v>0</v>
      </c>
      <c r="J631" s="54">
        <v>0</v>
      </c>
      <c r="K631" s="55">
        <v>306000</v>
      </c>
      <c r="L631" s="37">
        <f t="shared" si="9"/>
        <v>6324000</v>
      </c>
      <c r="M631" s="34">
        <v>45473</v>
      </c>
      <c r="N631" s="61" t="s">
        <v>2368</v>
      </c>
      <c r="O631" s="58" t="s">
        <v>45</v>
      </c>
      <c r="P631" s="44">
        <v>1</v>
      </c>
      <c r="Q631" s="45" t="s">
        <v>3033</v>
      </c>
      <c r="R631" s="45" t="s">
        <v>4617</v>
      </c>
    </row>
    <row r="632" spans="2:18" ht="15" customHeight="1" x14ac:dyDescent="0.25">
      <c r="B632" s="33">
        <v>45406</v>
      </c>
      <c r="C632" s="27" t="s">
        <v>1887</v>
      </c>
      <c r="D632" s="28" t="s">
        <v>2042</v>
      </c>
      <c r="E632" s="29" t="s">
        <v>34</v>
      </c>
      <c r="F632" s="28" t="s">
        <v>615</v>
      </c>
      <c r="G632" s="34">
        <v>45411</v>
      </c>
      <c r="H632" s="42">
        <v>15608900</v>
      </c>
      <c r="I632" s="43">
        <v>0</v>
      </c>
      <c r="J632" s="54">
        <v>0</v>
      </c>
      <c r="K632" s="55">
        <v>2705543</v>
      </c>
      <c r="L632" s="37">
        <f t="shared" si="9"/>
        <v>12903357</v>
      </c>
      <c r="M632" s="34">
        <v>45473</v>
      </c>
      <c r="N632" s="61" t="s">
        <v>2369</v>
      </c>
      <c r="O632" s="58" t="s">
        <v>45</v>
      </c>
      <c r="P632" s="44">
        <v>1</v>
      </c>
      <c r="Q632" s="45" t="s">
        <v>3043</v>
      </c>
      <c r="R632" s="45" t="s">
        <v>449</v>
      </c>
    </row>
    <row r="633" spans="2:18" ht="15" customHeight="1" x14ac:dyDescent="0.25">
      <c r="B633" s="33">
        <v>45406</v>
      </c>
      <c r="C633" s="27" t="s">
        <v>1888</v>
      </c>
      <c r="D633" s="28" t="s">
        <v>2043</v>
      </c>
      <c r="E633" s="29" t="s">
        <v>34</v>
      </c>
      <c r="F633" s="28" t="s">
        <v>2198</v>
      </c>
      <c r="G633" s="34">
        <v>45427</v>
      </c>
      <c r="H633" s="42">
        <v>13433333</v>
      </c>
      <c r="I633" s="43">
        <v>0</v>
      </c>
      <c r="J633" s="54">
        <v>0</v>
      </c>
      <c r="K633" s="55"/>
      <c r="L633" s="37">
        <f t="shared" si="9"/>
        <v>13433333</v>
      </c>
      <c r="M633" s="34">
        <v>45473</v>
      </c>
      <c r="N633" s="61" t="s">
        <v>2370</v>
      </c>
      <c r="O633" s="58" t="s">
        <v>45</v>
      </c>
      <c r="P633" s="44">
        <v>1</v>
      </c>
      <c r="Q633" s="45" t="s">
        <v>3039</v>
      </c>
      <c r="R633" s="45" t="s">
        <v>3040</v>
      </c>
    </row>
    <row r="634" spans="2:18" ht="15" customHeight="1" x14ac:dyDescent="0.25">
      <c r="B634" s="33">
        <v>45406</v>
      </c>
      <c r="C634" s="27" t="s">
        <v>1889</v>
      </c>
      <c r="D634" s="28" t="s">
        <v>3102</v>
      </c>
      <c r="E634" s="29" t="s">
        <v>34</v>
      </c>
      <c r="F634" s="28" t="s">
        <v>2199</v>
      </c>
      <c r="G634" s="34">
        <v>45408</v>
      </c>
      <c r="H634" s="42">
        <v>15608900</v>
      </c>
      <c r="I634" s="43">
        <v>0</v>
      </c>
      <c r="J634" s="54">
        <v>0</v>
      </c>
      <c r="K634" s="55">
        <v>2081187</v>
      </c>
      <c r="L634" s="37">
        <f t="shared" si="9"/>
        <v>13527713</v>
      </c>
      <c r="M634" s="34">
        <v>45473</v>
      </c>
      <c r="N634" s="61" t="s">
        <v>2371</v>
      </c>
      <c r="O634" s="58" t="s">
        <v>45</v>
      </c>
      <c r="P634" s="44">
        <v>1</v>
      </c>
      <c r="Q634" s="45" t="s">
        <v>3046</v>
      </c>
      <c r="R634" s="45" t="s">
        <v>3047</v>
      </c>
    </row>
    <row r="635" spans="2:18" ht="15" customHeight="1" x14ac:dyDescent="0.25">
      <c r="B635" s="33">
        <v>45406</v>
      </c>
      <c r="C635" s="27" t="s">
        <v>1890</v>
      </c>
      <c r="D635" s="28" t="s">
        <v>5355</v>
      </c>
      <c r="E635" s="29" t="s">
        <v>34</v>
      </c>
      <c r="F635" s="28" t="s">
        <v>2200</v>
      </c>
      <c r="G635" s="34">
        <v>45408</v>
      </c>
      <c r="H635" s="42">
        <v>15816667</v>
      </c>
      <c r="I635" s="43">
        <v>0</v>
      </c>
      <c r="J635" s="54">
        <v>0</v>
      </c>
      <c r="K635" s="55"/>
      <c r="L635" s="37">
        <f t="shared" si="9"/>
        <v>15816667</v>
      </c>
      <c r="M635" s="34">
        <v>45473</v>
      </c>
      <c r="N635" s="61" t="s">
        <v>2372</v>
      </c>
      <c r="O635" s="58" t="s">
        <v>45</v>
      </c>
      <c r="P635" s="44">
        <v>1</v>
      </c>
      <c r="Q635" s="45" t="s">
        <v>3039</v>
      </c>
      <c r="R635" s="45" t="s">
        <v>3040</v>
      </c>
    </row>
    <row r="636" spans="2:18" ht="15" customHeight="1" x14ac:dyDescent="0.25">
      <c r="B636" s="33">
        <v>45406</v>
      </c>
      <c r="C636" s="27" t="s">
        <v>1891</v>
      </c>
      <c r="D636" s="28" t="s">
        <v>2044</v>
      </c>
      <c r="E636" s="29" t="s">
        <v>34</v>
      </c>
      <c r="F636" s="28" t="s">
        <v>2201</v>
      </c>
      <c r="G636" s="34">
        <v>45408</v>
      </c>
      <c r="H636" s="42">
        <v>14733333</v>
      </c>
      <c r="I636" s="43">
        <v>0</v>
      </c>
      <c r="J636" s="54">
        <v>0</v>
      </c>
      <c r="K636" s="55"/>
      <c r="L636" s="37">
        <f t="shared" si="9"/>
        <v>14733333</v>
      </c>
      <c r="M636" s="34">
        <v>45473</v>
      </c>
      <c r="N636" s="61" t="s">
        <v>2373</v>
      </c>
      <c r="O636" s="58" t="s">
        <v>45</v>
      </c>
      <c r="P636" s="44">
        <v>1</v>
      </c>
      <c r="Q636" s="45" t="s">
        <v>3039</v>
      </c>
      <c r="R636" s="45" t="s">
        <v>3040</v>
      </c>
    </row>
    <row r="637" spans="2:18" ht="15" customHeight="1" x14ac:dyDescent="0.25">
      <c r="B637" s="33">
        <v>45407</v>
      </c>
      <c r="C637" s="27" t="s">
        <v>1892</v>
      </c>
      <c r="D637" s="28" t="s">
        <v>2045</v>
      </c>
      <c r="E637" s="29" t="s">
        <v>34</v>
      </c>
      <c r="F637" s="28" t="s">
        <v>2202</v>
      </c>
      <c r="G637" s="34">
        <v>45408</v>
      </c>
      <c r="H637" s="42">
        <v>15608900</v>
      </c>
      <c r="I637" s="43">
        <v>0</v>
      </c>
      <c r="J637" s="54">
        <v>0</v>
      </c>
      <c r="K637" s="55">
        <v>2081187</v>
      </c>
      <c r="L637" s="37">
        <f t="shared" si="9"/>
        <v>13527713</v>
      </c>
      <c r="M637" s="34">
        <v>45473</v>
      </c>
      <c r="N637" s="61" t="s">
        <v>2374</v>
      </c>
      <c r="O637" s="58" t="s">
        <v>45</v>
      </c>
      <c r="P637" s="44">
        <v>1</v>
      </c>
      <c r="Q637" s="45" t="s">
        <v>3031</v>
      </c>
      <c r="R637" s="45" t="s">
        <v>3032</v>
      </c>
    </row>
    <row r="638" spans="2:18" ht="15" customHeight="1" x14ac:dyDescent="0.25">
      <c r="B638" s="33">
        <v>45407</v>
      </c>
      <c r="C638" s="27" t="s">
        <v>1893</v>
      </c>
      <c r="D638" s="28" t="s">
        <v>2046</v>
      </c>
      <c r="E638" s="29" t="s">
        <v>34</v>
      </c>
      <c r="F638" s="28" t="s">
        <v>2203</v>
      </c>
      <c r="G638" s="34">
        <v>45408</v>
      </c>
      <c r="H638" s="42">
        <v>15608900</v>
      </c>
      <c r="I638" s="43">
        <v>0</v>
      </c>
      <c r="J638" s="54">
        <v>0</v>
      </c>
      <c r="K638" s="55">
        <v>2081187</v>
      </c>
      <c r="L638" s="37">
        <f t="shared" si="9"/>
        <v>13527713</v>
      </c>
      <c r="M638" s="34">
        <v>45473</v>
      </c>
      <c r="N638" s="61" t="s">
        <v>2375</v>
      </c>
      <c r="O638" s="58" t="s">
        <v>45</v>
      </c>
      <c r="P638" s="44">
        <v>1</v>
      </c>
      <c r="Q638" s="45" t="s">
        <v>3043</v>
      </c>
      <c r="R638" s="45" t="s">
        <v>449</v>
      </c>
    </row>
    <row r="639" spans="2:18" ht="15" customHeight="1" x14ac:dyDescent="0.25">
      <c r="B639" s="33">
        <v>45407</v>
      </c>
      <c r="C639" s="27" t="s">
        <v>1894</v>
      </c>
      <c r="D639" s="28" t="s">
        <v>2047</v>
      </c>
      <c r="E639" s="29" t="s">
        <v>490</v>
      </c>
      <c r="F639" s="28" t="s">
        <v>2204</v>
      </c>
      <c r="G639" s="34">
        <v>45411</v>
      </c>
      <c r="H639" s="42">
        <v>7140000</v>
      </c>
      <c r="I639" s="43">
        <v>0</v>
      </c>
      <c r="J639" s="54">
        <v>0</v>
      </c>
      <c r="K639" s="55">
        <v>816000</v>
      </c>
      <c r="L639" s="37">
        <f t="shared" si="9"/>
        <v>6324000</v>
      </c>
      <c r="M639" s="34">
        <v>45473</v>
      </c>
      <c r="N639" s="61" t="s">
        <v>2376</v>
      </c>
      <c r="O639" s="58" t="s">
        <v>45</v>
      </c>
      <c r="P639" s="44">
        <v>1</v>
      </c>
      <c r="Q639" s="45" t="s">
        <v>3012</v>
      </c>
      <c r="R639" s="45" t="s">
        <v>3027</v>
      </c>
    </row>
    <row r="640" spans="2:18" ht="15" customHeight="1" x14ac:dyDescent="0.25">
      <c r="B640" s="33">
        <v>45408</v>
      </c>
      <c r="C640" s="27" t="s">
        <v>1895</v>
      </c>
      <c r="D640" s="28" t="s">
        <v>2048</v>
      </c>
      <c r="E640" s="29" t="s">
        <v>34</v>
      </c>
      <c r="F640" s="28" t="s">
        <v>2205</v>
      </c>
      <c r="G640" s="34">
        <v>45414</v>
      </c>
      <c r="H640" s="42">
        <v>14420000</v>
      </c>
      <c r="I640" s="43">
        <v>0</v>
      </c>
      <c r="J640" s="54">
        <v>0</v>
      </c>
      <c r="K640" s="55"/>
      <c r="L640" s="37">
        <f t="shared" si="9"/>
        <v>14420000</v>
      </c>
      <c r="M640" s="34">
        <v>45473</v>
      </c>
      <c r="N640" s="61" t="s">
        <v>2377</v>
      </c>
      <c r="O640" s="58" t="s">
        <v>45</v>
      </c>
      <c r="P640" s="44">
        <v>1</v>
      </c>
      <c r="Q640" s="45" t="s">
        <v>3039</v>
      </c>
      <c r="R640" s="45" t="s">
        <v>3040</v>
      </c>
    </row>
    <row r="641" spans="2:18" ht="15" customHeight="1" x14ac:dyDescent="0.25">
      <c r="B641" s="33">
        <v>45407</v>
      </c>
      <c r="C641" s="27" t="s">
        <v>1896</v>
      </c>
      <c r="D641" s="28" t="s">
        <v>2049</v>
      </c>
      <c r="E641" s="29" t="s">
        <v>34</v>
      </c>
      <c r="F641" s="28" t="s">
        <v>2206</v>
      </c>
      <c r="G641" s="34">
        <v>45408</v>
      </c>
      <c r="H641" s="42">
        <v>22166667</v>
      </c>
      <c r="I641" s="43">
        <v>0</v>
      </c>
      <c r="J641" s="54">
        <v>0</v>
      </c>
      <c r="K641" s="55">
        <v>1583334</v>
      </c>
      <c r="L641" s="37">
        <f t="shared" si="9"/>
        <v>20583333</v>
      </c>
      <c r="M641" s="34">
        <v>45473</v>
      </c>
      <c r="N641" s="61" t="s">
        <v>2378</v>
      </c>
      <c r="O641" s="58" t="s">
        <v>45</v>
      </c>
      <c r="P641" s="44">
        <v>1</v>
      </c>
      <c r="Q641" s="45" t="s">
        <v>3039</v>
      </c>
      <c r="R641" s="45" t="s">
        <v>3040</v>
      </c>
    </row>
    <row r="642" spans="2:18" ht="15" customHeight="1" x14ac:dyDescent="0.25">
      <c r="B642" s="33">
        <v>45407</v>
      </c>
      <c r="C642" s="27" t="s">
        <v>1897</v>
      </c>
      <c r="D642" s="28" t="s">
        <v>2050</v>
      </c>
      <c r="E642" s="29" t="s">
        <v>34</v>
      </c>
      <c r="F642" s="28" t="s">
        <v>2207</v>
      </c>
      <c r="G642" s="34">
        <v>45408</v>
      </c>
      <c r="H642" s="42">
        <v>19133333</v>
      </c>
      <c r="I642" s="43">
        <v>0</v>
      </c>
      <c r="J642" s="54">
        <v>0</v>
      </c>
      <c r="K642" s="55">
        <v>1366666</v>
      </c>
      <c r="L642" s="37">
        <f t="shared" si="9"/>
        <v>17766667</v>
      </c>
      <c r="M642" s="34">
        <v>45473</v>
      </c>
      <c r="N642" s="61" t="s">
        <v>2379</v>
      </c>
      <c r="O642" s="58" t="s">
        <v>45</v>
      </c>
      <c r="P642" s="44">
        <v>1</v>
      </c>
      <c r="Q642" s="45" t="s">
        <v>3039</v>
      </c>
      <c r="R642" s="45" t="s">
        <v>3040</v>
      </c>
    </row>
    <row r="643" spans="2:18" ht="15" customHeight="1" x14ac:dyDescent="0.25">
      <c r="B643" s="33">
        <v>45407</v>
      </c>
      <c r="C643" s="27" t="s">
        <v>1898</v>
      </c>
      <c r="D643" s="28" t="s">
        <v>2051</v>
      </c>
      <c r="E643" s="29" t="s">
        <v>34</v>
      </c>
      <c r="F643" s="28" t="s">
        <v>2208</v>
      </c>
      <c r="G643" s="34">
        <v>45411</v>
      </c>
      <c r="H643" s="42">
        <v>17333333</v>
      </c>
      <c r="I643" s="43">
        <v>0</v>
      </c>
      <c r="J643" s="54">
        <v>0</v>
      </c>
      <c r="K643" s="55">
        <v>3900000</v>
      </c>
      <c r="L643" s="37">
        <f t="shared" si="9"/>
        <v>13433333</v>
      </c>
      <c r="M643" s="34">
        <v>45473</v>
      </c>
      <c r="N643" s="61" t="s">
        <v>2380</v>
      </c>
      <c r="O643" s="58" t="s">
        <v>45</v>
      </c>
      <c r="P643" s="44">
        <v>1</v>
      </c>
      <c r="Q643" s="45" t="s">
        <v>3033</v>
      </c>
      <c r="R643" s="45" t="s">
        <v>4617</v>
      </c>
    </row>
    <row r="644" spans="2:18" ht="15" customHeight="1" x14ac:dyDescent="0.25">
      <c r="B644" s="33">
        <v>45408</v>
      </c>
      <c r="C644" s="27" t="s">
        <v>1899</v>
      </c>
      <c r="D644" s="28" t="s">
        <v>2052</v>
      </c>
      <c r="E644" s="29" t="s">
        <v>34</v>
      </c>
      <c r="F644" s="28" t="s">
        <v>1376</v>
      </c>
      <c r="G644" s="34">
        <v>45411</v>
      </c>
      <c r="H644" s="42">
        <v>15608900</v>
      </c>
      <c r="I644" s="43">
        <v>0</v>
      </c>
      <c r="J644" s="54">
        <v>0</v>
      </c>
      <c r="K644" s="55">
        <v>2705543</v>
      </c>
      <c r="L644" s="37">
        <f t="shared" si="9"/>
        <v>12903357</v>
      </c>
      <c r="M644" s="34">
        <v>45473</v>
      </c>
      <c r="N644" s="61" t="s">
        <v>2381</v>
      </c>
      <c r="O644" s="58" t="s">
        <v>45</v>
      </c>
      <c r="P644" s="44">
        <v>1</v>
      </c>
      <c r="Q644" s="45" t="s">
        <v>3046</v>
      </c>
      <c r="R644" s="45" t="s">
        <v>3047</v>
      </c>
    </row>
    <row r="645" spans="2:18" ht="15" customHeight="1" x14ac:dyDescent="0.25">
      <c r="B645" s="33">
        <v>45407</v>
      </c>
      <c r="C645" s="27" t="s">
        <v>1900</v>
      </c>
      <c r="D645" s="28" t="s">
        <v>2053</v>
      </c>
      <c r="E645" s="29" t="s">
        <v>34</v>
      </c>
      <c r="F645" s="28" t="s">
        <v>1442</v>
      </c>
      <c r="G645" s="34">
        <v>45411</v>
      </c>
      <c r="H645" s="42">
        <v>18986333</v>
      </c>
      <c r="I645" s="43">
        <v>0</v>
      </c>
      <c r="J645" s="54">
        <v>0</v>
      </c>
      <c r="K645" s="55">
        <v>2169866</v>
      </c>
      <c r="L645" s="37">
        <f t="shared" si="9"/>
        <v>16816467</v>
      </c>
      <c r="M645" s="34">
        <v>45473</v>
      </c>
      <c r="N645" s="61" t="s">
        <v>2382</v>
      </c>
      <c r="O645" s="58" t="s">
        <v>45</v>
      </c>
      <c r="P645" s="44">
        <v>1</v>
      </c>
      <c r="Q645" s="45" t="s">
        <v>3025</v>
      </c>
      <c r="R645" s="45" t="s">
        <v>3026</v>
      </c>
    </row>
    <row r="646" spans="2:18" ht="15" customHeight="1" x14ac:dyDescent="0.25">
      <c r="B646" s="33">
        <v>45408</v>
      </c>
      <c r="C646" s="27" t="s">
        <v>1901</v>
      </c>
      <c r="D646" s="28" t="s">
        <v>2054</v>
      </c>
      <c r="E646" s="29" t="s">
        <v>34</v>
      </c>
      <c r="F646" s="28" t="s">
        <v>2209</v>
      </c>
      <c r="G646" s="34">
        <v>45412</v>
      </c>
      <c r="H646" s="42">
        <v>23343043</v>
      </c>
      <c r="I646" s="43">
        <v>0</v>
      </c>
      <c r="J646" s="54">
        <v>0</v>
      </c>
      <c r="K646" s="55">
        <v>4357368</v>
      </c>
      <c r="L646" s="37">
        <f t="shared" si="9"/>
        <v>18985675</v>
      </c>
      <c r="M646" s="34">
        <v>45473</v>
      </c>
      <c r="N646" s="61" t="s">
        <v>2383</v>
      </c>
      <c r="O646" s="58" t="s">
        <v>45</v>
      </c>
      <c r="P646" s="44">
        <v>1</v>
      </c>
      <c r="Q646" s="45" t="s">
        <v>3043</v>
      </c>
      <c r="R646" s="45" t="s">
        <v>449</v>
      </c>
    </row>
    <row r="647" spans="2:18" ht="15" customHeight="1" x14ac:dyDescent="0.25">
      <c r="B647" s="33">
        <v>45407</v>
      </c>
      <c r="C647" s="27" t="s">
        <v>1902</v>
      </c>
      <c r="D647" s="28" t="s">
        <v>2055</v>
      </c>
      <c r="E647" s="29" t="s">
        <v>34</v>
      </c>
      <c r="F647" s="28" t="s">
        <v>1323</v>
      </c>
      <c r="G647" s="34">
        <v>45412</v>
      </c>
      <c r="H647" s="42">
        <v>7625000</v>
      </c>
      <c r="I647" s="43">
        <v>0</v>
      </c>
      <c r="J647" s="54">
        <v>0</v>
      </c>
      <c r="K647" s="55">
        <v>1423333</v>
      </c>
      <c r="L647" s="37">
        <f t="shared" si="9"/>
        <v>6201667</v>
      </c>
      <c r="M647" s="34">
        <v>45473</v>
      </c>
      <c r="N647" s="61" t="s">
        <v>2384</v>
      </c>
      <c r="O647" s="58" t="s">
        <v>45</v>
      </c>
      <c r="P647" s="44">
        <v>1</v>
      </c>
      <c r="Q647" s="45" t="s">
        <v>3043</v>
      </c>
      <c r="R647" s="45" t="s">
        <v>449</v>
      </c>
    </row>
    <row r="648" spans="2:18" ht="15" customHeight="1" x14ac:dyDescent="0.25">
      <c r="B648" s="33">
        <v>45407</v>
      </c>
      <c r="C648" s="27" t="s">
        <v>2394</v>
      </c>
      <c r="D648" s="28" t="s">
        <v>3103</v>
      </c>
      <c r="E648" s="29" t="s">
        <v>34</v>
      </c>
      <c r="F648" s="28" t="s">
        <v>2703</v>
      </c>
      <c r="G648" s="34">
        <v>45418</v>
      </c>
      <c r="H648" s="42">
        <v>3121783</v>
      </c>
      <c r="I648" s="43">
        <v>0</v>
      </c>
      <c r="J648" s="54">
        <v>0</v>
      </c>
      <c r="K648" s="55"/>
      <c r="L648" s="37">
        <f t="shared" si="9"/>
        <v>3121783</v>
      </c>
      <c r="M648" s="34">
        <v>45473</v>
      </c>
      <c r="N648" s="61" t="s">
        <v>2845</v>
      </c>
      <c r="O648" s="58" t="s">
        <v>45</v>
      </c>
      <c r="P648" s="44">
        <v>1</v>
      </c>
      <c r="Q648" s="45" t="s">
        <v>3043</v>
      </c>
      <c r="R648" s="45" t="s">
        <v>449</v>
      </c>
    </row>
    <row r="649" spans="2:18" ht="15" customHeight="1" x14ac:dyDescent="0.25">
      <c r="B649" s="33">
        <v>45407</v>
      </c>
      <c r="C649" s="27" t="s">
        <v>2394</v>
      </c>
      <c r="D649" s="28" t="s">
        <v>3103</v>
      </c>
      <c r="E649" s="29" t="s">
        <v>34</v>
      </c>
      <c r="F649" s="28" t="s">
        <v>2703</v>
      </c>
      <c r="G649" s="34">
        <v>45418</v>
      </c>
      <c r="H649" s="42">
        <v>15608897</v>
      </c>
      <c r="I649" s="43">
        <v>0</v>
      </c>
      <c r="J649" s="54">
        <v>0</v>
      </c>
      <c r="K649" s="55">
        <v>7284153</v>
      </c>
      <c r="L649" s="37">
        <f t="shared" si="9"/>
        <v>8324744</v>
      </c>
      <c r="M649" s="34">
        <v>45473</v>
      </c>
      <c r="N649" s="61" t="s">
        <v>2845</v>
      </c>
      <c r="O649" s="58" t="s">
        <v>45</v>
      </c>
      <c r="P649" s="44">
        <v>1</v>
      </c>
      <c r="Q649" s="45" t="s">
        <v>3043</v>
      </c>
      <c r="R649" s="45" t="s">
        <v>449</v>
      </c>
    </row>
    <row r="650" spans="2:18" x14ac:dyDescent="0.25">
      <c r="B650" s="33">
        <v>45411</v>
      </c>
      <c r="C650" s="27" t="s">
        <v>1903</v>
      </c>
      <c r="D650" s="28" t="s">
        <v>2056</v>
      </c>
      <c r="E650" s="29" t="s">
        <v>34</v>
      </c>
      <c r="F650" s="28" t="s">
        <v>2210</v>
      </c>
      <c r="G650" s="34">
        <v>45415</v>
      </c>
      <c r="H650" s="42">
        <v>23343045</v>
      </c>
      <c r="I650" s="43">
        <v>0</v>
      </c>
      <c r="J650" s="54">
        <v>0</v>
      </c>
      <c r="K650" s="55">
        <v>5291090</v>
      </c>
      <c r="L650" s="37">
        <f t="shared" si="9"/>
        <v>18051955</v>
      </c>
      <c r="M650" s="34">
        <v>45473</v>
      </c>
      <c r="N650" s="61" t="s">
        <v>2385</v>
      </c>
      <c r="O650" s="58" t="s">
        <v>45</v>
      </c>
      <c r="P650" s="44">
        <v>1</v>
      </c>
      <c r="Q650" s="45" t="s">
        <v>3031</v>
      </c>
      <c r="R650" s="45" t="s">
        <v>3032</v>
      </c>
    </row>
    <row r="651" spans="2:18" x14ac:dyDescent="0.25">
      <c r="B651" s="33">
        <v>45408</v>
      </c>
      <c r="C651" s="27" t="s">
        <v>1904</v>
      </c>
      <c r="D651" s="28" t="s">
        <v>2057</v>
      </c>
      <c r="E651" s="29" t="s">
        <v>34</v>
      </c>
      <c r="F651" s="28" t="s">
        <v>2211</v>
      </c>
      <c r="G651" s="34">
        <v>45411</v>
      </c>
      <c r="H651" s="42">
        <v>17033333</v>
      </c>
      <c r="I651" s="43">
        <v>0</v>
      </c>
      <c r="J651" s="54">
        <v>0</v>
      </c>
      <c r="K651" s="55">
        <v>1946666</v>
      </c>
      <c r="L651" s="37">
        <f t="shared" si="9"/>
        <v>15086667</v>
      </c>
      <c r="M651" s="34">
        <v>45473</v>
      </c>
      <c r="N651" s="61" t="s">
        <v>2386</v>
      </c>
      <c r="O651" s="58" t="s">
        <v>45</v>
      </c>
      <c r="P651" s="44">
        <v>1</v>
      </c>
      <c r="Q651" s="45" t="s">
        <v>3039</v>
      </c>
      <c r="R651" s="45" t="s">
        <v>3040</v>
      </c>
    </row>
    <row r="652" spans="2:18" x14ac:dyDescent="0.25">
      <c r="B652" s="33">
        <v>45408</v>
      </c>
      <c r="C652" s="27" t="s">
        <v>2395</v>
      </c>
      <c r="D652" s="28" t="s">
        <v>2560</v>
      </c>
      <c r="E652" s="29" t="s">
        <v>34</v>
      </c>
      <c r="F652" s="28" t="s">
        <v>2076</v>
      </c>
      <c r="G652" s="34">
        <v>45419</v>
      </c>
      <c r="H652" s="42">
        <v>15608900</v>
      </c>
      <c r="I652" s="43">
        <v>0</v>
      </c>
      <c r="J652" s="54">
        <v>0</v>
      </c>
      <c r="K652" s="55">
        <v>4370492</v>
      </c>
      <c r="L652" s="37">
        <f t="shared" si="9"/>
        <v>11238408</v>
      </c>
      <c r="M652" s="34">
        <v>45473</v>
      </c>
      <c r="N652" s="61" t="s">
        <v>2846</v>
      </c>
      <c r="O652" s="58" t="s">
        <v>45</v>
      </c>
      <c r="P652" s="44">
        <v>1</v>
      </c>
      <c r="Q652" s="45" t="s">
        <v>3043</v>
      </c>
      <c r="R652" s="45" t="s">
        <v>449</v>
      </c>
    </row>
    <row r="653" spans="2:18" x14ac:dyDescent="0.25">
      <c r="B653" s="33">
        <v>45410</v>
      </c>
      <c r="C653" s="27" t="s">
        <v>2396</v>
      </c>
      <c r="D653" s="28" t="s">
        <v>3104</v>
      </c>
      <c r="E653" s="29" t="s">
        <v>34</v>
      </c>
      <c r="F653" s="28" t="s">
        <v>2704</v>
      </c>
      <c r="G653" s="34">
        <v>45419</v>
      </c>
      <c r="H653" s="42">
        <v>21466667</v>
      </c>
      <c r="I653" s="43">
        <v>0</v>
      </c>
      <c r="J653" s="54">
        <v>0</v>
      </c>
      <c r="K653" s="55">
        <v>4600000</v>
      </c>
      <c r="L653" s="37">
        <f t="shared" si="9"/>
        <v>16866667</v>
      </c>
      <c r="M653" s="34">
        <v>45473</v>
      </c>
      <c r="N653" s="61" t="s">
        <v>2847</v>
      </c>
      <c r="O653" s="58" t="s">
        <v>45</v>
      </c>
      <c r="P653" s="44">
        <v>1</v>
      </c>
      <c r="Q653" s="45" t="s">
        <v>3039</v>
      </c>
      <c r="R653" s="45" t="s">
        <v>3040</v>
      </c>
    </row>
    <row r="654" spans="2:18" x14ac:dyDescent="0.25">
      <c r="B654" s="33">
        <v>45411</v>
      </c>
      <c r="C654" s="27" t="s">
        <v>1905</v>
      </c>
      <c r="D654" s="28" t="s">
        <v>2058</v>
      </c>
      <c r="E654" s="29" t="s">
        <v>34</v>
      </c>
      <c r="F654" s="28" t="s">
        <v>2212</v>
      </c>
      <c r="G654" s="34">
        <v>45412</v>
      </c>
      <c r="H654" s="42">
        <v>5670000</v>
      </c>
      <c r="I654" s="43">
        <v>0</v>
      </c>
      <c r="J654" s="54">
        <v>0</v>
      </c>
      <c r="K654" s="55"/>
      <c r="L654" s="37">
        <f t="shared" ref="L654:L717" si="10">H654+J654-K654</f>
        <v>5670000</v>
      </c>
      <c r="M654" s="34">
        <v>45473</v>
      </c>
      <c r="N654" s="61" t="s">
        <v>2387</v>
      </c>
      <c r="O654" s="58" t="s">
        <v>45</v>
      </c>
      <c r="P654" s="44">
        <v>1</v>
      </c>
      <c r="Q654" s="45" t="s">
        <v>3008</v>
      </c>
      <c r="R654" s="45" t="s">
        <v>3009</v>
      </c>
    </row>
    <row r="655" spans="2:18" x14ac:dyDescent="0.25">
      <c r="B655" s="33">
        <v>45411</v>
      </c>
      <c r="C655" s="27" t="s">
        <v>1906</v>
      </c>
      <c r="D655" s="28" t="s">
        <v>3105</v>
      </c>
      <c r="E655" s="29" t="s">
        <v>34</v>
      </c>
      <c r="F655" s="28" t="s">
        <v>2213</v>
      </c>
      <c r="G655" s="34">
        <v>45414</v>
      </c>
      <c r="H655" s="42">
        <v>30000000</v>
      </c>
      <c r="I655" s="43">
        <v>0</v>
      </c>
      <c r="J655" s="54">
        <v>0</v>
      </c>
      <c r="K655" s="55">
        <v>6400000</v>
      </c>
      <c r="L655" s="37">
        <f t="shared" si="10"/>
        <v>23600000</v>
      </c>
      <c r="M655" s="34">
        <v>45473</v>
      </c>
      <c r="N655" s="61" t="s">
        <v>2388</v>
      </c>
      <c r="O655" s="58" t="s">
        <v>45</v>
      </c>
      <c r="P655" s="44">
        <v>1</v>
      </c>
      <c r="Q655" s="45" t="s">
        <v>3031</v>
      </c>
      <c r="R655" s="45" t="s">
        <v>3032</v>
      </c>
    </row>
    <row r="656" spans="2:18" x14ac:dyDescent="0.25">
      <c r="B656" s="33">
        <v>45412</v>
      </c>
      <c r="C656" s="27" t="s">
        <v>2397</v>
      </c>
      <c r="D656" s="28" t="s">
        <v>2561</v>
      </c>
      <c r="E656" s="29" t="s">
        <v>34</v>
      </c>
      <c r="F656" s="28" t="s">
        <v>2705</v>
      </c>
      <c r="G656" s="34">
        <v>45418</v>
      </c>
      <c r="H656" s="42">
        <v>11906800</v>
      </c>
      <c r="I656" s="43">
        <v>0</v>
      </c>
      <c r="J656" s="54">
        <v>0</v>
      </c>
      <c r="K656" s="55"/>
      <c r="L656" s="37">
        <f t="shared" si="10"/>
        <v>11906800</v>
      </c>
      <c r="M656" s="34">
        <v>45473</v>
      </c>
      <c r="N656" s="61" t="s">
        <v>2848</v>
      </c>
      <c r="O656" s="58" t="s">
        <v>45</v>
      </c>
      <c r="P656" s="44">
        <v>1</v>
      </c>
      <c r="Q656" s="45" t="s">
        <v>3020</v>
      </c>
      <c r="R656" s="45" t="s">
        <v>372</v>
      </c>
    </row>
    <row r="657" spans="2:18" x14ac:dyDescent="0.25">
      <c r="B657" s="33">
        <v>45412</v>
      </c>
      <c r="C657" s="27" t="s">
        <v>2398</v>
      </c>
      <c r="D657" s="28" t="s">
        <v>2562</v>
      </c>
      <c r="E657" s="29" t="s">
        <v>34</v>
      </c>
      <c r="F657" s="28" t="s">
        <v>2706</v>
      </c>
      <c r="G657" s="34">
        <v>45419</v>
      </c>
      <c r="H657" s="42">
        <v>20583333</v>
      </c>
      <c r="I657" s="43">
        <v>0</v>
      </c>
      <c r="J657" s="54">
        <v>0</v>
      </c>
      <c r="K657" s="55">
        <v>3166666</v>
      </c>
      <c r="L657" s="37">
        <f t="shared" si="10"/>
        <v>17416667</v>
      </c>
      <c r="M657" s="34">
        <v>45473</v>
      </c>
      <c r="N657" s="61" t="s">
        <v>2849</v>
      </c>
      <c r="O657" s="58" t="s">
        <v>45</v>
      </c>
      <c r="P657" s="44">
        <v>1</v>
      </c>
      <c r="Q657" s="45" t="s">
        <v>3039</v>
      </c>
      <c r="R657" s="45" t="s">
        <v>3040</v>
      </c>
    </row>
    <row r="658" spans="2:18" x14ac:dyDescent="0.25">
      <c r="B658" s="33">
        <v>45412</v>
      </c>
      <c r="C658" s="27" t="s">
        <v>2399</v>
      </c>
      <c r="D658" s="28" t="s">
        <v>2563</v>
      </c>
      <c r="E658" s="29" t="s">
        <v>34</v>
      </c>
      <c r="F658" s="28" t="s">
        <v>2707</v>
      </c>
      <c r="G658" s="34">
        <v>45426</v>
      </c>
      <c r="H658" s="42">
        <v>15816666</v>
      </c>
      <c r="I658" s="43">
        <v>0</v>
      </c>
      <c r="J658" s="54">
        <v>0</v>
      </c>
      <c r="K658" s="55">
        <v>4380005</v>
      </c>
      <c r="L658" s="37">
        <f t="shared" si="10"/>
        <v>11436661</v>
      </c>
      <c r="M658" s="34">
        <v>45473</v>
      </c>
      <c r="N658" s="61" t="s">
        <v>2850</v>
      </c>
      <c r="O658" s="58" t="s">
        <v>45</v>
      </c>
      <c r="P658" s="44">
        <v>1</v>
      </c>
      <c r="Q658" s="45" t="s">
        <v>3039</v>
      </c>
      <c r="R658" s="45" t="s">
        <v>3040</v>
      </c>
    </row>
    <row r="659" spans="2:18" x14ac:dyDescent="0.25">
      <c r="B659" s="33">
        <v>45412</v>
      </c>
      <c r="C659" s="27" t="s">
        <v>2400</v>
      </c>
      <c r="D659" s="28" t="s">
        <v>2564</v>
      </c>
      <c r="E659" s="29" t="s">
        <v>34</v>
      </c>
      <c r="F659" s="28" t="s">
        <v>2708</v>
      </c>
      <c r="G659" s="34">
        <v>45418</v>
      </c>
      <c r="H659" s="42">
        <v>17033333</v>
      </c>
      <c r="I659" s="43">
        <v>0</v>
      </c>
      <c r="J659" s="54">
        <v>0</v>
      </c>
      <c r="K659" s="55">
        <v>3650000</v>
      </c>
      <c r="L659" s="37">
        <f t="shared" si="10"/>
        <v>13383333</v>
      </c>
      <c r="M659" s="34">
        <v>45473</v>
      </c>
      <c r="N659" s="61" t="s">
        <v>2851</v>
      </c>
      <c r="O659" s="58" t="s">
        <v>45</v>
      </c>
      <c r="P659" s="44">
        <v>1</v>
      </c>
      <c r="Q659" s="45" t="s">
        <v>3039</v>
      </c>
      <c r="R659" s="45" t="s">
        <v>3040</v>
      </c>
    </row>
    <row r="660" spans="2:18" x14ac:dyDescent="0.25">
      <c r="B660" s="33">
        <v>45414</v>
      </c>
      <c r="C660" s="27" t="s">
        <v>2401</v>
      </c>
      <c r="D660" s="28" t="s">
        <v>2565</v>
      </c>
      <c r="E660" s="29" t="s">
        <v>34</v>
      </c>
      <c r="F660" s="28" t="s">
        <v>2709</v>
      </c>
      <c r="G660" s="34">
        <v>45420</v>
      </c>
      <c r="H660" s="42">
        <v>12200000</v>
      </c>
      <c r="I660" s="43">
        <v>0</v>
      </c>
      <c r="J660" s="54">
        <v>0</v>
      </c>
      <c r="K660" s="55">
        <v>1423333</v>
      </c>
      <c r="L660" s="37">
        <f t="shared" si="10"/>
        <v>10776667</v>
      </c>
      <c r="M660" s="34">
        <v>45473</v>
      </c>
      <c r="N660" s="61" t="s">
        <v>2852</v>
      </c>
      <c r="O660" s="58" t="s">
        <v>45</v>
      </c>
      <c r="P660" s="44">
        <v>1</v>
      </c>
      <c r="Q660" s="45" t="s">
        <v>3039</v>
      </c>
      <c r="R660" s="45" t="s">
        <v>3040</v>
      </c>
    </row>
    <row r="661" spans="2:18" x14ac:dyDescent="0.25">
      <c r="B661" s="33">
        <v>45415</v>
      </c>
      <c r="C661" s="27" t="s">
        <v>2402</v>
      </c>
      <c r="D661" s="28" t="s">
        <v>2566</v>
      </c>
      <c r="E661" s="29" t="s">
        <v>34</v>
      </c>
      <c r="F661" s="28" t="s">
        <v>2164</v>
      </c>
      <c r="G661" s="34">
        <v>45420</v>
      </c>
      <c r="H661" s="42">
        <v>17033333</v>
      </c>
      <c r="I661" s="43">
        <v>0</v>
      </c>
      <c r="J661" s="54">
        <v>0</v>
      </c>
      <c r="K661" s="55"/>
      <c r="L661" s="37">
        <f t="shared" si="10"/>
        <v>17033333</v>
      </c>
      <c r="M661" s="34">
        <v>45473</v>
      </c>
      <c r="N661" s="61" t="s">
        <v>2853</v>
      </c>
      <c r="O661" s="58" t="s">
        <v>45</v>
      </c>
      <c r="P661" s="44">
        <v>1</v>
      </c>
      <c r="Q661" s="45" t="s">
        <v>3039</v>
      </c>
      <c r="R661" s="45" t="s">
        <v>3040</v>
      </c>
    </row>
    <row r="662" spans="2:18" x14ac:dyDescent="0.25">
      <c r="B662" s="33">
        <v>45415</v>
      </c>
      <c r="C662" s="27" t="s">
        <v>2403</v>
      </c>
      <c r="D662" s="28" t="s">
        <v>2567</v>
      </c>
      <c r="E662" s="29" t="s">
        <v>34</v>
      </c>
      <c r="F662" s="28" t="s">
        <v>2151</v>
      </c>
      <c r="G662" s="34">
        <v>45420</v>
      </c>
      <c r="H662" s="42">
        <v>14420000</v>
      </c>
      <c r="I662" s="43">
        <v>0</v>
      </c>
      <c r="J662" s="54">
        <v>0</v>
      </c>
      <c r="K662" s="55"/>
      <c r="L662" s="37">
        <f t="shared" si="10"/>
        <v>14420000</v>
      </c>
      <c r="M662" s="34">
        <v>45473</v>
      </c>
      <c r="N662" s="61" t="s">
        <v>2854</v>
      </c>
      <c r="O662" s="58" t="s">
        <v>45</v>
      </c>
      <c r="P662" s="44">
        <v>1</v>
      </c>
      <c r="Q662" s="45" t="s">
        <v>3039</v>
      </c>
      <c r="R662" s="45" t="s">
        <v>3040</v>
      </c>
    </row>
    <row r="663" spans="2:18" x14ac:dyDescent="0.25">
      <c r="B663" s="33">
        <v>45414</v>
      </c>
      <c r="C663" s="27" t="s">
        <v>2404</v>
      </c>
      <c r="D663" s="28" t="s">
        <v>2568</v>
      </c>
      <c r="E663" s="29" t="s">
        <v>34</v>
      </c>
      <c r="F663" s="28" t="s">
        <v>2710</v>
      </c>
      <c r="G663" s="34">
        <v>45418</v>
      </c>
      <c r="H663" s="42">
        <v>15330000</v>
      </c>
      <c r="I663" s="43">
        <v>0</v>
      </c>
      <c r="J663" s="54">
        <v>0</v>
      </c>
      <c r="K663" s="55"/>
      <c r="L663" s="37">
        <f t="shared" si="10"/>
        <v>15330000</v>
      </c>
      <c r="M663" s="34">
        <v>45473</v>
      </c>
      <c r="N663" s="61" t="s">
        <v>2855</v>
      </c>
      <c r="O663" s="58" t="s">
        <v>45</v>
      </c>
      <c r="P663" s="44">
        <v>1</v>
      </c>
      <c r="Q663" s="45" t="s">
        <v>3039</v>
      </c>
      <c r="R663" s="45" t="s">
        <v>3040</v>
      </c>
    </row>
    <row r="664" spans="2:18" x14ac:dyDescent="0.25">
      <c r="B664" s="33">
        <v>45412</v>
      </c>
      <c r="C664" s="27" t="s">
        <v>1907</v>
      </c>
      <c r="D664" s="28" t="s">
        <v>2059</v>
      </c>
      <c r="E664" s="29" t="s">
        <v>34</v>
      </c>
      <c r="F664" s="28" t="s">
        <v>2214</v>
      </c>
      <c r="G664" s="34">
        <v>45418</v>
      </c>
      <c r="H664" s="42">
        <v>13066667</v>
      </c>
      <c r="I664" s="43">
        <v>0</v>
      </c>
      <c r="J664" s="54">
        <v>0</v>
      </c>
      <c r="K664" s="55">
        <v>2800000</v>
      </c>
      <c r="L664" s="37">
        <f t="shared" si="10"/>
        <v>10266667</v>
      </c>
      <c r="M664" s="34">
        <v>45473</v>
      </c>
      <c r="N664" s="61" t="s">
        <v>2389</v>
      </c>
      <c r="O664" s="58" t="s">
        <v>45</v>
      </c>
      <c r="P664" s="44">
        <v>1</v>
      </c>
      <c r="Q664" s="45" t="s">
        <v>3012</v>
      </c>
      <c r="R664" s="45" t="s">
        <v>3030</v>
      </c>
    </row>
    <row r="665" spans="2:18" x14ac:dyDescent="0.25">
      <c r="B665" s="33">
        <v>45414</v>
      </c>
      <c r="C665" s="27" t="s">
        <v>2405</v>
      </c>
      <c r="D665" s="28" t="s">
        <v>2569</v>
      </c>
      <c r="E665" s="29" t="s">
        <v>34</v>
      </c>
      <c r="F665" s="28" t="s">
        <v>2711</v>
      </c>
      <c r="G665" s="34">
        <v>45414</v>
      </c>
      <c r="H665" s="42">
        <v>15000000</v>
      </c>
      <c r="I665" s="43">
        <v>0</v>
      </c>
      <c r="J665" s="54">
        <v>0</v>
      </c>
      <c r="K665" s="55">
        <v>250000</v>
      </c>
      <c r="L665" s="37">
        <f t="shared" si="10"/>
        <v>14750000</v>
      </c>
      <c r="M665" s="34">
        <v>45473</v>
      </c>
      <c r="N665" s="61" t="s">
        <v>2856</v>
      </c>
      <c r="O665" s="58" t="s">
        <v>45</v>
      </c>
      <c r="P665" s="44">
        <v>1</v>
      </c>
      <c r="Q665" s="45" t="s">
        <v>3031</v>
      </c>
      <c r="R665" s="45" t="s">
        <v>3032</v>
      </c>
    </row>
    <row r="666" spans="2:18" x14ac:dyDescent="0.25">
      <c r="B666" s="33">
        <v>45412</v>
      </c>
      <c r="C666" s="27" t="s">
        <v>2406</v>
      </c>
      <c r="D666" s="28" t="s">
        <v>2570</v>
      </c>
      <c r="E666" s="29" t="s">
        <v>34</v>
      </c>
      <c r="F666" s="28" t="s">
        <v>2712</v>
      </c>
      <c r="G666" s="34">
        <v>45415</v>
      </c>
      <c r="H666" s="42">
        <v>12487120</v>
      </c>
      <c r="I666" s="43">
        <v>0</v>
      </c>
      <c r="J666" s="54">
        <v>0</v>
      </c>
      <c r="K666" s="55">
        <v>416237</v>
      </c>
      <c r="L666" s="37">
        <f t="shared" si="10"/>
        <v>12070883</v>
      </c>
      <c r="M666" s="34">
        <v>45473</v>
      </c>
      <c r="N666" s="61" t="s">
        <v>2857</v>
      </c>
      <c r="O666" s="58" t="s">
        <v>45</v>
      </c>
      <c r="P666" s="44">
        <v>1</v>
      </c>
      <c r="Q666" s="45" t="s">
        <v>3043</v>
      </c>
      <c r="R666" s="45" t="s">
        <v>449</v>
      </c>
    </row>
    <row r="667" spans="2:18" x14ac:dyDescent="0.25">
      <c r="B667" s="33">
        <v>45412</v>
      </c>
      <c r="C667" s="27" t="s">
        <v>2407</v>
      </c>
      <c r="D667" s="28" t="s">
        <v>2571</v>
      </c>
      <c r="E667" s="29" t="s">
        <v>34</v>
      </c>
      <c r="F667" s="28" t="s">
        <v>660</v>
      </c>
      <c r="G667" s="34">
        <v>45418</v>
      </c>
      <c r="H667" s="42">
        <v>12487120</v>
      </c>
      <c r="I667" s="43">
        <v>0</v>
      </c>
      <c r="J667" s="54">
        <v>0</v>
      </c>
      <c r="K667" s="55">
        <v>1040593</v>
      </c>
      <c r="L667" s="37">
        <f t="shared" si="10"/>
        <v>11446527</v>
      </c>
      <c r="M667" s="34">
        <v>45473</v>
      </c>
      <c r="N667" s="61" t="s">
        <v>2858</v>
      </c>
      <c r="O667" s="58" t="s">
        <v>45</v>
      </c>
      <c r="P667" s="44">
        <v>1</v>
      </c>
      <c r="Q667" s="45" t="s">
        <v>3043</v>
      </c>
      <c r="R667" s="45" t="s">
        <v>449</v>
      </c>
    </row>
    <row r="668" spans="2:18" x14ac:dyDescent="0.25">
      <c r="B668" s="33">
        <v>45412</v>
      </c>
      <c r="C668" s="27" t="s">
        <v>2408</v>
      </c>
      <c r="D668" s="28" t="s">
        <v>2572</v>
      </c>
      <c r="E668" s="29" t="s">
        <v>34</v>
      </c>
      <c r="F668" s="28" t="s">
        <v>2166</v>
      </c>
      <c r="G668" s="34">
        <v>45414</v>
      </c>
      <c r="H668" s="42">
        <v>12487120</v>
      </c>
      <c r="I668" s="43">
        <v>0</v>
      </c>
      <c r="J668" s="54">
        <v>0</v>
      </c>
      <c r="K668" s="55">
        <v>208119</v>
      </c>
      <c r="L668" s="37">
        <f t="shared" si="10"/>
        <v>12279001</v>
      </c>
      <c r="M668" s="34">
        <v>45473</v>
      </c>
      <c r="N668" s="61" t="s">
        <v>2859</v>
      </c>
      <c r="O668" s="58" t="s">
        <v>45</v>
      </c>
      <c r="P668" s="44">
        <v>1</v>
      </c>
      <c r="Q668" s="45" t="s">
        <v>3046</v>
      </c>
      <c r="R668" s="45" t="s">
        <v>3047</v>
      </c>
    </row>
    <row r="669" spans="2:18" x14ac:dyDescent="0.25">
      <c r="B669" s="33">
        <v>45412</v>
      </c>
      <c r="C669" s="27" t="s">
        <v>2409</v>
      </c>
      <c r="D669" s="28" t="s">
        <v>3106</v>
      </c>
      <c r="E669" s="29" t="s">
        <v>34</v>
      </c>
      <c r="F669" s="28" t="s">
        <v>2713</v>
      </c>
      <c r="G669" s="34">
        <v>45415</v>
      </c>
      <c r="H669" s="42">
        <v>11840000</v>
      </c>
      <c r="I669" s="43">
        <v>0</v>
      </c>
      <c r="J669" s="54">
        <v>0</v>
      </c>
      <c r="K669" s="55">
        <v>394667</v>
      </c>
      <c r="L669" s="37">
        <f t="shared" si="10"/>
        <v>11445333</v>
      </c>
      <c r="M669" s="34">
        <v>45473</v>
      </c>
      <c r="N669" s="61" t="s">
        <v>2860</v>
      </c>
      <c r="O669" s="58" t="s">
        <v>45</v>
      </c>
      <c r="P669" s="44">
        <v>1</v>
      </c>
      <c r="Q669" s="45" t="s">
        <v>3037</v>
      </c>
      <c r="R669" s="45" t="s">
        <v>3038</v>
      </c>
    </row>
    <row r="670" spans="2:18" x14ac:dyDescent="0.25">
      <c r="B670" s="33">
        <v>45412</v>
      </c>
      <c r="C670" s="27" t="s">
        <v>2410</v>
      </c>
      <c r="D670" s="28" t="s">
        <v>2573</v>
      </c>
      <c r="E670" s="29" t="s">
        <v>519</v>
      </c>
      <c r="F670" s="28" t="s">
        <v>2714</v>
      </c>
      <c r="G670" s="34">
        <v>45415</v>
      </c>
      <c r="H670" s="42">
        <v>316800000</v>
      </c>
      <c r="I670" s="43">
        <v>0</v>
      </c>
      <c r="J670" s="54">
        <v>0</v>
      </c>
      <c r="K670" s="55"/>
      <c r="L670" s="37">
        <f t="shared" si="10"/>
        <v>316800000</v>
      </c>
      <c r="M670" s="34">
        <v>45444</v>
      </c>
      <c r="N670" s="61" t="s">
        <v>2861</v>
      </c>
      <c r="O670" s="58" t="s">
        <v>45</v>
      </c>
      <c r="P670" s="44">
        <v>1</v>
      </c>
      <c r="Q670" s="45" t="s">
        <v>3016</v>
      </c>
      <c r="R670" s="45" t="s">
        <v>3017</v>
      </c>
    </row>
    <row r="671" spans="2:18" x14ac:dyDescent="0.25">
      <c r="B671" s="33">
        <v>45414</v>
      </c>
      <c r="C671" s="27" t="s">
        <v>2411</v>
      </c>
      <c r="D671" s="28" t="s">
        <v>2574</v>
      </c>
      <c r="E671" s="29" t="s">
        <v>2715</v>
      </c>
      <c r="F671" s="28" t="s">
        <v>2716</v>
      </c>
      <c r="G671" s="34">
        <v>45419</v>
      </c>
      <c r="H671" s="42">
        <v>270000000</v>
      </c>
      <c r="I671" s="43">
        <v>0</v>
      </c>
      <c r="J671" s="54">
        <v>0</v>
      </c>
      <c r="K671" s="55"/>
      <c r="L671" s="37">
        <f t="shared" si="10"/>
        <v>270000000</v>
      </c>
      <c r="M671" s="34">
        <v>45602</v>
      </c>
      <c r="N671" s="61" t="s">
        <v>2862</v>
      </c>
      <c r="O671" s="58" t="s">
        <v>45</v>
      </c>
      <c r="P671" s="44">
        <v>1</v>
      </c>
      <c r="Q671" s="45" t="s">
        <v>3025</v>
      </c>
      <c r="R671" s="45" t="s">
        <v>3026</v>
      </c>
    </row>
    <row r="672" spans="2:18" x14ac:dyDescent="0.25">
      <c r="B672" s="33">
        <v>45414</v>
      </c>
      <c r="C672" s="27" t="s">
        <v>2412</v>
      </c>
      <c r="D672" s="28" t="s">
        <v>2575</v>
      </c>
      <c r="E672" s="29" t="s">
        <v>34</v>
      </c>
      <c r="F672" s="28" t="s">
        <v>2717</v>
      </c>
      <c r="G672" s="34">
        <v>45418</v>
      </c>
      <c r="H672" s="42">
        <v>14174572</v>
      </c>
      <c r="I672" s="43">
        <v>0</v>
      </c>
      <c r="J672" s="54">
        <v>0</v>
      </c>
      <c r="K672" s="55">
        <v>1181214</v>
      </c>
      <c r="L672" s="37">
        <f t="shared" si="10"/>
        <v>12993358</v>
      </c>
      <c r="M672" s="34">
        <v>45473</v>
      </c>
      <c r="N672" s="61" t="s">
        <v>2863</v>
      </c>
      <c r="O672" s="58" t="s">
        <v>45</v>
      </c>
      <c r="P672" s="44">
        <v>1</v>
      </c>
      <c r="Q672" s="45" t="s">
        <v>3043</v>
      </c>
      <c r="R672" s="45" t="s">
        <v>449</v>
      </c>
    </row>
    <row r="673" spans="2:18" x14ac:dyDescent="0.25">
      <c r="B673" s="33">
        <v>45415</v>
      </c>
      <c r="C673" s="27" t="s">
        <v>2413</v>
      </c>
      <c r="D673" s="28" t="s">
        <v>5356</v>
      </c>
      <c r="E673" s="29" t="s">
        <v>34</v>
      </c>
      <c r="F673" s="28" t="s">
        <v>662</v>
      </c>
      <c r="G673" s="34">
        <v>45428</v>
      </c>
      <c r="H673" s="42">
        <v>14174570</v>
      </c>
      <c r="I673" s="43">
        <v>0</v>
      </c>
      <c r="J673" s="54">
        <v>0</v>
      </c>
      <c r="K673" s="55">
        <v>3543642</v>
      </c>
      <c r="L673" s="37">
        <f t="shared" si="10"/>
        <v>10630928</v>
      </c>
      <c r="M673" s="34">
        <v>45473</v>
      </c>
      <c r="N673" s="61" t="s">
        <v>2864</v>
      </c>
      <c r="O673" s="58" t="s">
        <v>45</v>
      </c>
      <c r="P673" s="44">
        <v>1</v>
      </c>
      <c r="Q673" s="45" t="s">
        <v>3043</v>
      </c>
      <c r="R673" s="45" t="s">
        <v>449</v>
      </c>
    </row>
    <row r="674" spans="2:18" x14ac:dyDescent="0.25">
      <c r="B674" s="33">
        <v>45414</v>
      </c>
      <c r="C674" s="27" t="s">
        <v>2414</v>
      </c>
      <c r="D674" s="28" t="s">
        <v>2576</v>
      </c>
      <c r="E674" s="29" t="s">
        <v>34</v>
      </c>
      <c r="F674" s="28" t="s">
        <v>2151</v>
      </c>
      <c r="G674" s="34">
        <v>45415</v>
      </c>
      <c r="H674" s="42">
        <v>13390000</v>
      </c>
      <c r="I674" s="43">
        <v>0</v>
      </c>
      <c r="J674" s="54">
        <v>0</v>
      </c>
      <c r="K674" s="55"/>
      <c r="L674" s="37">
        <f t="shared" si="10"/>
        <v>13390000</v>
      </c>
      <c r="M674" s="34">
        <v>45473</v>
      </c>
      <c r="N674" s="61" t="s">
        <v>2865</v>
      </c>
      <c r="O674" s="58" t="s">
        <v>45</v>
      </c>
      <c r="P674" s="44">
        <v>1</v>
      </c>
      <c r="Q674" s="45" t="s">
        <v>3039</v>
      </c>
      <c r="R674" s="45" t="s">
        <v>3040</v>
      </c>
    </row>
    <row r="675" spans="2:18" x14ac:dyDescent="0.25">
      <c r="B675" s="33">
        <v>45414</v>
      </c>
      <c r="C675" s="27" t="s">
        <v>2415</v>
      </c>
      <c r="D675" s="28" t="s">
        <v>3107</v>
      </c>
      <c r="E675" s="29" t="s">
        <v>490</v>
      </c>
      <c r="F675" s="28" t="s">
        <v>2718</v>
      </c>
      <c r="G675" s="34">
        <v>45419</v>
      </c>
      <c r="H675" s="42">
        <v>6120000</v>
      </c>
      <c r="I675" s="43">
        <v>0</v>
      </c>
      <c r="J675" s="54">
        <v>0</v>
      </c>
      <c r="K675" s="55">
        <v>612000</v>
      </c>
      <c r="L675" s="37">
        <f t="shared" si="10"/>
        <v>5508000</v>
      </c>
      <c r="M675" s="34">
        <v>45473</v>
      </c>
      <c r="N675" s="61" t="s">
        <v>2866</v>
      </c>
      <c r="O675" s="58" t="s">
        <v>45</v>
      </c>
      <c r="P675" s="44">
        <v>1</v>
      </c>
      <c r="Q675" s="45" t="s">
        <v>3020</v>
      </c>
      <c r="R675" s="45" t="s">
        <v>372</v>
      </c>
    </row>
    <row r="676" spans="2:18" x14ac:dyDescent="0.25">
      <c r="B676" s="33">
        <v>45414</v>
      </c>
      <c r="C676" s="27" t="s">
        <v>2416</v>
      </c>
      <c r="D676" s="28" t="s">
        <v>2577</v>
      </c>
      <c r="E676" s="29" t="s">
        <v>490</v>
      </c>
      <c r="F676" s="28" t="s">
        <v>2719</v>
      </c>
      <c r="G676" s="34">
        <v>45419</v>
      </c>
      <c r="H676" s="42">
        <v>8400000</v>
      </c>
      <c r="I676" s="43">
        <v>0</v>
      </c>
      <c r="J676" s="54">
        <v>0</v>
      </c>
      <c r="K676" s="55">
        <v>840000</v>
      </c>
      <c r="L676" s="37">
        <f t="shared" si="10"/>
        <v>7560000</v>
      </c>
      <c r="M676" s="34">
        <v>45473</v>
      </c>
      <c r="N676" s="61" t="s">
        <v>2867</v>
      </c>
      <c r="O676" s="58" t="s">
        <v>45</v>
      </c>
      <c r="P676" s="44">
        <v>1</v>
      </c>
      <c r="Q676" s="45" t="s">
        <v>3020</v>
      </c>
      <c r="R676" s="45" t="s">
        <v>372</v>
      </c>
    </row>
    <row r="677" spans="2:18" x14ac:dyDescent="0.25">
      <c r="B677" s="33">
        <v>45415</v>
      </c>
      <c r="C677" s="27" t="s">
        <v>2417</v>
      </c>
      <c r="D677" s="28" t="s">
        <v>5357</v>
      </c>
      <c r="E677" s="29" t="s">
        <v>34</v>
      </c>
      <c r="F677" s="28" t="s">
        <v>2720</v>
      </c>
      <c r="G677" s="34">
        <v>45419</v>
      </c>
      <c r="H677" s="42">
        <v>12400000</v>
      </c>
      <c r="I677" s="43">
        <v>0</v>
      </c>
      <c r="J677" s="54">
        <v>0</v>
      </c>
      <c r="K677" s="55"/>
      <c r="L677" s="37">
        <f t="shared" si="10"/>
        <v>12400000</v>
      </c>
      <c r="M677" s="34">
        <v>45473</v>
      </c>
      <c r="N677" s="61" t="s">
        <v>2868</v>
      </c>
      <c r="O677" s="58" t="s">
        <v>45</v>
      </c>
      <c r="P677" s="44">
        <v>1</v>
      </c>
      <c r="Q677" s="45" t="s">
        <v>3039</v>
      </c>
      <c r="R677" s="45" t="s">
        <v>3040</v>
      </c>
    </row>
    <row r="678" spans="2:18" x14ac:dyDescent="0.25">
      <c r="B678" s="33">
        <v>45414</v>
      </c>
      <c r="C678" s="27" t="s">
        <v>2418</v>
      </c>
      <c r="D678" s="28" t="s">
        <v>2578</v>
      </c>
      <c r="E678" s="29" t="s">
        <v>34</v>
      </c>
      <c r="F678" s="28" t="s">
        <v>2721</v>
      </c>
      <c r="G678" s="34">
        <v>45415</v>
      </c>
      <c r="H678" s="42">
        <v>15816667</v>
      </c>
      <c r="I678" s="43">
        <v>0</v>
      </c>
      <c r="J678" s="54">
        <v>0</v>
      </c>
      <c r="K678" s="55">
        <v>1703334</v>
      </c>
      <c r="L678" s="37">
        <f t="shared" si="10"/>
        <v>14113333</v>
      </c>
      <c r="M678" s="34">
        <v>45473</v>
      </c>
      <c r="N678" s="61" t="s">
        <v>2869</v>
      </c>
      <c r="O678" s="58" t="s">
        <v>45</v>
      </c>
      <c r="P678" s="44">
        <v>1</v>
      </c>
      <c r="Q678" s="45" t="s">
        <v>3039</v>
      </c>
      <c r="R678" s="45" t="s">
        <v>3040</v>
      </c>
    </row>
    <row r="679" spans="2:18" x14ac:dyDescent="0.25">
      <c r="B679" s="33">
        <v>45418</v>
      </c>
      <c r="C679" s="27" t="s">
        <v>2419</v>
      </c>
      <c r="D679" s="28" t="s">
        <v>2579</v>
      </c>
      <c r="E679" s="29" t="s">
        <v>2715</v>
      </c>
      <c r="F679" s="28" t="s">
        <v>2722</v>
      </c>
      <c r="G679" s="34">
        <v>45419</v>
      </c>
      <c r="H679" s="42">
        <v>10500000</v>
      </c>
      <c r="I679" s="43">
        <v>0</v>
      </c>
      <c r="J679" s="54">
        <v>0</v>
      </c>
      <c r="K679" s="55"/>
      <c r="L679" s="37">
        <f t="shared" si="10"/>
        <v>10500000</v>
      </c>
      <c r="M679" s="34">
        <v>45663</v>
      </c>
      <c r="N679" s="61" t="s">
        <v>2870</v>
      </c>
      <c r="O679" s="58" t="s">
        <v>911</v>
      </c>
      <c r="P679" s="44">
        <v>0.84836065573770492</v>
      </c>
      <c r="Q679" s="45" t="s">
        <v>3012</v>
      </c>
      <c r="R679" s="45" t="s">
        <v>3013</v>
      </c>
    </row>
    <row r="680" spans="2:18" x14ac:dyDescent="0.25">
      <c r="B680" s="33">
        <v>45418</v>
      </c>
      <c r="C680" s="27" t="s">
        <v>2419</v>
      </c>
      <c r="D680" s="28" t="s">
        <v>2579</v>
      </c>
      <c r="E680" s="29" t="s">
        <v>2715</v>
      </c>
      <c r="F680" s="28" t="s">
        <v>2722</v>
      </c>
      <c r="G680" s="34">
        <v>45419</v>
      </c>
      <c r="H680" s="42">
        <v>20755000</v>
      </c>
      <c r="I680" s="43">
        <v>0</v>
      </c>
      <c r="J680" s="54">
        <v>0</v>
      </c>
      <c r="K680" s="55"/>
      <c r="L680" s="37">
        <f t="shared" si="10"/>
        <v>20755000</v>
      </c>
      <c r="M680" s="34">
        <v>45663</v>
      </c>
      <c r="N680" s="61" t="s">
        <v>2870</v>
      </c>
      <c r="O680" s="58" t="s">
        <v>911</v>
      </c>
      <c r="P680" s="44">
        <v>0.84836065573770492</v>
      </c>
      <c r="Q680" s="45" t="s">
        <v>3012</v>
      </c>
      <c r="R680" s="45" t="s">
        <v>3013</v>
      </c>
    </row>
    <row r="681" spans="2:18" x14ac:dyDescent="0.25">
      <c r="B681" s="33">
        <v>45415</v>
      </c>
      <c r="C681" s="27" t="s">
        <v>2420</v>
      </c>
      <c r="D681" s="28" t="s">
        <v>2580</v>
      </c>
      <c r="E681" s="29" t="s">
        <v>34</v>
      </c>
      <c r="F681" s="28" t="s">
        <v>2723</v>
      </c>
      <c r="G681" s="34">
        <v>45422</v>
      </c>
      <c r="H681" s="42">
        <v>18674436</v>
      </c>
      <c r="I681" s="43">
        <v>0</v>
      </c>
      <c r="J681" s="54">
        <v>0</v>
      </c>
      <c r="K681" s="55">
        <v>2801165</v>
      </c>
      <c r="L681" s="37">
        <f t="shared" si="10"/>
        <v>15873271</v>
      </c>
      <c r="M681" s="34">
        <v>45473</v>
      </c>
      <c r="N681" s="61" t="s">
        <v>2871</v>
      </c>
      <c r="O681" s="58" t="s">
        <v>45</v>
      </c>
      <c r="P681" s="44">
        <v>1</v>
      </c>
      <c r="Q681" s="45" t="s">
        <v>3046</v>
      </c>
      <c r="R681" s="45" t="s">
        <v>3047</v>
      </c>
    </row>
    <row r="682" spans="2:18" x14ac:dyDescent="0.25">
      <c r="B682" s="33">
        <v>45415</v>
      </c>
      <c r="C682" s="27" t="s">
        <v>2421</v>
      </c>
      <c r="D682" s="28" t="s">
        <v>2581</v>
      </c>
      <c r="E682" s="29" t="s">
        <v>34</v>
      </c>
      <c r="F682" s="28" t="s">
        <v>2151</v>
      </c>
      <c r="G682" s="34">
        <v>45419</v>
      </c>
      <c r="H682" s="42">
        <v>13390000</v>
      </c>
      <c r="I682" s="43">
        <v>0</v>
      </c>
      <c r="J682" s="54">
        <v>0</v>
      </c>
      <c r="K682" s="55"/>
      <c r="L682" s="37">
        <f t="shared" si="10"/>
        <v>13390000</v>
      </c>
      <c r="M682" s="34">
        <v>45473</v>
      </c>
      <c r="N682" s="61" t="s">
        <v>2872</v>
      </c>
      <c r="O682" s="58" t="s">
        <v>45</v>
      </c>
      <c r="P682" s="44">
        <v>1</v>
      </c>
      <c r="Q682" s="45" t="s">
        <v>3039</v>
      </c>
      <c r="R682" s="45" t="s">
        <v>3040</v>
      </c>
    </row>
    <row r="683" spans="2:18" x14ac:dyDescent="0.25">
      <c r="B683" s="33">
        <v>45418</v>
      </c>
      <c r="C683" s="27" t="s">
        <v>2422</v>
      </c>
      <c r="D683" s="28" t="s">
        <v>2582</v>
      </c>
      <c r="E683" s="29" t="s">
        <v>34</v>
      </c>
      <c r="F683" s="28" t="s">
        <v>2724</v>
      </c>
      <c r="G683" s="34">
        <v>45427</v>
      </c>
      <c r="H683" s="42">
        <v>24000000</v>
      </c>
      <c r="I683" s="43">
        <v>0</v>
      </c>
      <c r="J683" s="54">
        <v>0</v>
      </c>
      <c r="K683" s="55">
        <v>5600000</v>
      </c>
      <c r="L683" s="37">
        <f t="shared" si="10"/>
        <v>18400000</v>
      </c>
      <c r="M683" s="34">
        <v>45473</v>
      </c>
      <c r="N683" s="61" t="s">
        <v>2873</v>
      </c>
      <c r="O683" s="58" t="s">
        <v>45</v>
      </c>
      <c r="P683" s="44">
        <v>1</v>
      </c>
      <c r="Q683" s="45" t="s">
        <v>3031</v>
      </c>
      <c r="R683" s="45" t="s">
        <v>3032</v>
      </c>
    </row>
    <row r="684" spans="2:18" x14ac:dyDescent="0.25">
      <c r="B684" s="33">
        <v>45418</v>
      </c>
      <c r="C684" s="27" t="s">
        <v>2423</v>
      </c>
      <c r="D684" s="28" t="s">
        <v>2583</v>
      </c>
      <c r="E684" s="29" t="s">
        <v>34</v>
      </c>
      <c r="F684" s="28" t="s">
        <v>2725</v>
      </c>
      <c r="G684" s="34">
        <v>45420</v>
      </c>
      <c r="H684" s="42">
        <v>12487122</v>
      </c>
      <c r="I684" s="43">
        <v>0</v>
      </c>
      <c r="J684" s="54">
        <v>0</v>
      </c>
      <c r="K684" s="55">
        <v>1456831</v>
      </c>
      <c r="L684" s="37">
        <f t="shared" si="10"/>
        <v>11030291</v>
      </c>
      <c r="M684" s="34">
        <v>45473</v>
      </c>
      <c r="N684" s="61" t="s">
        <v>2874</v>
      </c>
      <c r="O684" s="58" t="s">
        <v>45</v>
      </c>
      <c r="P684" s="44">
        <v>1</v>
      </c>
      <c r="Q684" s="45" t="s">
        <v>3031</v>
      </c>
      <c r="R684" s="45" t="s">
        <v>3032</v>
      </c>
    </row>
    <row r="685" spans="2:18" x14ac:dyDescent="0.25">
      <c r="B685" s="33">
        <v>45418</v>
      </c>
      <c r="C685" s="27" t="s">
        <v>2424</v>
      </c>
      <c r="D685" s="28" t="s">
        <v>2584</v>
      </c>
      <c r="E685" s="29" t="s">
        <v>34</v>
      </c>
      <c r="F685" s="28" t="s">
        <v>2726</v>
      </c>
      <c r="G685" s="34">
        <v>45419</v>
      </c>
      <c r="H685" s="42">
        <v>12360000</v>
      </c>
      <c r="I685" s="43">
        <v>0</v>
      </c>
      <c r="J685" s="54">
        <v>0</v>
      </c>
      <c r="K685" s="55"/>
      <c r="L685" s="37">
        <f t="shared" si="10"/>
        <v>12360000</v>
      </c>
      <c r="M685" s="34">
        <v>45473</v>
      </c>
      <c r="N685" s="61" t="s">
        <v>2875</v>
      </c>
      <c r="O685" s="58" t="s">
        <v>45</v>
      </c>
      <c r="P685" s="44">
        <v>1</v>
      </c>
      <c r="Q685" s="45" t="s">
        <v>3039</v>
      </c>
      <c r="R685" s="45" t="s">
        <v>3040</v>
      </c>
    </row>
    <row r="686" spans="2:18" x14ac:dyDescent="0.25">
      <c r="B686" s="33">
        <v>45418</v>
      </c>
      <c r="C686" s="27" t="s">
        <v>2425</v>
      </c>
      <c r="D686" s="28" t="s">
        <v>2585</v>
      </c>
      <c r="E686" s="29" t="s">
        <v>34</v>
      </c>
      <c r="F686" s="28" t="s">
        <v>2727</v>
      </c>
      <c r="G686" s="34">
        <v>45419</v>
      </c>
      <c r="H686" s="42">
        <v>14600000</v>
      </c>
      <c r="I686" s="43">
        <v>0</v>
      </c>
      <c r="J686" s="54">
        <v>0</v>
      </c>
      <c r="K686" s="55">
        <v>1460000</v>
      </c>
      <c r="L686" s="37">
        <f t="shared" si="10"/>
        <v>13140000</v>
      </c>
      <c r="M686" s="34">
        <v>45473</v>
      </c>
      <c r="N686" s="61" t="s">
        <v>2876</v>
      </c>
      <c r="O686" s="58" t="s">
        <v>45</v>
      </c>
      <c r="P686" s="44">
        <v>1</v>
      </c>
      <c r="Q686" s="45" t="s">
        <v>3039</v>
      </c>
      <c r="R686" s="45" t="s">
        <v>3040</v>
      </c>
    </row>
    <row r="687" spans="2:18" x14ac:dyDescent="0.25">
      <c r="B687" s="33">
        <v>45418</v>
      </c>
      <c r="C687" s="27" t="s">
        <v>2426</v>
      </c>
      <c r="D687" s="28" t="s">
        <v>3108</v>
      </c>
      <c r="E687" s="29" t="s">
        <v>34</v>
      </c>
      <c r="F687" s="28" t="s">
        <v>2728</v>
      </c>
      <c r="G687" s="34">
        <v>45420</v>
      </c>
      <c r="H687" s="42">
        <v>14600000</v>
      </c>
      <c r="I687" s="43">
        <v>0</v>
      </c>
      <c r="J687" s="54">
        <v>0</v>
      </c>
      <c r="K687" s="55">
        <v>1703333</v>
      </c>
      <c r="L687" s="37">
        <f t="shared" si="10"/>
        <v>12896667</v>
      </c>
      <c r="M687" s="34">
        <v>45473</v>
      </c>
      <c r="N687" s="61" t="s">
        <v>2877</v>
      </c>
      <c r="O687" s="58" t="s">
        <v>45</v>
      </c>
      <c r="P687" s="44">
        <v>1</v>
      </c>
      <c r="Q687" s="45" t="s">
        <v>3039</v>
      </c>
      <c r="R687" s="45" t="s">
        <v>3040</v>
      </c>
    </row>
    <row r="688" spans="2:18" x14ac:dyDescent="0.25">
      <c r="B688" s="33">
        <v>45418</v>
      </c>
      <c r="C688" s="27" t="s">
        <v>2427</v>
      </c>
      <c r="D688" s="28" t="s">
        <v>2586</v>
      </c>
      <c r="E688" s="29" t="s">
        <v>34</v>
      </c>
      <c r="F688" s="28" t="s">
        <v>2729</v>
      </c>
      <c r="G688" s="34">
        <v>45419</v>
      </c>
      <c r="H688" s="42">
        <v>14600000</v>
      </c>
      <c r="I688" s="43">
        <v>0</v>
      </c>
      <c r="J688" s="54">
        <v>0</v>
      </c>
      <c r="K688" s="55">
        <v>1460000</v>
      </c>
      <c r="L688" s="37">
        <f t="shared" si="10"/>
        <v>13140000</v>
      </c>
      <c r="M688" s="34">
        <v>45473</v>
      </c>
      <c r="N688" s="61" t="s">
        <v>2878</v>
      </c>
      <c r="O688" s="58" t="s">
        <v>45</v>
      </c>
      <c r="P688" s="44">
        <v>1</v>
      </c>
      <c r="Q688" s="45" t="s">
        <v>3046</v>
      </c>
      <c r="R688" s="45" t="s">
        <v>3047</v>
      </c>
    </row>
    <row r="689" spans="2:18" x14ac:dyDescent="0.25">
      <c r="B689" s="33">
        <v>45419</v>
      </c>
      <c r="C689" s="27" t="s">
        <v>2428</v>
      </c>
      <c r="D689" s="28" t="s">
        <v>2587</v>
      </c>
      <c r="E689" s="29" t="s">
        <v>34</v>
      </c>
      <c r="F689" s="28" t="s">
        <v>654</v>
      </c>
      <c r="G689" s="34">
        <v>45420</v>
      </c>
      <c r="H689" s="42">
        <v>12487120</v>
      </c>
      <c r="I689" s="43">
        <v>0</v>
      </c>
      <c r="J689" s="54">
        <v>0</v>
      </c>
      <c r="K689" s="55">
        <v>1456831</v>
      </c>
      <c r="L689" s="37">
        <f t="shared" si="10"/>
        <v>11030289</v>
      </c>
      <c r="M689" s="34">
        <v>45473</v>
      </c>
      <c r="N689" s="61" t="s">
        <v>2879</v>
      </c>
      <c r="O689" s="58" t="s">
        <v>45</v>
      </c>
      <c r="P689" s="44">
        <v>1</v>
      </c>
      <c r="Q689" s="45" t="s">
        <v>3046</v>
      </c>
      <c r="R689" s="45" t="s">
        <v>3047</v>
      </c>
    </row>
    <row r="690" spans="2:18" x14ac:dyDescent="0.25">
      <c r="B690" s="33">
        <v>45418</v>
      </c>
      <c r="C690" s="27" t="s">
        <v>2429</v>
      </c>
      <c r="D690" s="28" t="s">
        <v>2588</v>
      </c>
      <c r="E690" s="29" t="s">
        <v>34</v>
      </c>
      <c r="F690" s="28" t="s">
        <v>2730</v>
      </c>
      <c r="G690" s="34">
        <v>45419</v>
      </c>
      <c r="H690" s="42">
        <v>16000000</v>
      </c>
      <c r="I690" s="43">
        <v>0</v>
      </c>
      <c r="J690" s="54">
        <v>0</v>
      </c>
      <c r="K690" s="55"/>
      <c r="L690" s="37">
        <f t="shared" si="10"/>
        <v>16000000</v>
      </c>
      <c r="M690" s="34">
        <v>45473</v>
      </c>
      <c r="N690" s="61" t="s">
        <v>2880</v>
      </c>
      <c r="O690" s="58" t="s">
        <v>45</v>
      </c>
      <c r="P690" s="44">
        <v>1</v>
      </c>
      <c r="Q690" s="45" t="s">
        <v>3016</v>
      </c>
      <c r="R690" s="45" t="s">
        <v>3017</v>
      </c>
    </row>
    <row r="691" spans="2:18" x14ac:dyDescent="0.25">
      <c r="B691" s="33">
        <v>45419</v>
      </c>
      <c r="C691" s="27" t="s">
        <v>2430</v>
      </c>
      <c r="D691" s="28" t="s">
        <v>2589</v>
      </c>
      <c r="E691" s="29" t="s">
        <v>34</v>
      </c>
      <c r="F691" s="28" t="s">
        <v>2164</v>
      </c>
      <c r="G691" s="34">
        <v>45421</v>
      </c>
      <c r="H691" s="42">
        <v>14600000</v>
      </c>
      <c r="I691" s="43">
        <v>0</v>
      </c>
      <c r="J691" s="54">
        <v>0</v>
      </c>
      <c r="K691" s="55"/>
      <c r="L691" s="37">
        <f t="shared" si="10"/>
        <v>14600000</v>
      </c>
      <c r="M691" s="34">
        <v>45473</v>
      </c>
      <c r="N691" s="61" t="s">
        <v>2881</v>
      </c>
      <c r="O691" s="58" t="s">
        <v>45</v>
      </c>
      <c r="P691" s="44">
        <v>1</v>
      </c>
      <c r="Q691" s="45" t="s">
        <v>3039</v>
      </c>
      <c r="R691" s="45" t="s">
        <v>3040</v>
      </c>
    </row>
    <row r="692" spans="2:18" x14ac:dyDescent="0.25">
      <c r="B692" s="33">
        <v>45418</v>
      </c>
      <c r="C692" s="27" t="s">
        <v>2431</v>
      </c>
      <c r="D692" s="28" t="s">
        <v>2590</v>
      </c>
      <c r="E692" s="29" t="s">
        <v>34</v>
      </c>
      <c r="F692" s="28" t="s">
        <v>2731</v>
      </c>
      <c r="G692" s="34">
        <v>45420</v>
      </c>
      <c r="H692" s="42">
        <v>14600000</v>
      </c>
      <c r="I692" s="43">
        <v>0</v>
      </c>
      <c r="J692" s="54">
        <v>0</v>
      </c>
      <c r="K692" s="55">
        <v>1703333</v>
      </c>
      <c r="L692" s="37">
        <f t="shared" si="10"/>
        <v>12896667</v>
      </c>
      <c r="M692" s="34">
        <v>45473</v>
      </c>
      <c r="N692" s="61" t="s">
        <v>2882</v>
      </c>
      <c r="O692" s="58" t="s">
        <v>45</v>
      </c>
      <c r="P692" s="44">
        <v>1</v>
      </c>
      <c r="Q692" s="45" t="s">
        <v>3039</v>
      </c>
      <c r="R692" s="45" t="s">
        <v>3040</v>
      </c>
    </row>
    <row r="693" spans="2:18" x14ac:dyDescent="0.25">
      <c r="B693" s="33">
        <v>45419</v>
      </c>
      <c r="C693" s="27" t="s">
        <v>2432</v>
      </c>
      <c r="D693" s="28" t="s">
        <v>2591</v>
      </c>
      <c r="E693" s="29" t="s">
        <v>34</v>
      </c>
      <c r="F693" s="28" t="s">
        <v>2732</v>
      </c>
      <c r="G693" s="34">
        <v>45420</v>
      </c>
      <c r="H693" s="42">
        <v>11200000</v>
      </c>
      <c r="I693" s="43">
        <v>0</v>
      </c>
      <c r="J693" s="54">
        <v>0</v>
      </c>
      <c r="K693" s="55">
        <v>1306667</v>
      </c>
      <c r="L693" s="37">
        <f t="shared" si="10"/>
        <v>9893333</v>
      </c>
      <c r="M693" s="34">
        <v>45473</v>
      </c>
      <c r="N693" s="61" t="s">
        <v>2883</v>
      </c>
      <c r="O693" s="58" t="s">
        <v>45</v>
      </c>
      <c r="P693" s="44">
        <v>1</v>
      </c>
      <c r="Q693" s="45" t="s">
        <v>3012</v>
      </c>
      <c r="R693" s="45" t="s">
        <v>3030</v>
      </c>
    </row>
    <row r="694" spans="2:18" x14ac:dyDescent="0.25">
      <c r="B694" s="33">
        <v>45419</v>
      </c>
      <c r="C694" s="27" t="s">
        <v>2433</v>
      </c>
      <c r="D694" s="28" t="s">
        <v>2592</v>
      </c>
      <c r="E694" s="29" t="s">
        <v>34</v>
      </c>
      <c r="F694" s="28" t="s">
        <v>2733</v>
      </c>
      <c r="G694" s="34">
        <v>45420</v>
      </c>
      <c r="H694" s="42">
        <v>12360000</v>
      </c>
      <c r="I694" s="43">
        <v>0</v>
      </c>
      <c r="J694" s="54">
        <v>0</v>
      </c>
      <c r="K694" s="55">
        <v>1442000</v>
      </c>
      <c r="L694" s="37">
        <f t="shared" si="10"/>
        <v>10918000</v>
      </c>
      <c r="M694" s="34">
        <v>45473</v>
      </c>
      <c r="N694" s="61" t="s">
        <v>2884</v>
      </c>
      <c r="O694" s="58" t="s">
        <v>45</v>
      </c>
      <c r="P694" s="44">
        <v>1</v>
      </c>
      <c r="Q694" s="45" t="s">
        <v>3012</v>
      </c>
      <c r="R694" s="45" t="s">
        <v>3030</v>
      </c>
    </row>
    <row r="695" spans="2:18" x14ac:dyDescent="0.25">
      <c r="B695" s="33">
        <v>45419</v>
      </c>
      <c r="C695" s="27" t="s">
        <v>2434</v>
      </c>
      <c r="D695" s="28" t="s">
        <v>2593</v>
      </c>
      <c r="E695" s="29" t="s">
        <v>34</v>
      </c>
      <c r="F695" s="28" t="s">
        <v>2734</v>
      </c>
      <c r="G695" s="34">
        <v>45421</v>
      </c>
      <c r="H695" s="42">
        <v>20800000</v>
      </c>
      <c r="I695" s="43">
        <v>0</v>
      </c>
      <c r="J695" s="54">
        <v>0</v>
      </c>
      <c r="K695" s="55"/>
      <c r="L695" s="37">
        <f t="shared" si="10"/>
        <v>20800000</v>
      </c>
      <c r="M695" s="34">
        <v>45473</v>
      </c>
      <c r="N695" s="61" t="s">
        <v>2885</v>
      </c>
      <c r="O695" s="58" t="s">
        <v>45</v>
      </c>
      <c r="P695" s="44">
        <v>1</v>
      </c>
      <c r="Q695" s="45" t="s">
        <v>3034</v>
      </c>
      <c r="R695" s="45" t="s">
        <v>3062</v>
      </c>
    </row>
    <row r="696" spans="2:18" x14ac:dyDescent="0.25">
      <c r="B696" s="33">
        <v>45419</v>
      </c>
      <c r="C696" s="27" t="s">
        <v>2435</v>
      </c>
      <c r="D696" s="28" t="s">
        <v>2594</v>
      </c>
      <c r="E696" s="29" t="s">
        <v>34</v>
      </c>
      <c r="F696" s="28" t="s">
        <v>2735</v>
      </c>
      <c r="G696" s="34">
        <v>45422</v>
      </c>
      <c r="H696" s="42">
        <v>11916667</v>
      </c>
      <c r="I696" s="43">
        <v>0</v>
      </c>
      <c r="J696" s="54">
        <v>0</v>
      </c>
      <c r="K696" s="55"/>
      <c r="L696" s="37">
        <f t="shared" si="10"/>
        <v>11916667</v>
      </c>
      <c r="M696" s="34">
        <v>45473</v>
      </c>
      <c r="N696" s="61" t="s">
        <v>2886</v>
      </c>
      <c r="O696" s="58" t="s">
        <v>45</v>
      </c>
      <c r="P696" s="44">
        <v>1</v>
      </c>
      <c r="Q696" s="45" t="s">
        <v>3039</v>
      </c>
      <c r="R696" s="45" t="s">
        <v>3040</v>
      </c>
    </row>
    <row r="697" spans="2:18" x14ac:dyDescent="0.25">
      <c r="B697" s="33">
        <v>45419</v>
      </c>
      <c r="C697" s="27" t="s">
        <v>2436</v>
      </c>
      <c r="D697" s="28" t="s">
        <v>2595</v>
      </c>
      <c r="E697" s="29" t="s">
        <v>34</v>
      </c>
      <c r="F697" s="28" t="s">
        <v>2736</v>
      </c>
      <c r="G697" s="34">
        <v>45420</v>
      </c>
      <c r="H697" s="42">
        <v>13596000</v>
      </c>
      <c r="I697" s="43">
        <v>0</v>
      </c>
      <c r="J697" s="54">
        <v>0</v>
      </c>
      <c r="K697" s="55"/>
      <c r="L697" s="37">
        <f t="shared" si="10"/>
        <v>13596000</v>
      </c>
      <c r="M697" s="34">
        <v>45486</v>
      </c>
      <c r="N697" s="61" t="s">
        <v>2887</v>
      </c>
      <c r="O697" s="58" t="s">
        <v>45</v>
      </c>
      <c r="P697" s="44">
        <v>1</v>
      </c>
      <c r="Q697" s="45" t="s">
        <v>3024</v>
      </c>
      <c r="R697" s="45" t="s">
        <v>3056</v>
      </c>
    </row>
    <row r="698" spans="2:18" x14ac:dyDescent="0.25">
      <c r="B698" s="33">
        <v>45419</v>
      </c>
      <c r="C698" s="27" t="s">
        <v>2437</v>
      </c>
      <c r="D698" s="28" t="s">
        <v>2596</v>
      </c>
      <c r="E698" s="29" t="s">
        <v>34</v>
      </c>
      <c r="F698" s="28" t="s">
        <v>2737</v>
      </c>
      <c r="G698" s="34">
        <v>45426</v>
      </c>
      <c r="H698" s="42">
        <v>13383333</v>
      </c>
      <c r="I698" s="43">
        <v>0</v>
      </c>
      <c r="J698" s="54">
        <v>0</v>
      </c>
      <c r="K698" s="55">
        <v>3163333</v>
      </c>
      <c r="L698" s="37">
        <f t="shared" si="10"/>
        <v>10220000</v>
      </c>
      <c r="M698" s="34">
        <v>45468</v>
      </c>
      <c r="N698" s="61" t="s">
        <v>2888</v>
      </c>
      <c r="O698" s="58" t="s">
        <v>45</v>
      </c>
      <c r="P698" s="44">
        <v>1</v>
      </c>
      <c r="Q698" s="45" t="s">
        <v>3039</v>
      </c>
      <c r="R698" s="45" t="s">
        <v>3040</v>
      </c>
    </row>
    <row r="699" spans="2:18" x14ac:dyDescent="0.25">
      <c r="B699" s="33">
        <v>45419</v>
      </c>
      <c r="C699" s="27" t="s">
        <v>2438</v>
      </c>
      <c r="D699" s="28" t="s">
        <v>2597</v>
      </c>
      <c r="E699" s="29" t="s">
        <v>34</v>
      </c>
      <c r="F699" s="28" t="s">
        <v>2738</v>
      </c>
      <c r="G699" s="34">
        <v>45420</v>
      </c>
      <c r="H699" s="42">
        <v>9350000</v>
      </c>
      <c r="I699" s="43">
        <v>0</v>
      </c>
      <c r="J699" s="54">
        <v>0</v>
      </c>
      <c r="K699" s="55"/>
      <c r="L699" s="37">
        <f t="shared" si="10"/>
        <v>9350000</v>
      </c>
      <c r="M699" s="34">
        <v>45471</v>
      </c>
      <c r="N699" s="61" t="s">
        <v>2889</v>
      </c>
      <c r="O699" s="58" t="s">
        <v>45</v>
      </c>
      <c r="P699" s="44">
        <v>1</v>
      </c>
      <c r="Q699" s="45" t="s">
        <v>3041</v>
      </c>
      <c r="R699" s="45" t="s">
        <v>3042</v>
      </c>
    </row>
    <row r="700" spans="2:18" x14ac:dyDescent="0.25">
      <c r="B700" s="33">
        <v>45419</v>
      </c>
      <c r="C700" s="27" t="s">
        <v>2439</v>
      </c>
      <c r="D700" s="28" t="s">
        <v>2598</v>
      </c>
      <c r="E700" s="29" t="s">
        <v>34</v>
      </c>
      <c r="F700" s="49" t="s">
        <v>2739</v>
      </c>
      <c r="G700" s="34">
        <v>45421</v>
      </c>
      <c r="H700" s="42">
        <v>14600000</v>
      </c>
      <c r="I700" s="43">
        <v>0</v>
      </c>
      <c r="J700" s="54">
        <v>0</v>
      </c>
      <c r="K700" s="55">
        <v>2433667</v>
      </c>
      <c r="L700" s="37">
        <f t="shared" si="10"/>
        <v>12166333</v>
      </c>
      <c r="M700" s="34">
        <v>45471</v>
      </c>
      <c r="N700" s="61" t="s">
        <v>2890</v>
      </c>
      <c r="O700" s="58" t="s">
        <v>45</v>
      </c>
      <c r="P700" s="44">
        <v>1</v>
      </c>
      <c r="Q700" s="45" t="s">
        <v>3039</v>
      </c>
      <c r="R700" s="45" t="s">
        <v>3040</v>
      </c>
    </row>
    <row r="701" spans="2:18" x14ac:dyDescent="0.25">
      <c r="B701" s="33">
        <v>45420</v>
      </c>
      <c r="C701" s="27" t="s">
        <v>2440</v>
      </c>
      <c r="D701" s="28" t="s">
        <v>2599</v>
      </c>
      <c r="E701" s="29" t="s">
        <v>34</v>
      </c>
      <c r="F701" s="49" t="s">
        <v>2740</v>
      </c>
      <c r="G701" s="34">
        <v>45421</v>
      </c>
      <c r="H701" s="42">
        <v>13603333</v>
      </c>
      <c r="I701" s="43">
        <v>0</v>
      </c>
      <c r="J701" s="54">
        <v>0</v>
      </c>
      <c r="K701" s="55">
        <v>256666</v>
      </c>
      <c r="L701" s="37">
        <f t="shared" si="10"/>
        <v>13346667</v>
      </c>
      <c r="M701" s="34">
        <v>45473</v>
      </c>
      <c r="N701" s="61" t="s">
        <v>2891</v>
      </c>
      <c r="O701" s="58" t="s">
        <v>45</v>
      </c>
      <c r="P701" s="44">
        <v>1</v>
      </c>
      <c r="Q701" s="45" t="s">
        <v>3037</v>
      </c>
      <c r="R701" s="45" t="s">
        <v>3038</v>
      </c>
    </row>
    <row r="702" spans="2:18" x14ac:dyDescent="0.25">
      <c r="B702" s="33">
        <v>45420</v>
      </c>
      <c r="C702" s="27" t="s">
        <v>2441</v>
      </c>
      <c r="D702" s="28" t="s">
        <v>2600</v>
      </c>
      <c r="E702" s="29" t="s">
        <v>34</v>
      </c>
      <c r="F702" s="49" t="s">
        <v>2741</v>
      </c>
      <c r="G702" s="34">
        <v>45421</v>
      </c>
      <c r="H702" s="42">
        <v>13603333</v>
      </c>
      <c r="I702" s="43">
        <v>0</v>
      </c>
      <c r="J702" s="54">
        <v>0</v>
      </c>
      <c r="K702" s="55">
        <v>256666</v>
      </c>
      <c r="L702" s="37">
        <f t="shared" si="10"/>
        <v>13346667</v>
      </c>
      <c r="M702" s="34">
        <v>45473</v>
      </c>
      <c r="N702" s="61" t="s">
        <v>2892</v>
      </c>
      <c r="O702" s="58" t="s">
        <v>45</v>
      </c>
      <c r="P702" s="44">
        <v>1</v>
      </c>
      <c r="Q702" s="45" t="s">
        <v>3037</v>
      </c>
      <c r="R702" s="45" t="s">
        <v>3038</v>
      </c>
    </row>
    <row r="703" spans="2:18" x14ac:dyDescent="0.25">
      <c r="B703" s="33">
        <v>45421</v>
      </c>
      <c r="C703" s="27" t="s">
        <v>2442</v>
      </c>
      <c r="D703" s="28" t="s">
        <v>2601</v>
      </c>
      <c r="E703" s="29" t="s">
        <v>34</v>
      </c>
      <c r="F703" s="49" t="s">
        <v>2742</v>
      </c>
      <c r="G703" s="34">
        <v>45426</v>
      </c>
      <c r="H703" s="42">
        <v>13383333</v>
      </c>
      <c r="I703" s="43">
        <v>0</v>
      </c>
      <c r="J703" s="54">
        <v>0</v>
      </c>
      <c r="K703" s="55">
        <v>1946666</v>
      </c>
      <c r="L703" s="37">
        <f t="shared" si="10"/>
        <v>11436667</v>
      </c>
      <c r="M703" s="34">
        <v>45473</v>
      </c>
      <c r="N703" s="61" t="s">
        <v>2893</v>
      </c>
      <c r="O703" s="58" t="s">
        <v>45</v>
      </c>
      <c r="P703" s="44">
        <v>1</v>
      </c>
      <c r="Q703" s="45" t="s">
        <v>3039</v>
      </c>
      <c r="R703" s="45" t="s">
        <v>3040</v>
      </c>
    </row>
    <row r="704" spans="2:18" x14ac:dyDescent="0.25">
      <c r="B704" s="33">
        <v>45420</v>
      </c>
      <c r="C704" s="27" t="s">
        <v>2443</v>
      </c>
      <c r="D704" s="28" t="s">
        <v>2602</v>
      </c>
      <c r="E704" s="29" t="s">
        <v>34</v>
      </c>
      <c r="F704" s="49" t="s">
        <v>2743</v>
      </c>
      <c r="G704" s="34">
        <v>45421</v>
      </c>
      <c r="H704" s="42">
        <v>14200000</v>
      </c>
      <c r="I704" s="43">
        <v>0</v>
      </c>
      <c r="J704" s="54">
        <v>0</v>
      </c>
      <c r="K704" s="55">
        <v>1420000</v>
      </c>
      <c r="L704" s="37">
        <f t="shared" si="10"/>
        <v>12780000</v>
      </c>
      <c r="M704" s="34">
        <v>45473</v>
      </c>
      <c r="N704" s="61" t="s">
        <v>2894</v>
      </c>
      <c r="O704" s="58" t="s">
        <v>45</v>
      </c>
      <c r="P704" s="44">
        <v>1</v>
      </c>
      <c r="Q704" s="45" t="s">
        <v>3039</v>
      </c>
      <c r="R704" s="45" t="s">
        <v>3040</v>
      </c>
    </row>
    <row r="705" spans="2:18" x14ac:dyDescent="0.25">
      <c r="B705" s="33">
        <v>45422</v>
      </c>
      <c r="C705" s="27" t="s">
        <v>2444</v>
      </c>
      <c r="D705" s="28" t="s">
        <v>3109</v>
      </c>
      <c r="E705" s="29" t="s">
        <v>34</v>
      </c>
      <c r="F705" s="49" t="s">
        <v>2744</v>
      </c>
      <c r="G705" s="34">
        <v>45428</v>
      </c>
      <c r="H705" s="42">
        <v>13383333</v>
      </c>
      <c r="I705" s="43">
        <v>0</v>
      </c>
      <c r="J705" s="54">
        <v>0</v>
      </c>
      <c r="K705" s="55"/>
      <c r="L705" s="37">
        <f t="shared" si="10"/>
        <v>13383333</v>
      </c>
      <c r="M705" s="34">
        <v>45473</v>
      </c>
      <c r="N705" s="61" t="s">
        <v>2895</v>
      </c>
      <c r="O705" s="58" t="s">
        <v>45</v>
      </c>
      <c r="P705" s="44">
        <v>1</v>
      </c>
      <c r="Q705" s="45" t="s">
        <v>3039</v>
      </c>
      <c r="R705" s="45" t="s">
        <v>3040</v>
      </c>
    </row>
    <row r="706" spans="2:18" x14ac:dyDescent="0.25">
      <c r="B706" s="48">
        <v>45421</v>
      </c>
      <c r="C706" s="27" t="s">
        <v>2445</v>
      </c>
      <c r="D706" s="28" t="s">
        <v>2603</v>
      </c>
      <c r="E706" s="29" t="s">
        <v>34</v>
      </c>
      <c r="F706" s="49" t="s">
        <v>660</v>
      </c>
      <c r="G706" s="34">
        <v>45427</v>
      </c>
      <c r="H706" s="46">
        <v>12487120</v>
      </c>
      <c r="I706" s="43">
        <v>0</v>
      </c>
      <c r="J706" s="54">
        <v>0</v>
      </c>
      <c r="K706" s="55">
        <v>2913661</v>
      </c>
      <c r="L706" s="37">
        <f t="shared" si="10"/>
        <v>9573459</v>
      </c>
      <c r="M706" s="34">
        <v>45473</v>
      </c>
      <c r="N706" s="61" t="s">
        <v>2896</v>
      </c>
      <c r="O706" s="58" t="s">
        <v>45</v>
      </c>
      <c r="P706" s="44">
        <v>1</v>
      </c>
      <c r="Q706" s="45" t="s">
        <v>3043</v>
      </c>
      <c r="R706" s="45" t="s">
        <v>449</v>
      </c>
    </row>
    <row r="707" spans="2:18" x14ac:dyDescent="0.25">
      <c r="B707" s="33">
        <v>45421</v>
      </c>
      <c r="C707" s="27" t="s">
        <v>2446</v>
      </c>
      <c r="D707" s="28" t="s">
        <v>2604</v>
      </c>
      <c r="E707" s="29" t="s">
        <v>34</v>
      </c>
      <c r="F707" s="49" t="s">
        <v>2745</v>
      </c>
      <c r="G707" s="34">
        <v>45422</v>
      </c>
      <c r="H707" s="42">
        <v>14600000</v>
      </c>
      <c r="I707" s="43">
        <v>0</v>
      </c>
      <c r="J707" s="54">
        <v>0</v>
      </c>
      <c r="K707" s="55">
        <v>2190000</v>
      </c>
      <c r="L707" s="37">
        <f t="shared" si="10"/>
        <v>12410000</v>
      </c>
      <c r="M707" s="34">
        <v>45473</v>
      </c>
      <c r="N707" s="64" t="s">
        <v>2897</v>
      </c>
      <c r="O707" s="58" t="s">
        <v>45</v>
      </c>
      <c r="P707" s="44">
        <v>1</v>
      </c>
      <c r="Q707" s="45" t="s">
        <v>3039</v>
      </c>
      <c r="R707" s="45" t="s">
        <v>3040</v>
      </c>
    </row>
    <row r="708" spans="2:18" x14ac:dyDescent="0.25">
      <c r="B708" s="33">
        <v>45421</v>
      </c>
      <c r="C708" s="27" t="s">
        <v>2447</v>
      </c>
      <c r="D708" s="28" t="s">
        <v>2605</v>
      </c>
      <c r="E708" s="29" t="s">
        <v>34</v>
      </c>
      <c r="F708" s="49" t="s">
        <v>2746</v>
      </c>
      <c r="G708" s="34">
        <v>45422</v>
      </c>
      <c r="H708" s="42">
        <v>12360000</v>
      </c>
      <c r="I708" s="43">
        <v>0</v>
      </c>
      <c r="J708" s="54">
        <v>0</v>
      </c>
      <c r="K708" s="55"/>
      <c r="L708" s="37">
        <f t="shared" si="10"/>
        <v>12360000</v>
      </c>
      <c r="M708" s="34">
        <v>45473</v>
      </c>
      <c r="N708" s="61" t="s">
        <v>2898</v>
      </c>
      <c r="O708" s="58" t="s">
        <v>45</v>
      </c>
      <c r="P708" s="44">
        <v>1</v>
      </c>
      <c r="Q708" s="45" t="s">
        <v>3039</v>
      </c>
      <c r="R708" s="45" t="s">
        <v>3040</v>
      </c>
    </row>
    <row r="709" spans="2:18" x14ac:dyDescent="0.25">
      <c r="B709" s="33">
        <v>45421</v>
      </c>
      <c r="C709" s="27" t="s">
        <v>2448</v>
      </c>
      <c r="D709" s="28" t="s">
        <v>2606</v>
      </c>
      <c r="E709" s="29" t="s">
        <v>34</v>
      </c>
      <c r="F709" s="49" t="s">
        <v>2747</v>
      </c>
      <c r="G709" s="34">
        <v>45422</v>
      </c>
      <c r="H709" s="42">
        <v>11000000</v>
      </c>
      <c r="I709" s="43">
        <v>0</v>
      </c>
      <c r="J709" s="54">
        <v>0</v>
      </c>
      <c r="K709" s="55"/>
      <c r="L709" s="37">
        <f t="shared" si="10"/>
        <v>11000000</v>
      </c>
      <c r="M709" s="34">
        <v>45473</v>
      </c>
      <c r="N709" s="61" t="s">
        <v>2899</v>
      </c>
      <c r="O709" s="58" t="s">
        <v>45</v>
      </c>
      <c r="P709" s="44">
        <v>1</v>
      </c>
      <c r="Q709" s="45" t="s">
        <v>3039</v>
      </c>
      <c r="R709" s="45" t="s">
        <v>3040</v>
      </c>
    </row>
    <row r="710" spans="2:18" x14ac:dyDescent="0.25">
      <c r="B710" s="33">
        <v>45421</v>
      </c>
      <c r="C710" s="27" t="s">
        <v>2449</v>
      </c>
      <c r="D710" s="28" t="s">
        <v>2607</v>
      </c>
      <c r="E710" s="29" t="s">
        <v>490</v>
      </c>
      <c r="F710" s="28" t="s">
        <v>531</v>
      </c>
      <c r="G710" s="34">
        <v>45426</v>
      </c>
      <c r="H710" s="42">
        <v>7000000</v>
      </c>
      <c r="I710" s="43">
        <v>0</v>
      </c>
      <c r="J710" s="54">
        <v>0</v>
      </c>
      <c r="K710" s="55">
        <v>1516667</v>
      </c>
      <c r="L710" s="37">
        <f t="shared" si="10"/>
        <v>5483333</v>
      </c>
      <c r="M710" s="34">
        <v>45473</v>
      </c>
      <c r="N710" s="61" t="s">
        <v>2900</v>
      </c>
      <c r="O710" s="58" t="s">
        <v>45</v>
      </c>
      <c r="P710" s="44">
        <v>1</v>
      </c>
      <c r="Q710" s="45" t="s">
        <v>3012</v>
      </c>
      <c r="R710" s="45" t="s">
        <v>3013</v>
      </c>
    </row>
    <row r="711" spans="2:18" x14ac:dyDescent="0.25">
      <c r="B711" s="33">
        <v>45426</v>
      </c>
      <c r="C711" s="27" t="s">
        <v>2450</v>
      </c>
      <c r="D711" s="28" t="s">
        <v>4936</v>
      </c>
      <c r="E711" s="29" t="s">
        <v>34</v>
      </c>
      <c r="F711" s="28" t="s">
        <v>660</v>
      </c>
      <c r="G711" s="34">
        <v>45428</v>
      </c>
      <c r="H711" s="42">
        <v>12487120</v>
      </c>
      <c r="I711" s="43">
        <v>0</v>
      </c>
      <c r="J711" s="54">
        <v>0</v>
      </c>
      <c r="K711" s="55">
        <v>3121780</v>
      </c>
      <c r="L711" s="37">
        <f t="shared" si="10"/>
        <v>9365340</v>
      </c>
      <c r="M711" s="34">
        <v>45473</v>
      </c>
      <c r="N711" s="61" t="s">
        <v>2901</v>
      </c>
      <c r="O711" s="58" t="s">
        <v>45</v>
      </c>
      <c r="P711" s="44">
        <v>1</v>
      </c>
      <c r="Q711" s="45" t="s">
        <v>3043</v>
      </c>
      <c r="R711" s="45" t="s">
        <v>449</v>
      </c>
    </row>
    <row r="712" spans="2:18" x14ac:dyDescent="0.25">
      <c r="B712" s="33">
        <v>45426</v>
      </c>
      <c r="C712" s="27" t="s">
        <v>2451</v>
      </c>
      <c r="D712" s="28" t="s">
        <v>2608</v>
      </c>
      <c r="E712" s="29" t="s">
        <v>34</v>
      </c>
      <c r="F712" s="28" t="s">
        <v>2748</v>
      </c>
      <c r="G712" s="34">
        <v>45427</v>
      </c>
      <c r="H712" s="42">
        <v>13433333</v>
      </c>
      <c r="I712" s="43">
        <v>0</v>
      </c>
      <c r="J712" s="54">
        <v>0</v>
      </c>
      <c r="K712" s="55"/>
      <c r="L712" s="37">
        <f t="shared" si="10"/>
        <v>13433333</v>
      </c>
      <c r="M712" s="34">
        <v>45473</v>
      </c>
      <c r="N712" s="61" t="s">
        <v>2902</v>
      </c>
      <c r="O712" s="58" t="s">
        <v>45</v>
      </c>
      <c r="P712" s="44">
        <v>1</v>
      </c>
      <c r="Q712" s="45" t="s">
        <v>3039</v>
      </c>
      <c r="R712" s="45" t="s">
        <v>3040</v>
      </c>
    </row>
    <row r="713" spans="2:18" x14ac:dyDescent="0.25">
      <c r="B713" s="33">
        <v>45426</v>
      </c>
      <c r="C713" s="27" t="s">
        <v>2452</v>
      </c>
      <c r="D713" s="28" t="s">
        <v>2609</v>
      </c>
      <c r="E713" s="29" t="s">
        <v>490</v>
      </c>
      <c r="F713" s="28" t="s">
        <v>2186</v>
      </c>
      <c r="G713" s="34">
        <v>45432</v>
      </c>
      <c r="H713" s="42">
        <v>7560000</v>
      </c>
      <c r="I713" s="43">
        <v>0</v>
      </c>
      <c r="J713" s="54">
        <v>0</v>
      </c>
      <c r="K713" s="55">
        <v>1820000</v>
      </c>
      <c r="L713" s="37">
        <f t="shared" si="10"/>
        <v>5740000</v>
      </c>
      <c r="M713" s="34">
        <v>45473</v>
      </c>
      <c r="N713" s="61" t="s">
        <v>2903</v>
      </c>
      <c r="O713" s="58" t="s">
        <v>45</v>
      </c>
      <c r="P713" s="44">
        <v>1</v>
      </c>
      <c r="Q713" s="45" t="s">
        <v>3020</v>
      </c>
      <c r="R713" s="45" t="s">
        <v>372</v>
      </c>
    </row>
    <row r="714" spans="2:18" x14ac:dyDescent="0.25">
      <c r="B714" s="33">
        <v>45426</v>
      </c>
      <c r="C714" s="27" t="s">
        <v>2453</v>
      </c>
      <c r="D714" s="28" t="s">
        <v>2610</v>
      </c>
      <c r="E714" s="29" t="s">
        <v>490</v>
      </c>
      <c r="F714" s="28" t="s">
        <v>2749</v>
      </c>
      <c r="G714" s="34">
        <v>45427</v>
      </c>
      <c r="H714" s="42">
        <v>6120000</v>
      </c>
      <c r="I714" s="43">
        <v>0</v>
      </c>
      <c r="J714" s="54">
        <v>0</v>
      </c>
      <c r="K714" s="55"/>
      <c r="L714" s="37">
        <f t="shared" si="10"/>
        <v>6120000</v>
      </c>
      <c r="M714" s="34">
        <v>45473</v>
      </c>
      <c r="N714" s="61" t="s">
        <v>2904</v>
      </c>
      <c r="O714" s="58" t="s">
        <v>45</v>
      </c>
      <c r="P714" s="44">
        <v>1</v>
      </c>
      <c r="Q714" s="45" t="s">
        <v>3039</v>
      </c>
      <c r="R714" s="45" t="s">
        <v>3040</v>
      </c>
    </row>
    <row r="715" spans="2:18" x14ac:dyDescent="0.25">
      <c r="B715" s="33">
        <v>45427</v>
      </c>
      <c r="C715" s="27" t="s">
        <v>2454</v>
      </c>
      <c r="D715" s="28" t="s">
        <v>3110</v>
      </c>
      <c r="E715" s="29" t="s">
        <v>490</v>
      </c>
      <c r="F715" s="28" t="s">
        <v>2750</v>
      </c>
      <c r="G715" s="34">
        <v>45432</v>
      </c>
      <c r="H715" s="42">
        <v>7400000</v>
      </c>
      <c r="I715" s="43">
        <v>0</v>
      </c>
      <c r="J715" s="54">
        <v>0</v>
      </c>
      <c r="K715" s="55">
        <v>2343333</v>
      </c>
      <c r="L715" s="37">
        <f t="shared" si="10"/>
        <v>5056667</v>
      </c>
      <c r="M715" s="34">
        <v>45473</v>
      </c>
      <c r="N715" s="61" t="s">
        <v>2905</v>
      </c>
      <c r="O715" s="58" t="s">
        <v>45</v>
      </c>
      <c r="P715" s="44">
        <v>1</v>
      </c>
      <c r="Q715" s="45" t="s">
        <v>3033</v>
      </c>
      <c r="R715" s="45" t="s">
        <v>4617</v>
      </c>
    </row>
    <row r="716" spans="2:18" x14ac:dyDescent="0.25">
      <c r="B716" s="33">
        <v>45426</v>
      </c>
      <c r="C716" s="27" t="s">
        <v>2455</v>
      </c>
      <c r="D716" s="28" t="s">
        <v>2611</v>
      </c>
      <c r="E716" s="29" t="s">
        <v>34</v>
      </c>
      <c r="F716" s="28" t="s">
        <v>2751</v>
      </c>
      <c r="G716" s="34">
        <v>45441</v>
      </c>
      <c r="H716" s="42">
        <v>15000000</v>
      </c>
      <c r="I716" s="43">
        <v>0</v>
      </c>
      <c r="J716" s="54">
        <v>0</v>
      </c>
      <c r="K716" s="55"/>
      <c r="L716" s="37">
        <f t="shared" si="10"/>
        <v>15000000</v>
      </c>
      <c r="M716" s="34">
        <v>45471</v>
      </c>
      <c r="N716" s="61" t="s">
        <v>2906</v>
      </c>
      <c r="O716" s="58" t="s">
        <v>45</v>
      </c>
      <c r="P716" s="44">
        <v>1</v>
      </c>
      <c r="Q716" s="45" t="s">
        <v>3014</v>
      </c>
      <c r="R716" s="45" t="s">
        <v>3015</v>
      </c>
    </row>
    <row r="717" spans="2:18" x14ac:dyDescent="0.25">
      <c r="B717" s="33">
        <v>45426</v>
      </c>
      <c r="C717" s="27" t="s">
        <v>2456</v>
      </c>
      <c r="D717" s="28" t="s">
        <v>425</v>
      </c>
      <c r="E717" s="29" t="s">
        <v>34</v>
      </c>
      <c r="F717" s="28" t="s">
        <v>2752</v>
      </c>
      <c r="G717" s="34">
        <v>45427</v>
      </c>
      <c r="H717" s="42">
        <v>8000000</v>
      </c>
      <c r="I717" s="43">
        <v>0</v>
      </c>
      <c r="J717" s="54">
        <v>0</v>
      </c>
      <c r="K717" s="55">
        <v>640000</v>
      </c>
      <c r="L717" s="37">
        <f t="shared" si="10"/>
        <v>7360000</v>
      </c>
      <c r="M717" s="34">
        <v>45473</v>
      </c>
      <c r="N717" s="61" t="s">
        <v>2907</v>
      </c>
      <c r="O717" s="58" t="s">
        <v>45</v>
      </c>
      <c r="P717" s="44">
        <v>1</v>
      </c>
      <c r="Q717" s="45" t="s">
        <v>3012</v>
      </c>
      <c r="R717" s="45" t="s">
        <v>3013</v>
      </c>
    </row>
    <row r="718" spans="2:18" x14ac:dyDescent="0.25">
      <c r="B718" s="33">
        <v>45427</v>
      </c>
      <c r="C718" s="27" t="s">
        <v>2457</v>
      </c>
      <c r="D718" s="28" t="s">
        <v>2612</v>
      </c>
      <c r="E718" s="29" t="s">
        <v>676</v>
      </c>
      <c r="F718" s="28" t="s">
        <v>2753</v>
      </c>
      <c r="G718" s="34">
        <v>45428</v>
      </c>
      <c r="H718" s="42">
        <v>473977461</v>
      </c>
      <c r="I718" s="43">
        <v>0</v>
      </c>
      <c r="J718" s="54">
        <v>0</v>
      </c>
      <c r="K718" s="55"/>
      <c r="L718" s="37">
        <f t="shared" ref="L718:L781" si="11">H718+J718-K718</f>
        <v>473977461</v>
      </c>
      <c r="M718" s="34">
        <v>45672</v>
      </c>
      <c r="N718" s="61" t="s">
        <v>2908</v>
      </c>
      <c r="O718" s="58" t="s">
        <v>45</v>
      </c>
      <c r="P718" s="44">
        <v>0.81147540983606559</v>
      </c>
      <c r="Q718" s="45" t="s">
        <v>3012</v>
      </c>
      <c r="R718" s="45" t="s">
        <v>3013</v>
      </c>
    </row>
    <row r="719" spans="2:18" x14ac:dyDescent="0.25">
      <c r="B719" s="33">
        <v>45428</v>
      </c>
      <c r="C719" s="27" t="s">
        <v>2458</v>
      </c>
      <c r="D719" s="28" t="s">
        <v>3111</v>
      </c>
      <c r="E719" s="29" t="s">
        <v>34</v>
      </c>
      <c r="F719" s="28" t="s">
        <v>2754</v>
      </c>
      <c r="G719" s="34">
        <v>45429</v>
      </c>
      <c r="H719" s="42">
        <v>14400000</v>
      </c>
      <c r="I719" s="43">
        <v>0</v>
      </c>
      <c r="J719" s="54">
        <v>0</v>
      </c>
      <c r="K719" s="55"/>
      <c r="L719" s="37">
        <f t="shared" si="11"/>
        <v>14400000</v>
      </c>
      <c r="M719" s="34">
        <v>45483</v>
      </c>
      <c r="N719" s="61" t="s">
        <v>2909</v>
      </c>
      <c r="O719" s="58" t="s">
        <v>45</v>
      </c>
      <c r="P719" s="44">
        <v>1</v>
      </c>
      <c r="Q719" s="45" t="s">
        <v>3014</v>
      </c>
      <c r="R719" s="45" t="s">
        <v>3015</v>
      </c>
    </row>
    <row r="720" spans="2:18" x14ac:dyDescent="0.25">
      <c r="B720" s="33">
        <v>45427</v>
      </c>
      <c r="C720" s="27" t="s">
        <v>2459</v>
      </c>
      <c r="D720" s="28" t="s">
        <v>2613</v>
      </c>
      <c r="E720" s="29" t="s">
        <v>490</v>
      </c>
      <c r="F720" s="28" t="s">
        <v>531</v>
      </c>
      <c r="G720" s="34">
        <v>45429</v>
      </c>
      <c r="H720" s="42">
        <v>7000000</v>
      </c>
      <c r="I720" s="43">
        <v>0</v>
      </c>
      <c r="J720" s="54">
        <v>0</v>
      </c>
      <c r="K720" s="55">
        <v>1866667</v>
      </c>
      <c r="L720" s="37">
        <f t="shared" si="11"/>
        <v>5133333</v>
      </c>
      <c r="M720" s="34">
        <v>45473</v>
      </c>
      <c r="N720" s="61" t="s">
        <v>2910</v>
      </c>
      <c r="O720" s="58" t="s">
        <v>45</v>
      </c>
      <c r="P720" s="44">
        <v>1</v>
      </c>
      <c r="Q720" s="45" t="s">
        <v>3012</v>
      </c>
      <c r="R720" s="45" t="s">
        <v>3013</v>
      </c>
    </row>
    <row r="721" spans="2:18" x14ac:dyDescent="0.25">
      <c r="B721" s="33">
        <v>45428</v>
      </c>
      <c r="C721" s="27" t="s">
        <v>2460</v>
      </c>
      <c r="D721" s="28" t="s">
        <v>2614</v>
      </c>
      <c r="E721" s="29" t="s">
        <v>490</v>
      </c>
      <c r="F721" s="28" t="s">
        <v>2755</v>
      </c>
      <c r="G721" s="34">
        <v>45432</v>
      </c>
      <c r="H721" s="42">
        <v>6120000</v>
      </c>
      <c r="I721" s="43">
        <v>0</v>
      </c>
      <c r="J721" s="54">
        <v>0</v>
      </c>
      <c r="K721" s="55"/>
      <c r="L721" s="37">
        <f t="shared" si="11"/>
        <v>6120000</v>
      </c>
      <c r="M721" s="34">
        <v>45473</v>
      </c>
      <c r="N721" s="61" t="s">
        <v>2911</v>
      </c>
      <c r="O721" s="58" t="s">
        <v>45</v>
      </c>
      <c r="P721" s="44">
        <v>1</v>
      </c>
      <c r="Q721" s="45" t="s">
        <v>3039</v>
      </c>
      <c r="R721" s="45" t="s">
        <v>3040</v>
      </c>
    </row>
    <row r="722" spans="2:18" x14ac:dyDescent="0.25">
      <c r="B722" s="33">
        <v>45428</v>
      </c>
      <c r="C722" s="27" t="s">
        <v>2461</v>
      </c>
      <c r="D722" s="28" t="s">
        <v>2615</v>
      </c>
      <c r="E722" s="29" t="s">
        <v>34</v>
      </c>
      <c r="F722" s="28" t="s">
        <v>2756</v>
      </c>
      <c r="G722" s="34">
        <v>45432</v>
      </c>
      <c r="H722" s="42">
        <v>9506666</v>
      </c>
      <c r="I722" s="43">
        <v>0</v>
      </c>
      <c r="J722" s="54">
        <v>0</v>
      </c>
      <c r="K722" s="55"/>
      <c r="L722" s="37">
        <f t="shared" si="11"/>
        <v>9506666</v>
      </c>
      <c r="M722" s="34">
        <v>45473</v>
      </c>
      <c r="N722" s="61" t="s">
        <v>2912</v>
      </c>
      <c r="O722" s="58" t="s">
        <v>45</v>
      </c>
      <c r="P722" s="44">
        <v>1</v>
      </c>
      <c r="Q722" s="45" t="s">
        <v>3039</v>
      </c>
      <c r="R722" s="45" t="s">
        <v>3040</v>
      </c>
    </row>
    <row r="723" spans="2:18" x14ac:dyDescent="0.25">
      <c r="B723" s="33">
        <v>45428</v>
      </c>
      <c r="C723" s="27" t="s">
        <v>2462</v>
      </c>
      <c r="D723" s="28" t="s">
        <v>2616</v>
      </c>
      <c r="E723" s="29" t="s">
        <v>34</v>
      </c>
      <c r="F723" s="28" t="s">
        <v>2757</v>
      </c>
      <c r="G723" s="34">
        <v>45429</v>
      </c>
      <c r="H723" s="42">
        <v>15833333</v>
      </c>
      <c r="I723" s="43">
        <v>0</v>
      </c>
      <c r="J723" s="54">
        <v>0</v>
      </c>
      <c r="K723" s="55"/>
      <c r="L723" s="37">
        <f t="shared" si="11"/>
        <v>15833333</v>
      </c>
      <c r="M723" s="34">
        <v>45473</v>
      </c>
      <c r="N723" s="61" t="s">
        <v>2913</v>
      </c>
      <c r="O723" s="58" t="s">
        <v>45</v>
      </c>
      <c r="P723" s="44">
        <v>1</v>
      </c>
      <c r="Q723" s="45" t="s">
        <v>3039</v>
      </c>
      <c r="R723" s="45" t="s">
        <v>3040</v>
      </c>
    </row>
    <row r="724" spans="2:18" x14ac:dyDescent="0.25">
      <c r="B724" s="33">
        <v>45428</v>
      </c>
      <c r="C724" s="27" t="s">
        <v>2463</v>
      </c>
      <c r="D724" s="28" t="s">
        <v>4805</v>
      </c>
      <c r="E724" s="29" t="s">
        <v>34</v>
      </c>
      <c r="F724" s="28" t="s">
        <v>2758</v>
      </c>
      <c r="G724" s="34">
        <v>45433</v>
      </c>
      <c r="H724" s="42">
        <v>10300000</v>
      </c>
      <c r="I724" s="43">
        <v>0</v>
      </c>
      <c r="J724" s="54">
        <v>0</v>
      </c>
      <c r="K724" s="55"/>
      <c r="L724" s="37">
        <f t="shared" si="11"/>
        <v>10300000</v>
      </c>
      <c r="M724" s="34">
        <v>45473</v>
      </c>
      <c r="N724" s="61" t="s">
        <v>2914</v>
      </c>
      <c r="O724" s="58" t="s">
        <v>45</v>
      </c>
      <c r="P724" s="44">
        <v>1</v>
      </c>
      <c r="Q724" s="45" t="s">
        <v>3039</v>
      </c>
      <c r="R724" s="45" t="s">
        <v>3040</v>
      </c>
    </row>
    <row r="725" spans="2:18" x14ac:dyDescent="0.25">
      <c r="B725" s="33">
        <v>45428</v>
      </c>
      <c r="C725" s="27" t="s">
        <v>2464</v>
      </c>
      <c r="D725" s="28" t="s">
        <v>2617</v>
      </c>
      <c r="E725" s="29" t="s">
        <v>34</v>
      </c>
      <c r="F725" s="28" t="s">
        <v>2759</v>
      </c>
      <c r="G725" s="34">
        <v>45429</v>
      </c>
      <c r="H725" s="42">
        <v>9365340</v>
      </c>
      <c r="I725" s="43">
        <v>0</v>
      </c>
      <c r="J725" s="54">
        <v>0</v>
      </c>
      <c r="K725" s="55">
        <v>208119</v>
      </c>
      <c r="L725" s="37">
        <f t="shared" si="11"/>
        <v>9157221</v>
      </c>
      <c r="M725" s="34">
        <v>45473</v>
      </c>
      <c r="N725" s="61" t="s">
        <v>2915</v>
      </c>
      <c r="O725" s="58" t="s">
        <v>45</v>
      </c>
      <c r="P725" s="44">
        <v>1</v>
      </c>
      <c r="Q725" s="45" t="s">
        <v>3046</v>
      </c>
      <c r="R725" s="45" t="s">
        <v>3047</v>
      </c>
    </row>
    <row r="726" spans="2:18" x14ac:dyDescent="0.25">
      <c r="B726" s="33">
        <v>45432</v>
      </c>
      <c r="C726" s="27" t="s">
        <v>2465</v>
      </c>
      <c r="D726" s="28" t="s">
        <v>2618</v>
      </c>
      <c r="E726" s="29" t="s">
        <v>676</v>
      </c>
      <c r="F726" s="28" t="s">
        <v>2760</v>
      </c>
      <c r="G726" s="34">
        <v>45439</v>
      </c>
      <c r="H726" s="42">
        <v>200000000</v>
      </c>
      <c r="I726" s="43">
        <v>0</v>
      </c>
      <c r="J726" s="54">
        <v>0</v>
      </c>
      <c r="K726" s="55"/>
      <c r="L726" s="37">
        <f t="shared" si="11"/>
        <v>200000000</v>
      </c>
      <c r="M726" s="34">
        <v>45657</v>
      </c>
      <c r="N726" s="61" t="s">
        <v>2916</v>
      </c>
      <c r="O726" s="58" t="s">
        <v>911</v>
      </c>
      <c r="P726" s="44">
        <v>0.85779816513761464</v>
      </c>
      <c r="Q726" s="45" t="s">
        <v>3012</v>
      </c>
      <c r="R726" s="45" t="s">
        <v>3027</v>
      </c>
    </row>
    <row r="727" spans="2:18" x14ac:dyDescent="0.25">
      <c r="B727" s="33">
        <v>45432</v>
      </c>
      <c r="C727" s="27" t="s">
        <v>2465</v>
      </c>
      <c r="D727" s="28" t="s">
        <v>2618</v>
      </c>
      <c r="E727" s="29" t="s">
        <v>676</v>
      </c>
      <c r="F727" s="28" t="s">
        <v>2760</v>
      </c>
      <c r="G727" s="34">
        <v>45439</v>
      </c>
      <c r="H727" s="42">
        <v>80000000</v>
      </c>
      <c r="I727" s="43">
        <v>0</v>
      </c>
      <c r="J727" s="54">
        <v>0</v>
      </c>
      <c r="K727" s="55"/>
      <c r="L727" s="37">
        <f t="shared" si="11"/>
        <v>80000000</v>
      </c>
      <c r="M727" s="34">
        <v>45657</v>
      </c>
      <c r="N727" s="61" t="s">
        <v>2916</v>
      </c>
      <c r="O727" s="58" t="s">
        <v>911</v>
      </c>
      <c r="P727" s="44">
        <v>0.85779816513761464</v>
      </c>
      <c r="Q727" s="45" t="s">
        <v>3012</v>
      </c>
      <c r="R727" s="45" t="s">
        <v>3027</v>
      </c>
    </row>
    <row r="728" spans="2:18" x14ac:dyDescent="0.25">
      <c r="B728" s="33">
        <v>45433</v>
      </c>
      <c r="C728" s="27" t="s">
        <v>2466</v>
      </c>
      <c r="D728" s="28" t="s">
        <v>2619</v>
      </c>
      <c r="E728" s="29" t="s">
        <v>2761</v>
      </c>
      <c r="F728" s="28" t="s">
        <v>2762</v>
      </c>
      <c r="G728" s="34">
        <v>45434</v>
      </c>
      <c r="H728" s="42">
        <v>0</v>
      </c>
      <c r="I728" s="43">
        <v>0</v>
      </c>
      <c r="J728" s="54">
        <v>0</v>
      </c>
      <c r="K728" s="55"/>
      <c r="L728" s="37">
        <f t="shared" si="11"/>
        <v>0</v>
      </c>
      <c r="M728" s="34">
        <v>45951</v>
      </c>
      <c r="N728" s="61" t="s">
        <v>2917</v>
      </c>
      <c r="O728" s="58" t="s">
        <v>2390</v>
      </c>
      <c r="P728" s="44">
        <v>0.37137330754352033</v>
      </c>
      <c r="Q728" s="45" t="s">
        <v>3012</v>
      </c>
      <c r="R728" s="45" t="s">
        <v>3013</v>
      </c>
    </row>
    <row r="729" spans="2:18" x14ac:dyDescent="0.25">
      <c r="B729" s="33">
        <v>45432</v>
      </c>
      <c r="C729" s="27" t="s">
        <v>2467</v>
      </c>
      <c r="D729" s="28" t="s">
        <v>3112</v>
      </c>
      <c r="E729" s="29" t="s">
        <v>490</v>
      </c>
      <c r="F729" s="28" t="s">
        <v>2763</v>
      </c>
      <c r="G729" s="34">
        <v>45436</v>
      </c>
      <c r="H729" s="42">
        <v>6300000</v>
      </c>
      <c r="I729" s="43">
        <v>0</v>
      </c>
      <c r="J729" s="54">
        <v>0</v>
      </c>
      <c r="K729" s="55">
        <v>1120000</v>
      </c>
      <c r="L729" s="37">
        <f t="shared" si="11"/>
        <v>5180000</v>
      </c>
      <c r="M729" s="34">
        <v>45473</v>
      </c>
      <c r="N729" s="61" t="s">
        <v>2918</v>
      </c>
      <c r="O729" s="58" t="s">
        <v>45</v>
      </c>
      <c r="P729" s="44">
        <v>1</v>
      </c>
      <c r="Q729" s="45" t="s">
        <v>3039</v>
      </c>
      <c r="R729" s="45" t="s">
        <v>3040</v>
      </c>
    </row>
    <row r="730" spans="2:18" x14ac:dyDescent="0.25">
      <c r="B730" s="33">
        <v>45432</v>
      </c>
      <c r="C730" s="27" t="s">
        <v>2468</v>
      </c>
      <c r="D730" s="28" t="s">
        <v>2620</v>
      </c>
      <c r="E730" s="29" t="s">
        <v>490</v>
      </c>
      <c r="F730" s="28" t="s">
        <v>2764</v>
      </c>
      <c r="G730" s="34">
        <v>45435</v>
      </c>
      <c r="H730" s="42">
        <v>6416666</v>
      </c>
      <c r="I730" s="43">
        <v>0</v>
      </c>
      <c r="J730" s="54">
        <v>0</v>
      </c>
      <c r="K730" s="55"/>
      <c r="L730" s="37">
        <f t="shared" si="11"/>
        <v>6416666</v>
      </c>
      <c r="M730" s="34">
        <v>45488</v>
      </c>
      <c r="N730" s="61" t="s">
        <v>2919</v>
      </c>
      <c r="O730" s="58" t="s">
        <v>45</v>
      </c>
      <c r="P730" s="44">
        <v>1</v>
      </c>
      <c r="Q730" s="45" t="s">
        <v>3039</v>
      </c>
      <c r="R730" s="45" t="s">
        <v>3040</v>
      </c>
    </row>
    <row r="731" spans="2:18" x14ac:dyDescent="0.25">
      <c r="B731" s="33">
        <v>45429</v>
      </c>
      <c r="C731" s="27" t="s">
        <v>2469</v>
      </c>
      <c r="D731" s="28" t="s">
        <v>3113</v>
      </c>
      <c r="E731" s="29" t="s">
        <v>490</v>
      </c>
      <c r="F731" s="28" t="s">
        <v>2765</v>
      </c>
      <c r="G731" s="34">
        <v>45433</v>
      </c>
      <c r="H731" s="42">
        <v>7700000</v>
      </c>
      <c r="I731" s="43">
        <v>0</v>
      </c>
      <c r="J731" s="54">
        <v>0</v>
      </c>
      <c r="K731" s="55"/>
      <c r="L731" s="37">
        <f t="shared" si="11"/>
        <v>7700000</v>
      </c>
      <c r="M731" s="34">
        <v>45488</v>
      </c>
      <c r="N731" s="61" t="s">
        <v>2920</v>
      </c>
      <c r="O731" s="58" t="s">
        <v>45</v>
      </c>
      <c r="P731" s="44">
        <v>1</v>
      </c>
      <c r="Q731" s="45" t="s">
        <v>3039</v>
      </c>
      <c r="R731" s="45" t="s">
        <v>3040</v>
      </c>
    </row>
    <row r="732" spans="2:18" x14ac:dyDescent="0.25">
      <c r="B732" s="33">
        <v>45432</v>
      </c>
      <c r="C732" s="27" t="s">
        <v>2470</v>
      </c>
      <c r="D732" s="28" t="s">
        <v>2621</v>
      </c>
      <c r="E732" s="29" t="s">
        <v>34</v>
      </c>
      <c r="F732" s="28" t="s">
        <v>2766</v>
      </c>
      <c r="G732" s="34">
        <v>45436</v>
      </c>
      <c r="H732" s="42">
        <v>9682000</v>
      </c>
      <c r="I732" s="43">
        <v>0</v>
      </c>
      <c r="J732" s="54">
        <v>0</v>
      </c>
      <c r="K732" s="55">
        <v>2060000</v>
      </c>
      <c r="L732" s="37">
        <f t="shared" si="11"/>
        <v>7622000</v>
      </c>
      <c r="M732" s="34">
        <v>45473</v>
      </c>
      <c r="N732" s="61" t="s">
        <v>2921</v>
      </c>
      <c r="O732" s="58" t="s">
        <v>45</v>
      </c>
      <c r="P732" s="44">
        <v>1</v>
      </c>
      <c r="Q732" s="45" t="s">
        <v>3039</v>
      </c>
      <c r="R732" s="45" t="s">
        <v>3040</v>
      </c>
    </row>
    <row r="733" spans="2:18" x14ac:dyDescent="0.25">
      <c r="B733" s="33">
        <v>45432</v>
      </c>
      <c r="C733" s="27" t="s">
        <v>2471</v>
      </c>
      <c r="D733" s="28" t="s">
        <v>2622</v>
      </c>
      <c r="E733" s="29" t="s">
        <v>34</v>
      </c>
      <c r="F733" s="28" t="s">
        <v>2767</v>
      </c>
      <c r="G733" s="34">
        <v>45439</v>
      </c>
      <c r="H733" s="42">
        <v>11436666</v>
      </c>
      <c r="I733" s="43">
        <v>0</v>
      </c>
      <c r="J733" s="54">
        <v>0</v>
      </c>
      <c r="K733" s="55"/>
      <c r="L733" s="37">
        <f t="shared" si="11"/>
        <v>11436666</v>
      </c>
      <c r="M733" s="34">
        <v>45473</v>
      </c>
      <c r="N733" s="61" t="s">
        <v>2922</v>
      </c>
      <c r="O733" s="58" t="s">
        <v>45</v>
      </c>
      <c r="P733" s="44">
        <v>1</v>
      </c>
      <c r="Q733" s="45" t="s">
        <v>3039</v>
      </c>
      <c r="R733" s="45" t="s">
        <v>3040</v>
      </c>
    </row>
    <row r="734" spans="2:18" x14ac:dyDescent="0.25">
      <c r="B734" s="33">
        <v>45433</v>
      </c>
      <c r="C734" s="27" t="s">
        <v>2472</v>
      </c>
      <c r="D734" s="28" t="s">
        <v>2623</v>
      </c>
      <c r="E734" s="29" t="s">
        <v>34</v>
      </c>
      <c r="F734" s="28" t="s">
        <v>624</v>
      </c>
      <c r="G734" s="34">
        <v>45434</v>
      </c>
      <c r="H734" s="42">
        <v>12487122</v>
      </c>
      <c r="I734" s="43">
        <v>0</v>
      </c>
      <c r="J734" s="54">
        <v>0</v>
      </c>
      <c r="K734" s="55">
        <v>1248714</v>
      </c>
      <c r="L734" s="37">
        <f t="shared" si="11"/>
        <v>11238408</v>
      </c>
      <c r="M734" s="34">
        <v>45488</v>
      </c>
      <c r="N734" s="61" t="s">
        <v>2923</v>
      </c>
      <c r="O734" s="58" t="s">
        <v>45</v>
      </c>
      <c r="P734" s="44">
        <v>1</v>
      </c>
      <c r="Q734" s="45" t="s">
        <v>3043</v>
      </c>
      <c r="R734" s="45" t="s">
        <v>449</v>
      </c>
    </row>
    <row r="735" spans="2:18" x14ac:dyDescent="0.25">
      <c r="B735" s="33">
        <v>45429</v>
      </c>
      <c r="C735" s="27" t="s">
        <v>2473</v>
      </c>
      <c r="D735" s="28" t="s">
        <v>2624</v>
      </c>
      <c r="E735" s="29" t="s">
        <v>34</v>
      </c>
      <c r="F735" s="28" t="s">
        <v>2768</v>
      </c>
      <c r="G735" s="34">
        <v>45434</v>
      </c>
      <c r="H735" s="42">
        <v>12000000</v>
      </c>
      <c r="I735" s="43">
        <v>0</v>
      </c>
      <c r="J735" s="54">
        <v>0</v>
      </c>
      <c r="K735" s="55">
        <v>1600000</v>
      </c>
      <c r="L735" s="37">
        <f t="shared" si="11"/>
        <v>10400000</v>
      </c>
      <c r="M735" s="34">
        <v>45473</v>
      </c>
      <c r="N735" s="61" t="s">
        <v>2924</v>
      </c>
      <c r="O735" s="58" t="s">
        <v>45</v>
      </c>
      <c r="P735" s="44">
        <v>1</v>
      </c>
      <c r="Q735" s="45" t="s">
        <v>3018</v>
      </c>
      <c r="R735" s="45" t="s">
        <v>3019</v>
      </c>
    </row>
    <row r="736" spans="2:18" x14ac:dyDescent="0.25">
      <c r="B736" s="33">
        <v>45433</v>
      </c>
      <c r="C736" s="27" t="s">
        <v>2474</v>
      </c>
      <c r="D736" s="28" t="s">
        <v>2625</v>
      </c>
      <c r="E736" s="29" t="s">
        <v>34</v>
      </c>
      <c r="F736" s="28" t="s">
        <v>662</v>
      </c>
      <c r="G736" s="34">
        <v>45435</v>
      </c>
      <c r="H736" s="42">
        <v>10630928</v>
      </c>
      <c r="I736" s="43">
        <v>0</v>
      </c>
      <c r="J736" s="54">
        <v>0</v>
      </c>
      <c r="K736" s="55"/>
      <c r="L736" s="37">
        <f t="shared" si="11"/>
        <v>10630928</v>
      </c>
      <c r="M736" s="34">
        <v>45480</v>
      </c>
      <c r="N736" s="61" t="s">
        <v>2925</v>
      </c>
      <c r="O736" s="58" t="s">
        <v>45</v>
      </c>
      <c r="P736" s="44">
        <v>1</v>
      </c>
      <c r="Q736" s="45" t="s">
        <v>3043</v>
      </c>
      <c r="R736" s="45" t="s">
        <v>449</v>
      </c>
    </row>
    <row r="737" spans="2:18" x14ac:dyDescent="0.25">
      <c r="B737" s="33">
        <v>45434</v>
      </c>
      <c r="C737" s="27" t="s">
        <v>2475</v>
      </c>
      <c r="D737" s="28" t="s">
        <v>2626</v>
      </c>
      <c r="E737" s="29" t="s">
        <v>34</v>
      </c>
      <c r="F737" s="28" t="s">
        <v>2769</v>
      </c>
      <c r="G737" s="34">
        <v>45436</v>
      </c>
      <c r="H737" s="42">
        <v>17550000</v>
      </c>
      <c r="I737" s="43">
        <v>0</v>
      </c>
      <c r="J737" s="54">
        <v>0</v>
      </c>
      <c r="K737" s="55"/>
      <c r="L737" s="37">
        <f t="shared" si="11"/>
        <v>17550000</v>
      </c>
      <c r="M737" s="34">
        <v>45488</v>
      </c>
      <c r="N737" s="61" t="s">
        <v>2926</v>
      </c>
      <c r="O737" s="58" t="s">
        <v>45</v>
      </c>
      <c r="P737" s="44">
        <v>1</v>
      </c>
      <c r="Q737" s="45" t="s">
        <v>3034</v>
      </c>
      <c r="R737" s="45" t="s">
        <v>3062</v>
      </c>
    </row>
    <row r="738" spans="2:18" x14ac:dyDescent="0.25">
      <c r="B738" s="33">
        <v>45434</v>
      </c>
      <c r="C738" s="27" t="s">
        <v>2476</v>
      </c>
      <c r="D738" s="28" t="s">
        <v>2627</v>
      </c>
      <c r="E738" s="29" t="s">
        <v>34</v>
      </c>
      <c r="F738" s="28" t="s">
        <v>2770</v>
      </c>
      <c r="G738" s="34">
        <v>45439</v>
      </c>
      <c r="H738" s="42">
        <v>10918000</v>
      </c>
      <c r="I738" s="43">
        <v>0</v>
      </c>
      <c r="J738" s="54">
        <v>0</v>
      </c>
      <c r="K738" s="55">
        <v>824000</v>
      </c>
      <c r="L738" s="37">
        <f t="shared" si="11"/>
        <v>10094000</v>
      </c>
      <c r="M738" s="34">
        <v>45488</v>
      </c>
      <c r="N738" s="61" t="s">
        <v>2927</v>
      </c>
      <c r="O738" s="58" t="s">
        <v>45</v>
      </c>
      <c r="P738" s="44">
        <v>1</v>
      </c>
      <c r="Q738" s="45" t="s">
        <v>3033</v>
      </c>
      <c r="R738" s="45" t="s">
        <v>4617</v>
      </c>
    </row>
    <row r="739" spans="2:18" x14ac:dyDescent="0.25">
      <c r="B739" s="33">
        <v>45434</v>
      </c>
      <c r="C739" s="27" t="s">
        <v>2477</v>
      </c>
      <c r="D739" s="28" t="s">
        <v>2628</v>
      </c>
      <c r="E739" s="29" t="s">
        <v>34</v>
      </c>
      <c r="F739" s="28" t="s">
        <v>2771</v>
      </c>
      <c r="G739" s="34">
        <v>45439</v>
      </c>
      <c r="H739" s="42">
        <v>7243333</v>
      </c>
      <c r="I739" s="43">
        <v>0</v>
      </c>
      <c r="J739" s="54">
        <v>0</v>
      </c>
      <c r="K739" s="55"/>
      <c r="L739" s="37">
        <f t="shared" si="11"/>
        <v>7243333</v>
      </c>
      <c r="M739" s="34">
        <v>45480</v>
      </c>
      <c r="N739" s="63" t="s">
        <v>2928</v>
      </c>
      <c r="O739" s="58" t="s">
        <v>45</v>
      </c>
      <c r="P739" s="44">
        <v>1</v>
      </c>
      <c r="Q739" s="45" t="s">
        <v>3033</v>
      </c>
      <c r="R739" s="45" t="s">
        <v>4617</v>
      </c>
    </row>
    <row r="740" spans="2:18" x14ac:dyDescent="0.25">
      <c r="B740" s="33">
        <v>45434</v>
      </c>
      <c r="C740" s="27" t="s">
        <v>2478</v>
      </c>
      <c r="D740" s="28" t="s">
        <v>2629</v>
      </c>
      <c r="E740" s="29" t="s">
        <v>34</v>
      </c>
      <c r="F740" s="28" t="s">
        <v>2772</v>
      </c>
      <c r="G740" s="34">
        <v>45439</v>
      </c>
      <c r="H740" s="47">
        <v>13383333</v>
      </c>
      <c r="I740" s="43">
        <v>0</v>
      </c>
      <c r="J740" s="54">
        <v>0</v>
      </c>
      <c r="K740" s="55"/>
      <c r="L740" s="37">
        <f t="shared" si="11"/>
        <v>13383333</v>
      </c>
      <c r="M740" s="34">
        <v>45488</v>
      </c>
      <c r="N740" s="61" t="s">
        <v>2929</v>
      </c>
      <c r="O740" s="58" t="s">
        <v>45</v>
      </c>
      <c r="P740" s="44">
        <v>1</v>
      </c>
      <c r="Q740" s="45" t="s">
        <v>3039</v>
      </c>
      <c r="R740" s="45" t="s">
        <v>3040</v>
      </c>
    </row>
    <row r="741" spans="2:18" x14ac:dyDescent="0.25">
      <c r="B741" s="33">
        <v>45435</v>
      </c>
      <c r="C741" s="27" t="s">
        <v>2479</v>
      </c>
      <c r="D741" s="28" t="s">
        <v>2630</v>
      </c>
      <c r="E741" s="29" t="s">
        <v>34</v>
      </c>
      <c r="F741" s="28" t="s">
        <v>2773</v>
      </c>
      <c r="G741" s="34">
        <v>45439</v>
      </c>
      <c r="H741" s="47">
        <v>10918000</v>
      </c>
      <c r="I741" s="43">
        <v>0</v>
      </c>
      <c r="J741" s="54">
        <v>0</v>
      </c>
      <c r="K741" s="55">
        <v>824000</v>
      </c>
      <c r="L741" s="37">
        <f t="shared" si="11"/>
        <v>10094000</v>
      </c>
      <c r="M741" s="34">
        <v>45488</v>
      </c>
      <c r="N741" s="68" t="s">
        <v>2930</v>
      </c>
      <c r="O741" s="58" t="s">
        <v>45</v>
      </c>
      <c r="P741" s="44">
        <v>1</v>
      </c>
      <c r="Q741" s="45" t="s">
        <v>3033</v>
      </c>
      <c r="R741" s="45" t="s">
        <v>4617</v>
      </c>
    </row>
    <row r="742" spans="2:18" x14ac:dyDescent="0.25">
      <c r="B742" s="33">
        <v>45436</v>
      </c>
      <c r="C742" s="27" t="s">
        <v>2480</v>
      </c>
      <c r="D742" s="28" t="s">
        <v>2631</v>
      </c>
      <c r="E742" s="29" t="s">
        <v>34</v>
      </c>
      <c r="F742" s="28" t="s">
        <v>2774</v>
      </c>
      <c r="G742" s="34">
        <v>45447</v>
      </c>
      <c r="H742" s="47">
        <v>13328333</v>
      </c>
      <c r="I742" s="43">
        <v>0</v>
      </c>
      <c r="J742" s="54">
        <v>0</v>
      </c>
      <c r="K742" s="55"/>
      <c r="L742" s="37">
        <f t="shared" si="11"/>
        <v>13328333</v>
      </c>
      <c r="M742" s="34">
        <v>45488</v>
      </c>
      <c r="N742" s="68" t="s">
        <v>2931</v>
      </c>
      <c r="O742" s="58" t="s">
        <v>45</v>
      </c>
      <c r="P742" s="44">
        <v>1</v>
      </c>
      <c r="Q742" s="45" t="s">
        <v>3039</v>
      </c>
      <c r="R742" s="45" t="s">
        <v>3040</v>
      </c>
    </row>
    <row r="743" spans="2:18" x14ac:dyDescent="0.25">
      <c r="B743" s="33">
        <v>45436</v>
      </c>
      <c r="C743" s="27" t="s">
        <v>2481</v>
      </c>
      <c r="D743" s="28" t="s">
        <v>2632</v>
      </c>
      <c r="E743" s="29" t="s">
        <v>34</v>
      </c>
      <c r="F743" s="28" t="s">
        <v>2775</v>
      </c>
      <c r="G743" s="34">
        <v>45439</v>
      </c>
      <c r="H743" s="47">
        <v>10458667</v>
      </c>
      <c r="I743" s="43">
        <v>0</v>
      </c>
      <c r="J743" s="54">
        <v>0</v>
      </c>
      <c r="K743" s="55">
        <v>789334</v>
      </c>
      <c r="L743" s="37">
        <f t="shared" si="11"/>
        <v>9669333</v>
      </c>
      <c r="M743" s="34">
        <v>45488</v>
      </c>
      <c r="N743" s="68" t="s">
        <v>2932</v>
      </c>
      <c r="O743" s="58" t="s">
        <v>45</v>
      </c>
      <c r="P743" s="44">
        <v>1</v>
      </c>
      <c r="Q743" s="45" t="s">
        <v>3014</v>
      </c>
      <c r="R743" s="45" t="s">
        <v>3015</v>
      </c>
    </row>
    <row r="744" spans="2:18" x14ac:dyDescent="0.25">
      <c r="B744" s="33">
        <v>45435</v>
      </c>
      <c r="C744" s="27" t="s">
        <v>2482</v>
      </c>
      <c r="D744" s="28" t="s">
        <v>2633</v>
      </c>
      <c r="E744" s="29" t="s">
        <v>34</v>
      </c>
      <c r="F744" s="28" t="s">
        <v>2776</v>
      </c>
      <c r="G744" s="34">
        <v>45439</v>
      </c>
      <c r="H744" s="47">
        <v>7700000</v>
      </c>
      <c r="I744" s="43">
        <v>0</v>
      </c>
      <c r="J744" s="54">
        <v>0</v>
      </c>
      <c r="K744" s="55"/>
      <c r="L744" s="37">
        <f t="shared" si="11"/>
        <v>7700000</v>
      </c>
      <c r="M744" s="34">
        <v>45473</v>
      </c>
      <c r="N744" s="68" t="s">
        <v>2933</v>
      </c>
      <c r="O744" s="58" t="s">
        <v>45</v>
      </c>
      <c r="P744" s="44">
        <v>1</v>
      </c>
      <c r="Q744" s="45" t="s">
        <v>3039</v>
      </c>
      <c r="R744" s="45" t="s">
        <v>3040</v>
      </c>
    </row>
    <row r="745" spans="2:18" x14ac:dyDescent="0.25">
      <c r="B745" s="33">
        <v>45436</v>
      </c>
      <c r="C745" s="27" t="s">
        <v>2483</v>
      </c>
      <c r="D745" s="28" t="s">
        <v>2634</v>
      </c>
      <c r="E745" s="29" t="s">
        <v>34</v>
      </c>
      <c r="F745" s="28" t="s">
        <v>2777</v>
      </c>
      <c r="G745" s="34">
        <v>45441</v>
      </c>
      <c r="H745" s="47">
        <v>10083333</v>
      </c>
      <c r="I745" s="43">
        <v>0</v>
      </c>
      <c r="J745" s="54">
        <v>0</v>
      </c>
      <c r="K745" s="55"/>
      <c r="L745" s="37">
        <f t="shared" si="11"/>
        <v>10083333</v>
      </c>
      <c r="M745" s="34">
        <v>45488</v>
      </c>
      <c r="N745" s="68" t="s">
        <v>2934</v>
      </c>
      <c r="O745" s="58" t="s">
        <v>45</v>
      </c>
      <c r="P745" s="44">
        <v>1</v>
      </c>
      <c r="Q745" s="45" t="s">
        <v>3039</v>
      </c>
      <c r="R745" s="45" t="s">
        <v>3040</v>
      </c>
    </row>
    <row r="746" spans="2:18" x14ac:dyDescent="0.25">
      <c r="B746" s="33">
        <v>45436</v>
      </c>
      <c r="C746" s="27" t="s">
        <v>2484</v>
      </c>
      <c r="D746" s="28" t="s">
        <v>2635</v>
      </c>
      <c r="E746" s="29" t="s">
        <v>34</v>
      </c>
      <c r="F746" s="28" t="s">
        <v>2778</v>
      </c>
      <c r="G746" s="34">
        <v>45439</v>
      </c>
      <c r="H746" s="47">
        <v>25000000</v>
      </c>
      <c r="I746" s="43">
        <v>0</v>
      </c>
      <c r="J746" s="54">
        <v>0</v>
      </c>
      <c r="K746" s="55">
        <v>4583333</v>
      </c>
      <c r="L746" s="37">
        <f t="shared" si="11"/>
        <v>20416667</v>
      </c>
      <c r="M746" s="34">
        <v>45488</v>
      </c>
      <c r="N746" s="68" t="s">
        <v>2935</v>
      </c>
      <c r="O746" s="58" t="s">
        <v>45</v>
      </c>
      <c r="P746" s="44">
        <v>1</v>
      </c>
      <c r="Q746" s="45" t="s">
        <v>3048</v>
      </c>
      <c r="R746" s="45" t="s">
        <v>3021</v>
      </c>
    </row>
    <row r="747" spans="2:18" x14ac:dyDescent="0.25">
      <c r="B747" s="33">
        <v>45436</v>
      </c>
      <c r="C747" s="27" t="s">
        <v>2485</v>
      </c>
      <c r="D747" s="28" t="s">
        <v>2636</v>
      </c>
      <c r="E747" s="29" t="s">
        <v>34</v>
      </c>
      <c r="F747" s="28" t="s">
        <v>2777</v>
      </c>
      <c r="G747" s="34">
        <v>45439</v>
      </c>
      <c r="H747" s="47">
        <v>7700000</v>
      </c>
      <c r="I747" s="43">
        <v>0</v>
      </c>
      <c r="J747" s="54">
        <v>0</v>
      </c>
      <c r="K747" s="55"/>
      <c r="L747" s="37">
        <f t="shared" si="11"/>
        <v>7700000</v>
      </c>
      <c r="M747" s="34">
        <v>45473</v>
      </c>
      <c r="N747" s="68" t="s">
        <v>2936</v>
      </c>
      <c r="O747" s="58" t="s">
        <v>45</v>
      </c>
      <c r="P747" s="44">
        <v>1</v>
      </c>
      <c r="Q747" s="45" t="s">
        <v>3039</v>
      </c>
      <c r="R747" s="45" t="s">
        <v>3040</v>
      </c>
    </row>
    <row r="748" spans="2:18" x14ac:dyDescent="0.25">
      <c r="B748" s="33">
        <v>45436</v>
      </c>
      <c r="C748" s="27" t="s">
        <v>2486</v>
      </c>
      <c r="D748" s="28" t="s">
        <v>2637</v>
      </c>
      <c r="E748" s="29" t="s">
        <v>34</v>
      </c>
      <c r="F748" s="28" t="s">
        <v>2779</v>
      </c>
      <c r="G748" s="34">
        <v>45439</v>
      </c>
      <c r="H748" s="47">
        <v>10220000</v>
      </c>
      <c r="I748" s="43">
        <v>0</v>
      </c>
      <c r="J748" s="54">
        <v>0</v>
      </c>
      <c r="K748" s="55"/>
      <c r="L748" s="37">
        <f t="shared" si="11"/>
        <v>10220000</v>
      </c>
      <c r="M748" s="34">
        <v>45473</v>
      </c>
      <c r="N748" s="68" t="s">
        <v>2937</v>
      </c>
      <c r="O748" s="58" t="s">
        <v>45</v>
      </c>
      <c r="P748" s="44">
        <v>1</v>
      </c>
      <c r="Q748" s="45" t="s">
        <v>3039</v>
      </c>
      <c r="R748" s="45" t="s">
        <v>3040</v>
      </c>
    </row>
    <row r="749" spans="2:18" x14ac:dyDescent="0.25">
      <c r="B749" s="33">
        <v>45439</v>
      </c>
      <c r="C749" s="27" t="s">
        <v>2487</v>
      </c>
      <c r="D749" s="28" t="s">
        <v>2638</v>
      </c>
      <c r="E749" s="29" t="s">
        <v>34</v>
      </c>
      <c r="F749" s="28" t="s">
        <v>2780</v>
      </c>
      <c r="G749" s="34">
        <v>45440</v>
      </c>
      <c r="H749" s="47">
        <v>8652000</v>
      </c>
      <c r="I749" s="43">
        <v>0</v>
      </c>
      <c r="J749" s="54">
        <v>0</v>
      </c>
      <c r="K749" s="55"/>
      <c r="L749" s="37">
        <f t="shared" si="11"/>
        <v>8652000</v>
      </c>
      <c r="M749" s="34">
        <v>45473</v>
      </c>
      <c r="N749" s="68" t="s">
        <v>2938</v>
      </c>
      <c r="O749" s="58" t="s">
        <v>45</v>
      </c>
      <c r="P749" s="44">
        <v>1</v>
      </c>
      <c r="Q749" s="45" t="s">
        <v>3039</v>
      </c>
      <c r="R749" s="45" t="s">
        <v>3040</v>
      </c>
    </row>
    <row r="750" spans="2:18" x14ac:dyDescent="0.25">
      <c r="B750" s="33">
        <v>45439</v>
      </c>
      <c r="C750" s="27" t="s">
        <v>2488</v>
      </c>
      <c r="D750" s="28" t="s">
        <v>2639</v>
      </c>
      <c r="E750" s="29" t="s">
        <v>490</v>
      </c>
      <c r="F750" s="28" t="s">
        <v>2781</v>
      </c>
      <c r="G750" s="34">
        <v>45440</v>
      </c>
      <c r="H750" s="47">
        <v>6120000</v>
      </c>
      <c r="I750" s="43">
        <v>0</v>
      </c>
      <c r="J750" s="54">
        <v>0</v>
      </c>
      <c r="K750" s="55">
        <v>1224000</v>
      </c>
      <c r="L750" s="37">
        <f t="shared" si="11"/>
        <v>4896000</v>
      </c>
      <c r="M750" s="34">
        <v>45488</v>
      </c>
      <c r="N750" s="68" t="s">
        <v>2939</v>
      </c>
      <c r="O750" s="58" t="s">
        <v>45</v>
      </c>
      <c r="P750" s="44">
        <v>1</v>
      </c>
      <c r="Q750" s="45" t="s">
        <v>3028</v>
      </c>
      <c r="R750" s="45" t="s">
        <v>3029</v>
      </c>
    </row>
    <row r="751" spans="2:18" x14ac:dyDescent="0.25">
      <c r="B751" s="33">
        <v>45436</v>
      </c>
      <c r="C751" s="27" t="s">
        <v>2489</v>
      </c>
      <c r="D751" s="28" t="s">
        <v>1163</v>
      </c>
      <c r="E751" s="29" t="s">
        <v>34</v>
      </c>
      <c r="F751" s="28" t="s">
        <v>2782</v>
      </c>
      <c r="G751" s="34">
        <v>45436</v>
      </c>
      <c r="H751" s="47">
        <v>22897333</v>
      </c>
      <c r="I751" s="43">
        <v>0</v>
      </c>
      <c r="J751" s="54">
        <v>0</v>
      </c>
      <c r="K751" s="55"/>
      <c r="L751" s="37">
        <f t="shared" si="11"/>
        <v>22897333</v>
      </c>
      <c r="M751" s="34">
        <v>45488</v>
      </c>
      <c r="N751" s="68" t="s">
        <v>2940</v>
      </c>
      <c r="O751" s="58" t="s">
        <v>45</v>
      </c>
      <c r="P751" s="44">
        <v>1</v>
      </c>
      <c r="Q751" s="45" t="s">
        <v>3016</v>
      </c>
      <c r="R751" s="45" t="s">
        <v>3017</v>
      </c>
    </row>
    <row r="752" spans="2:18" x14ac:dyDescent="0.25">
      <c r="B752" s="33">
        <v>45440</v>
      </c>
      <c r="C752" s="27" t="s">
        <v>2490</v>
      </c>
      <c r="D752" s="28" t="s">
        <v>2640</v>
      </c>
      <c r="E752" s="29" t="s">
        <v>34</v>
      </c>
      <c r="F752" s="28" t="s">
        <v>2783</v>
      </c>
      <c r="G752" s="34">
        <v>45442</v>
      </c>
      <c r="H752" s="47">
        <v>14000000</v>
      </c>
      <c r="I752" s="43">
        <v>0</v>
      </c>
      <c r="J752" s="54">
        <v>0</v>
      </c>
      <c r="K752" s="55">
        <v>3266667</v>
      </c>
      <c r="L752" s="37">
        <f t="shared" si="11"/>
        <v>10733333</v>
      </c>
      <c r="M752" s="34">
        <v>45488</v>
      </c>
      <c r="N752" s="68" t="s">
        <v>2941</v>
      </c>
      <c r="O752" s="58" t="s">
        <v>45</v>
      </c>
      <c r="P752" s="44">
        <v>1</v>
      </c>
      <c r="Q752" s="45" t="s">
        <v>3010</v>
      </c>
      <c r="R752" s="45" t="s">
        <v>3011</v>
      </c>
    </row>
    <row r="753" spans="2:18" x14ac:dyDescent="0.25">
      <c r="B753" s="33">
        <v>45440</v>
      </c>
      <c r="C753" s="27" t="s">
        <v>2491</v>
      </c>
      <c r="D753" s="28" t="s">
        <v>2641</v>
      </c>
      <c r="E753" s="29" t="s">
        <v>490</v>
      </c>
      <c r="F753" s="28" t="s">
        <v>2784</v>
      </c>
      <c r="G753" s="34">
        <v>45442</v>
      </c>
      <c r="H753" s="47">
        <v>6120000</v>
      </c>
      <c r="I753" s="43">
        <v>0</v>
      </c>
      <c r="J753" s="54">
        <v>0</v>
      </c>
      <c r="K753" s="55">
        <v>1428000</v>
      </c>
      <c r="L753" s="37">
        <f t="shared" si="11"/>
        <v>4692000</v>
      </c>
      <c r="M753" s="34">
        <v>45488</v>
      </c>
      <c r="N753" s="68" t="s">
        <v>2942</v>
      </c>
      <c r="O753" s="58" t="s">
        <v>45</v>
      </c>
      <c r="P753" s="44">
        <v>1</v>
      </c>
      <c r="Q753" s="45" t="s">
        <v>3010</v>
      </c>
      <c r="R753" s="45" t="s">
        <v>3011</v>
      </c>
    </row>
    <row r="754" spans="2:18" x14ac:dyDescent="0.25">
      <c r="B754" s="33">
        <v>45439</v>
      </c>
      <c r="C754" s="27" t="s">
        <v>2492</v>
      </c>
      <c r="D754" s="28" t="s">
        <v>2642</v>
      </c>
      <c r="E754" s="29" t="s">
        <v>34</v>
      </c>
      <c r="F754" s="28" t="s">
        <v>2785</v>
      </c>
      <c r="G754" s="34">
        <v>45441</v>
      </c>
      <c r="H754" s="47">
        <v>8446000</v>
      </c>
      <c r="I754" s="43">
        <v>0</v>
      </c>
      <c r="J754" s="54">
        <v>0</v>
      </c>
      <c r="K754" s="55"/>
      <c r="L754" s="37">
        <f t="shared" si="11"/>
        <v>8446000</v>
      </c>
      <c r="M754" s="34">
        <v>45482</v>
      </c>
      <c r="N754" s="68" t="s">
        <v>2943</v>
      </c>
      <c r="O754" s="58" t="s">
        <v>45</v>
      </c>
      <c r="P754" s="44">
        <v>1</v>
      </c>
      <c r="Q754" s="45" t="s">
        <v>3033</v>
      </c>
      <c r="R754" s="45" t="s">
        <v>4617</v>
      </c>
    </row>
    <row r="755" spans="2:18" x14ac:dyDescent="0.25">
      <c r="B755" s="33">
        <v>45439</v>
      </c>
      <c r="C755" s="27" t="s">
        <v>2493</v>
      </c>
      <c r="D755" s="28" t="s">
        <v>2643</v>
      </c>
      <c r="E755" s="29" t="s">
        <v>34</v>
      </c>
      <c r="F755" s="28" t="s">
        <v>2786</v>
      </c>
      <c r="G755" s="34">
        <v>45441</v>
      </c>
      <c r="H755" s="47">
        <v>14160000</v>
      </c>
      <c r="I755" s="43">
        <v>0</v>
      </c>
      <c r="J755" s="54">
        <v>0</v>
      </c>
      <c r="K755" s="55">
        <v>2880000</v>
      </c>
      <c r="L755" s="37">
        <f t="shared" si="11"/>
        <v>11280000</v>
      </c>
      <c r="M755" s="34">
        <v>45488</v>
      </c>
      <c r="N755" s="68" t="s">
        <v>2944</v>
      </c>
      <c r="O755" s="58" t="s">
        <v>45</v>
      </c>
      <c r="P755" s="44">
        <v>1</v>
      </c>
      <c r="Q755" s="45" t="s">
        <v>3033</v>
      </c>
      <c r="R755" s="45" t="s">
        <v>4617</v>
      </c>
    </row>
    <row r="756" spans="2:18" x14ac:dyDescent="0.25">
      <c r="B756" s="33">
        <v>45439</v>
      </c>
      <c r="C756" s="27" t="s">
        <v>2494</v>
      </c>
      <c r="D756" s="28" t="s">
        <v>2644</v>
      </c>
      <c r="E756" s="29" t="s">
        <v>34</v>
      </c>
      <c r="F756" s="28" t="s">
        <v>2787</v>
      </c>
      <c r="G756" s="34">
        <v>45447</v>
      </c>
      <c r="H756" s="47">
        <v>8446000</v>
      </c>
      <c r="I756" s="43">
        <v>0</v>
      </c>
      <c r="J756" s="54">
        <v>0</v>
      </c>
      <c r="K756" s="55">
        <v>3914000</v>
      </c>
      <c r="L756" s="37">
        <f t="shared" si="11"/>
        <v>4532000</v>
      </c>
      <c r="M756" s="34">
        <v>45468</v>
      </c>
      <c r="N756" s="68" t="s">
        <v>2945</v>
      </c>
      <c r="O756" s="58" t="s">
        <v>45</v>
      </c>
      <c r="P756" s="44">
        <v>1</v>
      </c>
      <c r="Q756" s="45" t="s">
        <v>3033</v>
      </c>
      <c r="R756" s="45" t="s">
        <v>4617</v>
      </c>
    </row>
    <row r="757" spans="2:18" x14ac:dyDescent="0.25">
      <c r="B757" s="33">
        <v>45440</v>
      </c>
      <c r="C757" s="27" t="s">
        <v>2495</v>
      </c>
      <c r="D757" s="28" t="s">
        <v>2645</v>
      </c>
      <c r="E757" s="29" t="s">
        <v>34</v>
      </c>
      <c r="F757" s="28" t="s">
        <v>2788</v>
      </c>
      <c r="G757" s="34">
        <v>45447</v>
      </c>
      <c r="H757" s="47">
        <v>10600000</v>
      </c>
      <c r="I757" s="43">
        <v>0</v>
      </c>
      <c r="J757" s="54">
        <v>0</v>
      </c>
      <c r="K757" s="55">
        <v>3180000</v>
      </c>
      <c r="L757" s="37">
        <f t="shared" si="11"/>
        <v>7420000</v>
      </c>
      <c r="M757" s="34">
        <v>45488</v>
      </c>
      <c r="N757" s="68" t="s">
        <v>2946</v>
      </c>
      <c r="O757" s="58" t="s">
        <v>45</v>
      </c>
      <c r="P757" s="44">
        <v>1</v>
      </c>
      <c r="Q757" s="45" t="s">
        <v>3022</v>
      </c>
      <c r="R757" s="45" t="s">
        <v>3023</v>
      </c>
    </row>
    <row r="758" spans="2:18" x14ac:dyDescent="0.25">
      <c r="B758" s="33">
        <v>45440</v>
      </c>
      <c r="C758" s="27" t="s">
        <v>2496</v>
      </c>
      <c r="D758" s="28" t="s">
        <v>2646</v>
      </c>
      <c r="E758" s="29" t="s">
        <v>34</v>
      </c>
      <c r="F758" s="28" t="s">
        <v>2789</v>
      </c>
      <c r="G758" s="34">
        <v>45443</v>
      </c>
      <c r="H758" s="47">
        <v>14250000</v>
      </c>
      <c r="I758" s="43">
        <v>0</v>
      </c>
      <c r="J758" s="54">
        <v>0</v>
      </c>
      <c r="K758" s="55"/>
      <c r="L758" s="37">
        <f t="shared" si="11"/>
        <v>14250000</v>
      </c>
      <c r="M758" s="34">
        <v>45488</v>
      </c>
      <c r="N758" s="68" t="s">
        <v>2947</v>
      </c>
      <c r="O758" s="58" t="s">
        <v>45</v>
      </c>
      <c r="P758" s="44">
        <v>1</v>
      </c>
      <c r="Q758" s="45" t="s">
        <v>3048</v>
      </c>
      <c r="R758" s="45" t="s">
        <v>3021</v>
      </c>
    </row>
    <row r="759" spans="2:18" x14ac:dyDescent="0.25">
      <c r="B759" s="33">
        <v>45441</v>
      </c>
      <c r="C759" s="27" t="s">
        <v>2497</v>
      </c>
      <c r="D759" s="28" t="s">
        <v>2647</v>
      </c>
      <c r="E759" s="29" t="s">
        <v>34</v>
      </c>
      <c r="F759" s="28" t="s">
        <v>2790</v>
      </c>
      <c r="G759" s="34">
        <v>45447</v>
      </c>
      <c r="H759" s="47">
        <v>8250000</v>
      </c>
      <c r="I759" s="43">
        <v>0</v>
      </c>
      <c r="J759" s="54">
        <v>0</v>
      </c>
      <c r="K759" s="55"/>
      <c r="L759" s="37">
        <f t="shared" si="11"/>
        <v>8250000</v>
      </c>
      <c r="M759" s="34">
        <v>45488</v>
      </c>
      <c r="N759" s="68" t="s">
        <v>2948</v>
      </c>
      <c r="O759" s="58" t="s">
        <v>45</v>
      </c>
      <c r="P759" s="44">
        <v>1</v>
      </c>
      <c r="Q759" s="45" t="s">
        <v>3039</v>
      </c>
      <c r="R759" s="45" t="s">
        <v>3040</v>
      </c>
    </row>
    <row r="760" spans="2:18" x14ac:dyDescent="0.25">
      <c r="B760" s="33">
        <v>45441</v>
      </c>
      <c r="C760" s="27" t="s">
        <v>2498</v>
      </c>
      <c r="D760" s="28" t="s">
        <v>2648</v>
      </c>
      <c r="E760" s="29" t="s">
        <v>490</v>
      </c>
      <c r="F760" s="28" t="s">
        <v>2719</v>
      </c>
      <c r="G760" s="34">
        <v>45448</v>
      </c>
      <c r="H760" s="47">
        <v>8400000</v>
      </c>
      <c r="I760" s="43">
        <v>0</v>
      </c>
      <c r="J760" s="54">
        <v>0</v>
      </c>
      <c r="K760" s="55"/>
      <c r="L760" s="37">
        <f t="shared" si="11"/>
        <v>8400000</v>
      </c>
      <c r="M760" s="34">
        <v>45488</v>
      </c>
      <c r="N760" s="68" t="s">
        <v>2949</v>
      </c>
      <c r="O760" s="58" t="s">
        <v>45</v>
      </c>
      <c r="P760" s="44">
        <v>1</v>
      </c>
      <c r="Q760" s="45" t="s">
        <v>3020</v>
      </c>
      <c r="R760" s="45" t="s">
        <v>372</v>
      </c>
    </row>
    <row r="761" spans="2:18" x14ac:dyDescent="0.25">
      <c r="B761" s="33">
        <v>45441</v>
      </c>
      <c r="C761" s="27" t="s">
        <v>2499</v>
      </c>
      <c r="D761" s="28" t="s">
        <v>2649</v>
      </c>
      <c r="E761" s="29" t="s">
        <v>34</v>
      </c>
      <c r="F761" s="28" t="s">
        <v>2791</v>
      </c>
      <c r="G761" s="34">
        <v>45448</v>
      </c>
      <c r="H761" s="47">
        <v>8400000</v>
      </c>
      <c r="I761" s="43">
        <v>0</v>
      </c>
      <c r="J761" s="54">
        <v>0</v>
      </c>
      <c r="K761" s="55"/>
      <c r="L761" s="37">
        <f t="shared" si="11"/>
        <v>8400000</v>
      </c>
      <c r="M761" s="34">
        <v>45488</v>
      </c>
      <c r="N761" s="68" t="s">
        <v>2950</v>
      </c>
      <c r="O761" s="58" t="s">
        <v>45</v>
      </c>
      <c r="P761" s="44">
        <v>1</v>
      </c>
      <c r="Q761" s="45" t="s">
        <v>3020</v>
      </c>
      <c r="R761" s="45" t="s">
        <v>372</v>
      </c>
    </row>
    <row r="762" spans="2:18" x14ac:dyDescent="0.25">
      <c r="B762" s="33">
        <v>45441</v>
      </c>
      <c r="C762" s="27" t="s">
        <v>2500</v>
      </c>
      <c r="D762" s="28" t="s">
        <v>2650</v>
      </c>
      <c r="E762" s="29" t="s">
        <v>490</v>
      </c>
      <c r="F762" s="28" t="s">
        <v>2186</v>
      </c>
      <c r="G762" s="34">
        <v>45448</v>
      </c>
      <c r="H762" s="47">
        <v>8400000</v>
      </c>
      <c r="I762" s="43">
        <v>0</v>
      </c>
      <c r="J762" s="54">
        <v>0</v>
      </c>
      <c r="K762" s="55"/>
      <c r="L762" s="37">
        <f t="shared" si="11"/>
        <v>8400000</v>
      </c>
      <c r="M762" s="34">
        <v>45488</v>
      </c>
      <c r="N762" s="68" t="s">
        <v>2951</v>
      </c>
      <c r="O762" s="58" t="s">
        <v>45</v>
      </c>
      <c r="P762" s="44">
        <v>1</v>
      </c>
      <c r="Q762" s="45" t="s">
        <v>3020</v>
      </c>
      <c r="R762" s="45" t="s">
        <v>372</v>
      </c>
    </row>
    <row r="763" spans="2:18" x14ac:dyDescent="0.25">
      <c r="B763" s="33">
        <v>45440</v>
      </c>
      <c r="C763" s="27" t="s">
        <v>2501</v>
      </c>
      <c r="D763" s="28" t="s">
        <v>2651</v>
      </c>
      <c r="E763" s="29" t="s">
        <v>34</v>
      </c>
      <c r="F763" s="28" t="s">
        <v>2792</v>
      </c>
      <c r="G763" s="34">
        <v>45450</v>
      </c>
      <c r="H763" s="47">
        <v>9800000</v>
      </c>
      <c r="I763" s="43">
        <v>0</v>
      </c>
      <c r="J763" s="54">
        <v>0</v>
      </c>
      <c r="K763" s="55">
        <v>700000</v>
      </c>
      <c r="L763" s="37">
        <f t="shared" si="11"/>
        <v>9100000</v>
      </c>
      <c r="M763" s="34">
        <v>45488</v>
      </c>
      <c r="N763" s="68" t="s">
        <v>2952</v>
      </c>
      <c r="O763" s="58" t="s">
        <v>45</v>
      </c>
      <c r="P763" s="44">
        <v>1</v>
      </c>
      <c r="Q763" s="45" t="s">
        <v>3018</v>
      </c>
      <c r="R763" s="45" t="s">
        <v>3019</v>
      </c>
    </row>
    <row r="764" spans="2:18" x14ac:dyDescent="0.25">
      <c r="B764" s="33">
        <v>45440</v>
      </c>
      <c r="C764" s="27" t="s">
        <v>2502</v>
      </c>
      <c r="D764" s="28" t="s">
        <v>2652</v>
      </c>
      <c r="E764" s="29" t="s">
        <v>34</v>
      </c>
      <c r="F764" s="28" t="s">
        <v>2793</v>
      </c>
      <c r="G764" s="34">
        <v>45441</v>
      </c>
      <c r="H764" s="47">
        <v>12410000</v>
      </c>
      <c r="I764" s="43">
        <v>0</v>
      </c>
      <c r="J764" s="54">
        <v>0</v>
      </c>
      <c r="K764" s="55"/>
      <c r="L764" s="37">
        <f t="shared" si="11"/>
        <v>12410000</v>
      </c>
      <c r="M764" s="34">
        <v>45488</v>
      </c>
      <c r="N764" s="68" t="s">
        <v>2953</v>
      </c>
      <c r="O764" s="58" t="s">
        <v>45</v>
      </c>
      <c r="P764" s="44">
        <v>1</v>
      </c>
      <c r="Q764" s="45" t="s">
        <v>3039</v>
      </c>
      <c r="R764" s="45" t="s">
        <v>3040</v>
      </c>
    </row>
    <row r="765" spans="2:18" x14ac:dyDescent="0.25">
      <c r="B765" s="33">
        <v>45440</v>
      </c>
      <c r="C765" s="27" t="s">
        <v>2503</v>
      </c>
      <c r="D765" s="28" t="s">
        <v>2030</v>
      </c>
      <c r="E765" s="29" t="s">
        <v>34</v>
      </c>
      <c r="F765" s="28" t="s">
        <v>2794</v>
      </c>
      <c r="G765" s="34">
        <v>45441</v>
      </c>
      <c r="H765" s="47">
        <v>8060000</v>
      </c>
      <c r="I765" s="43">
        <v>0</v>
      </c>
      <c r="J765" s="54">
        <v>0</v>
      </c>
      <c r="K765" s="55"/>
      <c r="L765" s="37">
        <f t="shared" si="11"/>
        <v>8060000</v>
      </c>
      <c r="M765" s="34">
        <v>45480</v>
      </c>
      <c r="N765" s="68" t="s">
        <v>2954</v>
      </c>
      <c r="O765" s="58" t="s">
        <v>45</v>
      </c>
      <c r="P765" s="44">
        <v>1</v>
      </c>
      <c r="Q765" s="45" t="s">
        <v>3012</v>
      </c>
      <c r="R765" s="45" t="s">
        <v>3027</v>
      </c>
    </row>
    <row r="766" spans="2:18" x14ac:dyDescent="0.25">
      <c r="B766" s="33">
        <v>45440</v>
      </c>
      <c r="C766" s="27" t="s">
        <v>2504</v>
      </c>
      <c r="D766" s="28" t="s">
        <v>2653</v>
      </c>
      <c r="E766" s="29" t="s">
        <v>490</v>
      </c>
      <c r="F766" s="28" t="s">
        <v>2795</v>
      </c>
      <c r="G766" s="34">
        <v>45442</v>
      </c>
      <c r="H766" s="47">
        <v>5483333</v>
      </c>
      <c r="I766" s="43">
        <v>0</v>
      </c>
      <c r="J766" s="54">
        <v>0</v>
      </c>
      <c r="K766" s="55"/>
      <c r="L766" s="37">
        <f t="shared" si="11"/>
        <v>5483333</v>
      </c>
      <c r="M766" s="34">
        <v>45488</v>
      </c>
      <c r="N766" s="68" t="s">
        <v>2955</v>
      </c>
      <c r="O766" s="58" t="s">
        <v>45</v>
      </c>
      <c r="P766" s="44">
        <v>1</v>
      </c>
      <c r="Q766" s="45" t="s">
        <v>3039</v>
      </c>
      <c r="R766" s="45" t="s">
        <v>3040</v>
      </c>
    </row>
    <row r="767" spans="2:18" x14ac:dyDescent="0.25">
      <c r="B767" s="33">
        <v>45440</v>
      </c>
      <c r="C767" s="27" t="s">
        <v>2505</v>
      </c>
      <c r="D767" s="28" t="s">
        <v>2654</v>
      </c>
      <c r="E767" s="29" t="s">
        <v>490</v>
      </c>
      <c r="F767" s="28" t="s">
        <v>2796</v>
      </c>
      <c r="G767" s="34">
        <v>45442</v>
      </c>
      <c r="H767" s="47">
        <v>7000000</v>
      </c>
      <c r="I767" s="43">
        <v>0</v>
      </c>
      <c r="J767" s="54">
        <v>0</v>
      </c>
      <c r="K767" s="55"/>
      <c r="L767" s="37">
        <f t="shared" si="11"/>
        <v>7000000</v>
      </c>
      <c r="M767" s="34">
        <v>45488</v>
      </c>
      <c r="N767" s="68" t="s">
        <v>2956</v>
      </c>
      <c r="O767" s="58" t="s">
        <v>45</v>
      </c>
      <c r="P767" s="44">
        <v>1</v>
      </c>
      <c r="Q767" s="45" t="s">
        <v>3039</v>
      </c>
      <c r="R767" s="45" t="s">
        <v>3040</v>
      </c>
    </row>
    <row r="768" spans="2:18" x14ac:dyDescent="0.25">
      <c r="B768" s="33">
        <v>45440</v>
      </c>
      <c r="C768" s="27" t="s">
        <v>2506</v>
      </c>
      <c r="D768" s="28" t="s">
        <v>2655</v>
      </c>
      <c r="E768" s="29" t="s">
        <v>34</v>
      </c>
      <c r="F768" s="28" t="s">
        <v>2797</v>
      </c>
      <c r="G768" s="34">
        <v>45442</v>
      </c>
      <c r="H768" s="47">
        <v>21510000</v>
      </c>
      <c r="I768" s="43">
        <v>0</v>
      </c>
      <c r="J768" s="54">
        <v>0</v>
      </c>
      <c r="K768" s="55"/>
      <c r="L768" s="37">
        <f t="shared" si="11"/>
        <v>21510000</v>
      </c>
      <c r="M768" s="34">
        <v>45487</v>
      </c>
      <c r="N768" s="68" t="s">
        <v>2957</v>
      </c>
      <c r="O768" s="58" t="s">
        <v>45</v>
      </c>
      <c r="P768" s="44">
        <v>1</v>
      </c>
      <c r="Q768" s="45" t="s">
        <v>3039</v>
      </c>
      <c r="R768" s="45" t="s">
        <v>3040</v>
      </c>
    </row>
    <row r="769" spans="2:18" x14ac:dyDescent="0.25">
      <c r="B769" s="33">
        <v>45441</v>
      </c>
      <c r="C769" s="27" t="s">
        <v>2507</v>
      </c>
      <c r="D769" s="28" t="s">
        <v>2656</v>
      </c>
      <c r="E769" s="29" t="s">
        <v>490</v>
      </c>
      <c r="F769" s="28" t="s">
        <v>2798</v>
      </c>
      <c r="G769" s="34">
        <v>45447</v>
      </c>
      <c r="H769" s="47">
        <v>7350000</v>
      </c>
      <c r="I769" s="43">
        <v>0</v>
      </c>
      <c r="J769" s="54">
        <v>0</v>
      </c>
      <c r="K769" s="55">
        <v>1050000</v>
      </c>
      <c r="L769" s="37">
        <f t="shared" si="11"/>
        <v>6300000</v>
      </c>
      <c r="M769" s="34">
        <v>45488</v>
      </c>
      <c r="N769" s="68" t="s">
        <v>2958</v>
      </c>
      <c r="O769" s="58" t="s">
        <v>45</v>
      </c>
      <c r="P769" s="44">
        <v>1</v>
      </c>
      <c r="Q769" s="45" t="s">
        <v>3010</v>
      </c>
      <c r="R769" s="45" t="s">
        <v>3011</v>
      </c>
    </row>
    <row r="770" spans="2:18" x14ac:dyDescent="0.25">
      <c r="B770" s="33">
        <v>45441</v>
      </c>
      <c r="C770" s="27" t="s">
        <v>2508</v>
      </c>
      <c r="D770" s="28" t="s">
        <v>2657</v>
      </c>
      <c r="E770" s="29" t="s">
        <v>490</v>
      </c>
      <c r="F770" s="28" t="s">
        <v>2799</v>
      </c>
      <c r="G770" s="34">
        <v>45444</v>
      </c>
      <c r="H770" s="47">
        <v>3200000</v>
      </c>
      <c r="I770" s="43">
        <v>0</v>
      </c>
      <c r="J770" s="54">
        <v>0</v>
      </c>
      <c r="K770" s="55"/>
      <c r="L770" s="37">
        <f t="shared" si="11"/>
        <v>3200000</v>
      </c>
      <c r="M770" s="34">
        <v>45472</v>
      </c>
      <c r="N770" s="68" t="s">
        <v>2959</v>
      </c>
      <c r="O770" s="58" t="s">
        <v>45</v>
      </c>
      <c r="P770" s="44">
        <v>1</v>
      </c>
      <c r="Q770" s="45" t="s">
        <v>3025</v>
      </c>
      <c r="R770" s="45" t="s">
        <v>3026</v>
      </c>
    </row>
    <row r="771" spans="2:18" x14ac:dyDescent="0.25">
      <c r="B771" s="33">
        <v>45442</v>
      </c>
      <c r="C771" s="27" t="s">
        <v>2509</v>
      </c>
      <c r="D771" s="28" t="s">
        <v>2658</v>
      </c>
      <c r="E771" s="29" t="s">
        <v>34</v>
      </c>
      <c r="F771" s="28" t="s">
        <v>2800</v>
      </c>
      <c r="G771" s="34">
        <v>45447</v>
      </c>
      <c r="H771" s="47">
        <v>8560000</v>
      </c>
      <c r="I771" s="43">
        <v>0</v>
      </c>
      <c r="J771" s="54">
        <v>0</v>
      </c>
      <c r="K771" s="55">
        <v>1070000</v>
      </c>
      <c r="L771" s="37">
        <f t="shared" si="11"/>
        <v>7490000</v>
      </c>
      <c r="M771" s="34">
        <v>45488</v>
      </c>
      <c r="N771" s="68" t="s">
        <v>2960</v>
      </c>
      <c r="O771" s="58" t="s">
        <v>45</v>
      </c>
      <c r="P771" s="44">
        <v>1</v>
      </c>
      <c r="Q771" s="45" t="s">
        <v>3012</v>
      </c>
      <c r="R771" s="45" t="s">
        <v>3013</v>
      </c>
    </row>
    <row r="772" spans="2:18" x14ac:dyDescent="0.25">
      <c r="B772" s="33">
        <v>45441</v>
      </c>
      <c r="C772" s="27" t="s">
        <v>2510</v>
      </c>
      <c r="D772" s="28" t="s">
        <v>2659</v>
      </c>
      <c r="E772" s="29" t="s">
        <v>490</v>
      </c>
      <c r="F772" s="28" t="s">
        <v>2801</v>
      </c>
      <c r="G772" s="34">
        <v>45448</v>
      </c>
      <c r="H772" s="47">
        <v>5483333</v>
      </c>
      <c r="I772" s="43">
        <v>0</v>
      </c>
      <c r="J772" s="54">
        <v>0</v>
      </c>
      <c r="K772" s="55">
        <v>700000</v>
      </c>
      <c r="L772" s="37">
        <f t="shared" si="11"/>
        <v>4783333</v>
      </c>
      <c r="M772" s="34">
        <v>45488</v>
      </c>
      <c r="N772" s="68" t="s">
        <v>2961</v>
      </c>
      <c r="O772" s="58" t="s">
        <v>45</v>
      </c>
      <c r="P772" s="44">
        <v>1</v>
      </c>
      <c r="Q772" s="45" t="s">
        <v>3016</v>
      </c>
      <c r="R772" s="45" t="s">
        <v>3017</v>
      </c>
    </row>
    <row r="773" spans="2:18" x14ac:dyDescent="0.25">
      <c r="B773" s="33">
        <v>45441</v>
      </c>
      <c r="C773" s="27" t="s">
        <v>2511</v>
      </c>
      <c r="D773" s="28" t="s">
        <v>2660</v>
      </c>
      <c r="E773" s="29" t="s">
        <v>34</v>
      </c>
      <c r="F773" s="28" t="s">
        <v>2802</v>
      </c>
      <c r="G773" s="34">
        <v>45450</v>
      </c>
      <c r="H773" s="47">
        <v>9300000</v>
      </c>
      <c r="I773" s="43">
        <v>0</v>
      </c>
      <c r="J773" s="54">
        <v>0</v>
      </c>
      <c r="K773" s="55"/>
      <c r="L773" s="37">
        <f t="shared" si="11"/>
        <v>9300000</v>
      </c>
      <c r="M773" s="34">
        <v>45488</v>
      </c>
      <c r="N773" s="68" t="s">
        <v>2962</v>
      </c>
      <c r="O773" s="58" t="s">
        <v>45</v>
      </c>
      <c r="P773" s="44">
        <v>1</v>
      </c>
      <c r="Q773" s="45" t="s">
        <v>3039</v>
      </c>
      <c r="R773" s="45" t="s">
        <v>3040</v>
      </c>
    </row>
    <row r="774" spans="2:18" x14ac:dyDescent="0.25">
      <c r="B774" s="33">
        <v>45441</v>
      </c>
      <c r="C774" s="27" t="s">
        <v>2512</v>
      </c>
      <c r="D774" s="28" t="s">
        <v>2661</v>
      </c>
      <c r="E774" s="29" t="s">
        <v>490</v>
      </c>
      <c r="F774" s="28" t="s">
        <v>2803</v>
      </c>
      <c r="G774" s="34">
        <v>45449</v>
      </c>
      <c r="H774" s="47">
        <v>5508000</v>
      </c>
      <c r="I774" s="43">
        <v>0</v>
      </c>
      <c r="J774" s="54">
        <v>0</v>
      </c>
      <c r="K774" s="55"/>
      <c r="L774" s="37">
        <f t="shared" si="11"/>
        <v>5508000</v>
      </c>
      <c r="M774" s="34">
        <v>45488</v>
      </c>
      <c r="N774" s="68" t="s">
        <v>2963</v>
      </c>
      <c r="O774" s="58" t="s">
        <v>45</v>
      </c>
      <c r="P774" s="44">
        <v>1</v>
      </c>
      <c r="Q774" s="45" t="s">
        <v>3039</v>
      </c>
      <c r="R774" s="45" t="s">
        <v>3040</v>
      </c>
    </row>
    <row r="775" spans="2:18" x14ac:dyDescent="0.25">
      <c r="B775" s="33">
        <v>45441</v>
      </c>
      <c r="C775" s="27" t="s">
        <v>2513</v>
      </c>
      <c r="D775" s="28" t="s">
        <v>2662</v>
      </c>
      <c r="E775" s="29" t="s">
        <v>34</v>
      </c>
      <c r="F775" s="28" t="s">
        <v>2804</v>
      </c>
      <c r="G775" s="34">
        <v>45447</v>
      </c>
      <c r="H775" s="47">
        <v>10600000</v>
      </c>
      <c r="I775" s="43">
        <v>0</v>
      </c>
      <c r="J775" s="54">
        <v>0</v>
      </c>
      <c r="K775" s="55">
        <v>3180000</v>
      </c>
      <c r="L775" s="37">
        <f t="shared" si="11"/>
        <v>7420000</v>
      </c>
      <c r="M775" s="34">
        <v>45488</v>
      </c>
      <c r="N775" s="68" t="s">
        <v>2964</v>
      </c>
      <c r="O775" s="58" t="s">
        <v>45</v>
      </c>
      <c r="P775" s="44">
        <v>1</v>
      </c>
      <c r="Q775" s="45" t="s">
        <v>3022</v>
      </c>
      <c r="R775" s="45" t="s">
        <v>3023</v>
      </c>
    </row>
    <row r="776" spans="2:18" x14ac:dyDescent="0.25">
      <c r="B776" s="33">
        <v>45442</v>
      </c>
      <c r="C776" s="27" t="s">
        <v>2514</v>
      </c>
      <c r="D776" s="28" t="s">
        <v>2663</v>
      </c>
      <c r="E776" s="29" t="s">
        <v>490</v>
      </c>
      <c r="F776" s="28" t="s">
        <v>2805</v>
      </c>
      <c r="G776" s="34">
        <v>45447</v>
      </c>
      <c r="H776" s="47">
        <v>7290000</v>
      </c>
      <c r="I776" s="43">
        <v>0</v>
      </c>
      <c r="J776" s="54">
        <v>0</v>
      </c>
      <c r="K776" s="55"/>
      <c r="L776" s="37">
        <f t="shared" si="11"/>
        <v>7290000</v>
      </c>
      <c r="M776" s="34">
        <v>45488</v>
      </c>
      <c r="N776" s="68" t="s">
        <v>2965</v>
      </c>
      <c r="O776" s="58" t="s">
        <v>45</v>
      </c>
      <c r="P776" s="44">
        <v>1</v>
      </c>
      <c r="Q776" s="45" t="s">
        <v>3039</v>
      </c>
      <c r="R776" s="45" t="s">
        <v>3040</v>
      </c>
    </row>
    <row r="777" spans="2:18" x14ac:dyDescent="0.25">
      <c r="B777" s="33">
        <v>45441</v>
      </c>
      <c r="C777" s="27" t="s">
        <v>2515</v>
      </c>
      <c r="D777" s="28" t="s">
        <v>2664</v>
      </c>
      <c r="E777" s="29" t="s">
        <v>490</v>
      </c>
      <c r="F777" s="28" t="s">
        <v>2806</v>
      </c>
      <c r="G777" s="34">
        <v>45447</v>
      </c>
      <c r="H777" s="47">
        <v>5250000</v>
      </c>
      <c r="I777" s="43">
        <v>0</v>
      </c>
      <c r="J777" s="54">
        <v>0</v>
      </c>
      <c r="K777" s="55"/>
      <c r="L777" s="37">
        <f t="shared" si="11"/>
        <v>5250000</v>
      </c>
      <c r="M777" s="34">
        <v>45488</v>
      </c>
      <c r="N777" s="68" t="s">
        <v>2966</v>
      </c>
      <c r="O777" s="58" t="s">
        <v>45</v>
      </c>
      <c r="P777" s="44">
        <v>1</v>
      </c>
      <c r="Q777" s="45" t="s">
        <v>3039</v>
      </c>
      <c r="R777" s="45" t="s">
        <v>3040</v>
      </c>
    </row>
    <row r="778" spans="2:18" x14ac:dyDescent="0.25">
      <c r="B778" s="33">
        <v>45442</v>
      </c>
      <c r="C778" s="27" t="s">
        <v>2516</v>
      </c>
      <c r="D778" s="28" t="s">
        <v>2665</v>
      </c>
      <c r="E778" s="29" t="s">
        <v>519</v>
      </c>
      <c r="F778" s="28" t="s">
        <v>2807</v>
      </c>
      <c r="G778" s="34">
        <v>45499</v>
      </c>
      <c r="H778" s="47">
        <v>51400000</v>
      </c>
      <c r="I778" s="43">
        <v>0</v>
      </c>
      <c r="J778" s="54">
        <v>0</v>
      </c>
      <c r="K778" s="55"/>
      <c r="L778" s="37">
        <f t="shared" si="11"/>
        <v>51400000</v>
      </c>
      <c r="M778" s="34">
        <v>45529</v>
      </c>
      <c r="N778" s="68" t="s">
        <v>2967</v>
      </c>
      <c r="O778" s="58" t="s">
        <v>45</v>
      </c>
      <c r="P778" s="44">
        <v>1</v>
      </c>
      <c r="Q778" s="45" t="s">
        <v>3016</v>
      </c>
      <c r="R778" s="45" t="s">
        <v>3017</v>
      </c>
    </row>
    <row r="779" spans="2:18" x14ac:dyDescent="0.25">
      <c r="B779" s="33">
        <v>45442</v>
      </c>
      <c r="C779" s="27" t="s">
        <v>2517</v>
      </c>
      <c r="D779" s="28" t="s">
        <v>2666</v>
      </c>
      <c r="E779" s="29" t="s">
        <v>34</v>
      </c>
      <c r="F779" s="28" t="s">
        <v>2808</v>
      </c>
      <c r="G779" s="34">
        <v>45448</v>
      </c>
      <c r="H779" s="47">
        <v>9300000</v>
      </c>
      <c r="I779" s="43">
        <v>0</v>
      </c>
      <c r="J779" s="54">
        <v>0</v>
      </c>
      <c r="K779" s="55"/>
      <c r="L779" s="37">
        <f t="shared" si="11"/>
        <v>9300000</v>
      </c>
      <c r="M779" s="34">
        <v>45488</v>
      </c>
      <c r="N779" s="68" t="s">
        <v>2968</v>
      </c>
      <c r="O779" s="58" t="s">
        <v>45</v>
      </c>
      <c r="P779" s="44">
        <v>1</v>
      </c>
      <c r="Q779" s="45" t="s">
        <v>3039</v>
      </c>
      <c r="R779" s="45" t="s">
        <v>3040</v>
      </c>
    </row>
    <row r="780" spans="2:18" x14ac:dyDescent="0.25">
      <c r="B780" s="33">
        <v>45442</v>
      </c>
      <c r="C780" s="27" t="s">
        <v>2518</v>
      </c>
      <c r="D780" s="28" t="s">
        <v>2667</v>
      </c>
      <c r="E780" s="29" t="s">
        <v>34</v>
      </c>
      <c r="F780" s="28" t="s">
        <v>2809</v>
      </c>
      <c r="G780" s="34">
        <v>45448</v>
      </c>
      <c r="H780" s="47">
        <v>44400000</v>
      </c>
      <c r="I780" s="43">
        <v>0</v>
      </c>
      <c r="J780" s="54">
        <v>0</v>
      </c>
      <c r="K780" s="55"/>
      <c r="L780" s="37">
        <f t="shared" si="11"/>
        <v>44400000</v>
      </c>
      <c r="M780" s="34">
        <v>45630</v>
      </c>
      <c r="N780" s="68" t="s">
        <v>2969</v>
      </c>
      <c r="O780" s="58" t="s">
        <v>2392</v>
      </c>
      <c r="P780" s="44">
        <v>0.97802197802197799</v>
      </c>
      <c r="Q780" s="45" t="s">
        <v>3039</v>
      </c>
      <c r="R780" s="45" t="s">
        <v>3040</v>
      </c>
    </row>
    <row r="781" spans="2:18" x14ac:dyDescent="0.25">
      <c r="B781" s="33">
        <v>45441</v>
      </c>
      <c r="C781" s="27" t="s">
        <v>2519</v>
      </c>
      <c r="D781" s="28" t="s">
        <v>2668</v>
      </c>
      <c r="E781" s="29" t="s">
        <v>34</v>
      </c>
      <c r="F781" s="28" t="s">
        <v>2810</v>
      </c>
      <c r="G781" s="34">
        <v>45447</v>
      </c>
      <c r="H781" s="47">
        <v>28900000</v>
      </c>
      <c r="I781" s="43">
        <v>0</v>
      </c>
      <c r="J781" s="54">
        <v>0</v>
      </c>
      <c r="K781" s="55"/>
      <c r="L781" s="37">
        <f t="shared" si="11"/>
        <v>28900000</v>
      </c>
      <c r="M781" s="34">
        <v>45488</v>
      </c>
      <c r="N781" s="68" t="s">
        <v>2970</v>
      </c>
      <c r="O781" s="58" t="s">
        <v>45</v>
      </c>
      <c r="P781" s="44">
        <v>1</v>
      </c>
      <c r="Q781" s="45" t="s">
        <v>3008</v>
      </c>
      <c r="R781" s="45" t="s">
        <v>3009</v>
      </c>
    </row>
    <row r="782" spans="2:18" x14ac:dyDescent="0.25">
      <c r="B782" s="33">
        <v>45441</v>
      </c>
      <c r="C782" s="27" t="s">
        <v>2520</v>
      </c>
      <c r="D782" s="28" t="s">
        <v>2669</v>
      </c>
      <c r="E782" s="29" t="s">
        <v>490</v>
      </c>
      <c r="F782" s="28" t="s">
        <v>2811</v>
      </c>
      <c r="G782" s="34">
        <v>45447</v>
      </c>
      <c r="H782" s="47">
        <v>4575000</v>
      </c>
      <c r="I782" s="43">
        <v>0</v>
      </c>
      <c r="J782" s="54">
        <v>0</v>
      </c>
      <c r="K782" s="55">
        <v>305000</v>
      </c>
      <c r="L782" s="37">
        <f t="shared" ref="L782:L845" si="12">H782+J782-K782</f>
        <v>4270000</v>
      </c>
      <c r="M782" s="34">
        <v>45488</v>
      </c>
      <c r="N782" s="68" t="s">
        <v>2971</v>
      </c>
      <c r="O782" s="58" t="s">
        <v>45</v>
      </c>
      <c r="P782" s="44">
        <v>1</v>
      </c>
      <c r="Q782" s="45" t="s">
        <v>3046</v>
      </c>
      <c r="R782" s="45" t="s">
        <v>3047</v>
      </c>
    </row>
    <row r="783" spans="2:18" x14ac:dyDescent="0.25">
      <c r="B783" s="33">
        <v>45442</v>
      </c>
      <c r="C783" s="27" t="s">
        <v>2521</v>
      </c>
      <c r="D783" s="28" t="s">
        <v>2670</v>
      </c>
      <c r="E783" s="29" t="s">
        <v>490</v>
      </c>
      <c r="F783" s="28" t="s">
        <v>2812</v>
      </c>
      <c r="G783" s="34">
        <v>45444</v>
      </c>
      <c r="H783" s="47">
        <v>3700000</v>
      </c>
      <c r="I783" s="43">
        <v>0</v>
      </c>
      <c r="J783" s="54">
        <v>0</v>
      </c>
      <c r="K783" s="55"/>
      <c r="L783" s="37">
        <f t="shared" si="12"/>
        <v>3700000</v>
      </c>
      <c r="M783" s="34">
        <v>45473</v>
      </c>
      <c r="N783" s="68" t="s">
        <v>2972</v>
      </c>
      <c r="O783" s="58" t="s">
        <v>45</v>
      </c>
      <c r="P783" s="44">
        <v>1</v>
      </c>
      <c r="Q783" s="45" t="s">
        <v>3025</v>
      </c>
      <c r="R783" s="45" t="s">
        <v>3026</v>
      </c>
    </row>
    <row r="784" spans="2:18" x14ac:dyDescent="0.25">
      <c r="B784" s="33">
        <v>45442</v>
      </c>
      <c r="C784" s="27" t="s">
        <v>2522</v>
      </c>
      <c r="D784" s="28" t="s">
        <v>2671</v>
      </c>
      <c r="E784" s="29" t="s">
        <v>34</v>
      </c>
      <c r="F784" s="28" t="s">
        <v>2813</v>
      </c>
      <c r="G784" s="34">
        <v>45447</v>
      </c>
      <c r="H784" s="47">
        <v>8250000</v>
      </c>
      <c r="I784" s="43">
        <v>0</v>
      </c>
      <c r="J784" s="54">
        <v>0</v>
      </c>
      <c r="K784" s="55"/>
      <c r="L784" s="37">
        <f t="shared" si="12"/>
        <v>8250000</v>
      </c>
      <c r="M784" s="34">
        <v>45488</v>
      </c>
      <c r="N784" s="68" t="s">
        <v>2973</v>
      </c>
      <c r="O784" s="58" t="s">
        <v>45</v>
      </c>
      <c r="P784" s="44">
        <v>1</v>
      </c>
      <c r="Q784" s="45" t="s">
        <v>3039</v>
      </c>
      <c r="R784" s="45" t="s">
        <v>3040</v>
      </c>
    </row>
    <row r="785" spans="2:18" x14ac:dyDescent="0.25">
      <c r="B785" s="33">
        <v>45442</v>
      </c>
      <c r="C785" s="27" t="s">
        <v>2523</v>
      </c>
      <c r="D785" s="28" t="s">
        <v>2672</v>
      </c>
      <c r="E785" s="29" t="s">
        <v>34</v>
      </c>
      <c r="F785" s="28" t="s">
        <v>2814</v>
      </c>
      <c r="G785" s="34">
        <v>45447</v>
      </c>
      <c r="H785" s="47">
        <v>11200000</v>
      </c>
      <c r="I785" s="43">
        <v>0</v>
      </c>
      <c r="J785" s="54">
        <v>0</v>
      </c>
      <c r="K785" s="55">
        <v>1400000</v>
      </c>
      <c r="L785" s="37">
        <f t="shared" si="12"/>
        <v>9800000</v>
      </c>
      <c r="M785" s="34">
        <v>45488</v>
      </c>
      <c r="N785" s="68" t="s">
        <v>2974</v>
      </c>
      <c r="O785" s="58" t="s">
        <v>45</v>
      </c>
      <c r="P785" s="44">
        <v>1</v>
      </c>
      <c r="Q785" s="45" t="s">
        <v>3016</v>
      </c>
      <c r="R785" s="45" t="s">
        <v>3017</v>
      </c>
    </row>
    <row r="786" spans="2:18" x14ac:dyDescent="0.25">
      <c r="B786" s="33">
        <v>45441</v>
      </c>
      <c r="C786" s="27" t="s">
        <v>2524</v>
      </c>
      <c r="D786" s="28" t="s">
        <v>2673</v>
      </c>
      <c r="E786" s="29" t="s">
        <v>34</v>
      </c>
      <c r="F786" s="28" t="s">
        <v>2815</v>
      </c>
      <c r="G786" s="34">
        <v>45447</v>
      </c>
      <c r="H786" s="47">
        <v>9300000</v>
      </c>
      <c r="I786" s="43">
        <v>0</v>
      </c>
      <c r="J786" s="54">
        <v>0</v>
      </c>
      <c r="K786" s="55"/>
      <c r="L786" s="37">
        <f t="shared" si="12"/>
        <v>9300000</v>
      </c>
      <c r="M786" s="34">
        <v>45488</v>
      </c>
      <c r="N786" s="68" t="s">
        <v>2975</v>
      </c>
      <c r="O786" s="58" t="s">
        <v>45</v>
      </c>
      <c r="P786" s="44">
        <v>1</v>
      </c>
      <c r="Q786" s="45" t="s">
        <v>3039</v>
      </c>
      <c r="R786" s="45" t="s">
        <v>3040</v>
      </c>
    </row>
    <row r="787" spans="2:18" x14ac:dyDescent="0.25">
      <c r="B787" s="33">
        <v>45441</v>
      </c>
      <c r="C787" s="27" t="s">
        <v>2525</v>
      </c>
      <c r="D787" s="28" t="s">
        <v>2674</v>
      </c>
      <c r="E787" s="29" t="s">
        <v>490</v>
      </c>
      <c r="F787" s="28" t="s">
        <v>2816</v>
      </c>
      <c r="G787" s="34">
        <v>45447</v>
      </c>
      <c r="H787" s="47">
        <v>7290000</v>
      </c>
      <c r="I787" s="43">
        <v>0</v>
      </c>
      <c r="J787" s="54">
        <v>0</v>
      </c>
      <c r="K787" s="55"/>
      <c r="L787" s="37">
        <f t="shared" si="12"/>
        <v>7290000</v>
      </c>
      <c r="M787" s="34">
        <v>45488</v>
      </c>
      <c r="N787" s="68" t="s">
        <v>2976</v>
      </c>
      <c r="O787" s="58" t="s">
        <v>45</v>
      </c>
      <c r="P787" s="44">
        <v>1</v>
      </c>
      <c r="Q787" s="45" t="s">
        <v>3039</v>
      </c>
      <c r="R787" s="45" t="s">
        <v>3040</v>
      </c>
    </row>
    <row r="788" spans="2:18" x14ac:dyDescent="0.25">
      <c r="B788" s="33">
        <v>45442</v>
      </c>
      <c r="C788" s="27" t="s">
        <v>2526</v>
      </c>
      <c r="D788" s="28" t="s">
        <v>2675</v>
      </c>
      <c r="E788" s="29" t="s">
        <v>490</v>
      </c>
      <c r="F788" s="28" t="s">
        <v>2817</v>
      </c>
      <c r="G788" s="34">
        <v>45447</v>
      </c>
      <c r="H788" s="47">
        <v>5250000</v>
      </c>
      <c r="I788" s="43">
        <v>0</v>
      </c>
      <c r="J788" s="54">
        <v>0</v>
      </c>
      <c r="K788" s="55"/>
      <c r="L788" s="37">
        <f t="shared" si="12"/>
        <v>5250000</v>
      </c>
      <c r="M788" s="34">
        <v>45488</v>
      </c>
      <c r="N788" s="68" t="s">
        <v>2977</v>
      </c>
      <c r="O788" s="58" t="s">
        <v>45</v>
      </c>
      <c r="P788" s="44">
        <v>1</v>
      </c>
      <c r="Q788" s="45" t="s">
        <v>3039</v>
      </c>
      <c r="R788" s="45" t="s">
        <v>3040</v>
      </c>
    </row>
    <row r="789" spans="2:18" x14ac:dyDescent="0.25">
      <c r="B789" s="33">
        <v>45442</v>
      </c>
      <c r="C789" s="27" t="s">
        <v>2527</v>
      </c>
      <c r="D789" s="28" t="s">
        <v>2676</v>
      </c>
      <c r="E789" s="29" t="s">
        <v>490</v>
      </c>
      <c r="F789" s="28" t="s">
        <v>2818</v>
      </c>
      <c r="G789" s="34">
        <v>45448</v>
      </c>
      <c r="H789" s="47">
        <v>7000000</v>
      </c>
      <c r="I789" s="43">
        <v>0</v>
      </c>
      <c r="J789" s="54">
        <v>0</v>
      </c>
      <c r="K789" s="55">
        <v>2216667</v>
      </c>
      <c r="L789" s="37">
        <f t="shared" si="12"/>
        <v>4783333</v>
      </c>
      <c r="M789" s="34">
        <v>45488</v>
      </c>
      <c r="N789" s="68" t="s">
        <v>2978</v>
      </c>
      <c r="O789" s="58" t="s">
        <v>45</v>
      </c>
      <c r="P789" s="44">
        <v>1</v>
      </c>
      <c r="Q789" s="45" t="s">
        <v>3012</v>
      </c>
      <c r="R789" s="45" t="s">
        <v>3013</v>
      </c>
    </row>
    <row r="790" spans="2:18" x14ac:dyDescent="0.25">
      <c r="B790" s="33">
        <v>45442</v>
      </c>
      <c r="C790" s="27" t="s">
        <v>2528</v>
      </c>
      <c r="D790" s="28" t="s">
        <v>2677</v>
      </c>
      <c r="E790" s="29" t="s">
        <v>34</v>
      </c>
      <c r="F790" s="28" t="s">
        <v>2819</v>
      </c>
      <c r="G790" s="34">
        <v>45447</v>
      </c>
      <c r="H790" s="47">
        <v>16200000</v>
      </c>
      <c r="I790" s="43">
        <v>0</v>
      </c>
      <c r="J790" s="54">
        <v>0</v>
      </c>
      <c r="K790" s="55"/>
      <c r="L790" s="37">
        <f t="shared" si="12"/>
        <v>16200000</v>
      </c>
      <c r="M790" s="34">
        <v>45488</v>
      </c>
      <c r="N790" s="68" t="s">
        <v>2979</v>
      </c>
      <c r="O790" s="58" t="s">
        <v>45</v>
      </c>
      <c r="P790" s="44">
        <v>1</v>
      </c>
      <c r="Q790" s="45" t="s">
        <v>3039</v>
      </c>
      <c r="R790" s="45" t="s">
        <v>3040</v>
      </c>
    </row>
    <row r="791" spans="2:18" x14ac:dyDescent="0.25">
      <c r="B791" s="33">
        <v>45442</v>
      </c>
      <c r="C791" s="27" t="s">
        <v>2529</v>
      </c>
      <c r="D791" s="28" t="s">
        <v>2678</v>
      </c>
      <c r="E791" s="29" t="s">
        <v>490</v>
      </c>
      <c r="F791" s="28" t="s">
        <v>2820</v>
      </c>
      <c r="G791" s="34">
        <v>45449</v>
      </c>
      <c r="H791" s="47">
        <v>4590000</v>
      </c>
      <c r="I791" s="43">
        <v>0</v>
      </c>
      <c r="J791" s="54">
        <v>0</v>
      </c>
      <c r="K791" s="55"/>
      <c r="L791" s="37">
        <f t="shared" si="12"/>
        <v>4590000</v>
      </c>
      <c r="M791" s="34">
        <v>45488</v>
      </c>
      <c r="N791" s="68" t="s">
        <v>2980</v>
      </c>
      <c r="O791" s="58" t="s">
        <v>45</v>
      </c>
      <c r="P791" s="44">
        <v>1</v>
      </c>
      <c r="Q791" s="45" t="s">
        <v>3039</v>
      </c>
      <c r="R791" s="45" t="s">
        <v>3040</v>
      </c>
    </row>
    <row r="792" spans="2:18" x14ac:dyDescent="0.25">
      <c r="B792" s="33">
        <v>45441</v>
      </c>
      <c r="C792" s="27" t="s">
        <v>2530</v>
      </c>
      <c r="D792" s="28" t="s">
        <v>2679</v>
      </c>
      <c r="E792" s="29" t="s">
        <v>34</v>
      </c>
      <c r="F792" s="28" t="s">
        <v>2821</v>
      </c>
      <c r="G792" s="34">
        <v>45447</v>
      </c>
      <c r="H792" s="47">
        <v>11436667</v>
      </c>
      <c r="I792" s="43">
        <v>0</v>
      </c>
      <c r="J792" s="54">
        <v>0</v>
      </c>
      <c r="K792" s="55"/>
      <c r="L792" s="37">
        <f t="shared" si="12"/>
        <v>11436667</v>
      </c>
      <c r="M792" s="34">
        <v>45488</v>
      </c>
      <c r="N792" s="68" t="s">
        <v>2981</v>
      </c>
      <c r="O792" s="58" t="s">
        <v>45</v>
      </c>
      <c r="P792" s="44">
        <v>1</v>
      </c>
      <c r="Q792" s="45" t="s">
        <v>3039</v>
      </c>
      <c r="R792" s="45" t="s">
        <v>3040</v>
      </c>
    </row>
    <row r="793" spans="2:18" x14ac:dyDescent="0.25">
      <c r="B793" s="33">
        <v>45442</v>
      </c>
      <c r="C793" s="27" t="s">
        <v>2531</v>
      </c>
      <c r="D793" s="28" t="s">
        <v>2680</v>
      </c>
      <c r="E793" s="29" t="s">
        <v>34</v>
      </c>
      <c r="F793" s="28" t="s">
        <v>2822</v>
      </c>
      <c r="G793" s="34">
        <v>45455</v>
      </c>
      <c r="H793" s="47">
        <v>10950000</v>
      </c>
      <c r="I793" s="43">
        <v>0</v>
      </c>
      <c r="J793" s="54">
        <v>0</v>
      </c>
      <c r="K793" s="55"/>
      <c r="L793" s="37">
        <f t="shared" si="12"/>
        <v>10950000</v>
      </c>
      <c r="M793" s="34">
        <v>45488</v>
      </c>
      <c r="N793" s="68" t="s">
        <v>2982</v>
      </c>
      <c r="O793" s="58" t="s">
        <v>45</v>
      </c>
      <c r="P793" s="44">
        <v>1</v>
      </c>
      <c r="Q793" s="45" t="s">
        <v>3039</v>
      </c>
      <c r="R793" s="45" t="s">
        <v>3040</v>
      </c>
    </row>
    <row r="794" spans="2:18" x14ac:dyDescent="0.25">
      <c r="B794" s="33">
        <v>45442</v>
      </c>
      <c r="C794" s="27" t="s">
        <v>2532</v>
      </c>
      <c r="D794" s="28" t="s">
        <v>2681</v>
      </c>
      <c r="E794" s="29" t="s">
        <v>34</v>
      </c>
      <c r="F794" s="28" t="s">
        <v>2823</v>
      </c>
      <c r="G794" s="34">
        <v>45448</v>
      </c>
      <c r="H794" s="47">
        <v>10500000</v>
      </c>
      <c r="I794" s="43">
        <v>0</v>
      </c>
      <c r="J794" s="54">
        <v>0</v>
      </c>
      <c r="K794" s="55"/>
      <c r="L794" s="37">
        <f t="shared" si="12"/>
        <v>10500000</v>
      </c>
      <c r="M794" s="34">
        <v>45488</v>
      </c>
      <c r="N794" s="68" t="s">
        <v>2983</v>
      </c>
      <c r="O794" s="58" t="s">
        <v>45</v>
      </c>
      <c r="P794" s="44">
        <v>1</v>
      </c>
      <c r="Q794" s="45" t="s">
        <v>3020</v>
      </c>
      <c r="R794" s="45" t="s">
        <v>372</v>
      </c>
    </row>
    <row r="795" spans="2:18" x14ac:dyDescent="0.25">
      <c r="B795" s="33">
        <v>45442</v>
      </c>
      <c r="C795" s="27" t="s">
        <v>2533</v>
      </c>
      <c r="D795" s="28" t="s">
        <v>2682</v>
      </c>
      <c r="E795" s="29" t="s">
        <v>490</v>
      </c>
      <c r="F795" s="28" t="s">
        <v>2824</v>
      </c>
      <c r="G795" s="34">
        <v>45444</v>
      </c>
      <c r="H795" s="47">
        <v>6300000</v>
      </c>
      <c r="I795" s="43">
        <v>0</v>
      </c>
      <c r="J795" s="54">
        <v>0</v>
      </c>
      <c r="K795" s="55"/>
      <c r="L795" s="37">
        <f t="shared" si="12"/>
        <v>6300000</v>
      </c>
      <c r="M795" s="34">
        <v>45488</v>
      </c>
      <c r="N795" s="68" t="s">
        <v>2984</v>
      </c>
      <c r="O795" s="58" t="s">
        <v>45</v>
      </c>
      <c r="P795" s="44">
        <v>1</v>
      </c>
      <c r="Q795" s="45" t="s">
        <v>3025</v>
      </c>
      <c r="R795" s="45" t="s">
        <v>3026</v>
      </c>
    </row>
    <row r="796" spans="2:18" x14ac:dyDescent="0.25">
      <c r="B796" s="33">
        <v>45442</v>
      </c>
      <c r="C796" s="27" t="s">
        <v>2534</v>
      </c>
      <c r="D796" s="28" t="s">
        <v>2683</v>
      </c>
      <c r="E796" s="29" t="s">
        <v>490</v>
      </c>
      <c r="F796" s="28" t="s">
        <v>2824</v>
      </c>
      <c r="G796" s="34">
        <v>45448</v>
      </c>
      <c r="H796" s="47">
        <v>6300000</v>
      </c>
      <c r="I796" s="43">
        <v>0</v>
      </c>
      <c r="J796" s="54">
        <v>0</v>
      </c>
      <c r="K796" s="55">
        <v>560000</v>
      </c>
      <c r="L796" s="37">
        <f t="shared" si="12"/>
        <v>5740000</v>
      </c>
      <c r="M796" s="34">
        <v>45488</v>
      </c>
      <c r="N796" s="68" t="s">
        <v>2985</v>
      </c>
      <c r="O796" s="58" t="s">
        <v>45</v>
      </c>
      <c r="P796" s="44">
        <v>1</v>
      </c>
      <c r="Q796" s="45" t="s">
        <v>3025</v>
      </c>
      <c r="R796" s="45" t="s">
        <v>3026</v>
      </c>
    </row>
    <row r="797" spans="2:18" x14ac:dyDescent="0.25">
      <c r="B797" s="33">
        <v>45441</v>
      </c>
      <c r="C797" s="27" t="s">
        <v>2535</v>
      </c>
      <c r="D797" s="28" t="s">
        <v>2684</v>
      </c>
      <c r="E797" s="29" t="s">
        <v>490</v>
      </c>
      <c r="F797" s="28" t="s">
        <v>2791</v>
      </c>
      <c r="G797" s="34">
        <v>45448</v>
      </c>
      <c r="H797" s="47">
        <v>6300000</v>
      </c>
      <c r="I797" s="43">
        <v>0</v>
      </c>
      <c r="J797" s="54">
        <v>0</v>
      </c>
      <c r="K797" s="55"/>
      <c r="L797" s="37">
        <f t="shared" si="12"/>
        <v>6300000</v>
      </c>
      <c r="M797" s="34">
        <v>45488</v>
      </c>
      <c r="N797" s="68" t="s">
        <v>2986</v>
      </c>
      <c r="O797" s="58" t="s">
        <v>45</v>
      </c>
      <c r="P797" s="44">
        <v>1</v>
      </c>
      <c r="Q797" s="45" t="s">
        <v>3020</v>
      </c>
      <c r="R797" s="45" t="s">
        <v>372</v>
      </c>
    </row>
    <row r="798" spans="2:18" x14ac:dyDescent="0.25">
      <c r="B798" s="33">
        <v>45442</v>
      </c>
      <c r="C798" s="27" t="s">
        <v>2536</v>
      </c>
      <c r="D798" s="28" t="s">
        <v>2685</v>
      </c>
      <c r="E798" s="29" t="s">
        <v>490</v>
      </c>
      <c r="F798" s="28" t="s">
        <v>2825</v>
      </c>
      <c r="G798" s="34">
        <v>45447</v>
      </c>
      <c r="H798" s="47">
        <v>6300000</v>
      </c>
      <c r="I798" s="43">
        <v>0</v>
      </c>
      <c r="J798" s="54">
        <v>0</v>
      </c>
      <c r="K798" s="55"/>
      <c r="L798" s="37">
        <f t="shared" si="12"/>
        <v>6300000</v>
      </c>
      <c r="M798" s="34">
        <v>45488</v>
      </c>
      <c r="N798" s="68" t="s">
        <v>2987</v>
      </c>
      <c r="O798" s="58" t="s">
        <v>45</v>
      </c>
      <c r="P798" s="44">
        <v>1</v>
      </c>
      <c r="Q798" s="45" t="s">
        <v>3039</v>
      </c>
      <c r="R798" s="45" t="s">
        <v>3040</v>
      </c>
    </row>
    <row r="799" spans="2:18" x14ac:dyDescent="0.25">
      <c r="B799" s="33">
        <v>45442</v>
      </c>
      <c r="C799" s="27" t="s">
        <v>2537</v>
      </c>
      <c r="D799" s="28" t="s">
        <v>2686</v>
      </c>
      <c r="E799" s="29" t="s">
        <v>490</v>
      </c>
      <c r="F799" s="28" t="s">
        <v>2826</v>
      </c>
      <c r="G799" s="34">
        <v>45447</v>
      </c>
      <c r="H799" s="47">
        <v>4590000</v>
      </c>
      <c r="I799" s="43">
        <v>0</v>
      </c>
      <c r="J799" s="54">
        <v>0</v>
      </c>
      <c r="K799" s="55"/>
      <c r="L799" s="37">
        <f t="shared" si="12"/>
        <v>4590000</v>
      </c>
      <c r="M799" s="34">
        <v>45488</v>
      </c>
      <c r="N799" s="68" t="s">
        <v>2988</v>
      </c>
      <c r="O799" s="58" t="s">
        <v>45</v>
      </c>
      <c r="P799" s="44">
        <v>1</v>
      </c>
      <c r="Q799" s="45" t="s">
        <v>3039</v>
      </c>
      <c r="R799" s="45" t="s">
        <v>3040</v>
      </c>
    </row>
    <row r="800" spans="2:18" x14ac:dyDescent="0.25">
      <c r="B800" s="33">
        <v>45442</v>
      </c>
      <c r="C800" s="27" t="s">
        <v>2538</v>
      </c>
      <c r="D800" s="28" t="s">
        <v>2687</v>
      </c>
      <c r="E800" s="29" t="s">
        <v>34</v>
      </c>
      <c r="F800" s="28" t="s">
        <v>2827</v>
      </c>
      <c r="G800" s="34">
        <v>45448</v>
      </c>
      <c r="H800" s="47">
        <v>10630928</v>
      </c>
      <c r="I800" s="43">
        <v>0</v>
      </c>
      <c r="J800" s="54">
        <v>0</v>
      </c>
      <c r="K800" s="55">
        <v>944971</v>
      </c>
      <c r="L800" s="37">
        <f t="shared" si="12"/>
        <v>9685957</v>
      </c>
      <c r="M800" s="34">
        <v>45488</v>
      </c>
      <c r="N800" s="68" t="s">
        <v>2989</v>
      </c>
      <c r="O800" s="58" t="s">
        <v>45</v>
      </c>
      <c r="P800" s="44">
        <v>1</v>
      </c>
      <c r="Q800" s="45" t="s">
        <v>3043</v>
      </c>
      <c r="R800" s="45" t="s">
        <v>449</v>
      </c>
    </row>
    <row r="801" spans="2:18" x14ac:dyDescent="0.25">
      <c r="B801" s="33">
        <v>45442</v>
      </c>
      <c r="C801" s="27" t="s">
        <v>2539</v>
      </c>
      <c r="D801" s="28" t="s">
        <v>2688</v>
      </c>
      <c r="E801" s="29" t="s">
        <v>34</v>
      </c>
      <c r="F801" s="28" t="s">
        <v>2776</v>
      </c>
      <c r="G801" s="34">
        <v>45447</v>
      </c>
      <c r="H801" s="47">
        <v>8250000</v>
      </c>
      <c r="I801" s="43">
        <v>0</v>
      </c>
      <c r="J801" s="54">
        <v>0</v>
      </c>
      <c r="K801" s="55"/>
      <c r="L801" s="37">
        <f t="shared" si="12"/>
        <v>8250000</v>
      </c>
      <c r="M801" s="34">
        <v>45488</v>
      </c>
      <c r="N801" s="68" t="s">
        <v>2990</v>
      </c>
      <c r="O801" s="58" t="s">
        <v>45</v>
      </c>
      <c r="P801" s="44">
        <v>1</v>
      </c>
      <c r="Q801" s="45" t="s">
        <v>3039</v>
      </c>
      <c r="R801" s="45" t="s">
        <v>3040</v>
      </c>
    </row>
    <row r="802" spans="2:18" x14ac:dyDescent="0.25">
      <c r="B802" s="33">
        <v>45442</v>
      </c>
      <c r="C802" s="27" t="s">
        <v>2540</v>
      </c>
      <c r="D802" s="28" t="s">
        <v>2689</v>
      </c>
      <c r="E802" s="29" t="s">
        <v>490</v>
      </c>
      <c r="F802" s="28" t="s">
        <v>2828</v>
      </c>
      <c r="G802" s="34">
        <v>45448</v>
      </c>
      <c r="H802" s="47">
        <v>6300000</v>
      </c>
      <c r="I802" s="43">
        <v>0</v>
      </c>
      <c r="J802" s="54">
        <v>0</v>
      </c>
      <c r="K802" s="55"/>
      <c r="L802" s="37">
        <f t="shared" si="12"/>
        <v>6300000</v>
      </c>
      <c r="M802" s="34">
        <v>45488</v>
      </c>
      <c r="N802" s="68" t="s">
        <v>2991</v>
      </c>
      <c r="O802" s="58" t="s">
        <v>45</v>
      </c>
      <c r="P802" s="44">
        <v>1</v>
      </c>
      <c r="Q802" s="45" t="s">
        <v>3039</v>
      </c>
      <c r="R802" s="45" t="s">
        <v>3040</v>
      </c>
    </row>
    <row r="803" spans="2:18" x14ac:dyDescent="0.25">
      <c r="B803" s="33">
        <v>45442</v>
      </c>
      <c r="C803" s="27" t="s">
        <v>2541</v>
      </c>
      <c r="D803" s="28" t="s">
        <v>2690</v>
      </c>
      <c r="E803" s="29" t="s">
        <v>519</v>
      </c>
      <c r="F803" s="28" t="s">
        <v>2829</v>
      </c>
      <c r="G803" s="34">
        <v>45442</v>
      </c>
      <c r="H803" s="47">
        <v>3350000</v>
      </c>
      <c r="I803" s="43">
        <v>0</v>
      </c>
      <c r="J803" s="54">
        <v>0</v>
      </c>
      <c r="K803" s="55"/>
      <c r="L803" s="37">
        <f t="shared" si="12"/>
        <v>3350000</v>
      </c>
      <c r="M803" s="34">
        <v>45472</v>
      </c>
      <c r="N803" s="68" t="s">
        <v>2992</v>
      </c>
      <c r="O803" s="58" t="s">
        <v>911</v>
      </c>
      <c r="P803" s="44">
        <v>1</v>
      </c>
      <c r="Q803" s="45" t="s">
        <v>3016</v>
      </c>
      <c r="R803" s="45" t="s">
        <v>3017</v>
      </c>
    </row>
    <row r="804" spans="2:18" x14ac:dyDescent="0.25">
      <c r="B804" s="33">
        <v>45442</v>
      </c>
      <c r="C804" s="27" t="s">
        <v>2542</v>
      </c>
      <c r="D804" s="28" t="s">
        <v>2691</v>
      </c>
      <c r="E804" s="29" t="s">
        <v>34</v>
      </c>
      <c r="F804" s="28" t="s">
        <v>2830</v>
      </c>
      <c r="G804" s="34">
        <v>45448</v>
      </c>
      <c r="H804" s="47">
        <v>8880000</v>
      </c>
      <c r="I804" s="43">
        <v>0</v>
      </c>
      <c r="J804" s="54">
        <v>0</v>
      </c>
      <c r="K804" s="55">
        <v>789333</v>
      </c>
      <c r="L804" s="37">
        <f t="shared" si="12"/>
        <v>8090667</v>
      </c>
      <c r="M804" s="34">
        <v>45488</v>
      </c>
      <c r="N804" s="68" t="s">
        <v>2993</v>
      </c>
      <c r="O804" s="58" t="s">
        <v>45</v>
      </c>
      <c r="P804" s="44">
        <v>1</v>
      </c>
      <c r="Q804" s="45" t="s">
        <v>3012</v>
      </c>
      <c r="R804" s="45" t="s">
        <v>3013</v>
      </c>
    </row>
    <row r="805" spans="2:18" x14ac:dyDescent="0.25">
      <c r="B805" s="33">
        <v>45442</v>
      </c>
      <c r="C805" s="27" t="s">
        <v>2543</v>
      </c>
      <c r="D805" s="28" t="s">
        <v>2692</v>
      </c>
      <c r="E805" s="29" t="s">
        <v>490</v>
      </c>
      <c r="F805" s="28" t="s">
        <v>2831</v>
      </c>
      <c r="G805" s="34">
        <v>45447</v>
      </c>
      <c r="H805" s="47">
        <v>5600000</v>
      </c>
      <c r="I805" s="43">
        <v>0</v>
      </c>
      <c r="J805" s="54">
        <v>0</v>
      </c>
      <c r="K805" s="55"/>
      <c r="L805" s="37">
        <f t="shared" si="12"/>
        <v>5600000</v>
      </c>
      <c r="M805" s="34">
        <v>45488</v>
      </c>
      <c r="N805" s="68" t="s">
        <v>2994</v>
      </c>
      <c r="O805" s="58" t="s">
        <v>45</v>
      </c>
      <c r="P805" s="44">
        <v>1</v>
      </c>
      <c r="Q805" s="45" t="s">
        <v>3039</v>
      </c>
      <c r="R805" s="45" t="s">
        <v>3040</v>
      </c>
    </row>
    <row r="806" spans="2:18" x14ac:dyDescent="0.25">
      <c r="B806" s="33">
        <v>45442</v>
      </c>
      <c r="C806" s="27" t="s">
        <v>2544</v>
      </c>
      <c r="D806" s="28" t="s">
        <v>2693</v>
      </c>
      <c r="E806" s="29" t="s">
        <v>490</v>
      </c>
      <c r="F806" s="28" t="s">
        <v>2832</v>
      </c>
      <c r="G806" s="34">
        <v>45454</v>
      </c>
      <c r="H806" s="47">
        <v>5600000</v>
      </c>
      <c r="I806" s="43">
        <v>0</v>
      </c>
      <c r="J806" s="54">
        <v>0</v>
      </c>
      <c r="K806" s="55"/>
      <c r="L806" s="37">
        <f t="shared" si="12"/>
        <v>5600000</v>
      </c>
      <c r="M806" s="34">
        <v>45488</v>
      </c>
      <c r="N806" s="68" t="s">
        <v>2995</v>
      </c>
      <c r="O806" s="58" t="s">
        <v>45</v>
      </c>
      <c r="P806" s="44">
        <v>1</v>
      </c>
      <c r="Q806" s="45" t="s">
        <v>3039</v>
      </c>
      <c r="R806" s="45" t="s">
        <v>3040</v>
      </c>
    </row>
    <row r="807" spans="2:18" x14ac:dyDescent="0.25">
      <c r="B807" s="33">
        <v>45442</v>
      </c>
      <c r="C807" s="27" t="s">
        <v>2545</v>
      </c>
      <c r="D807" s="28" t="s">
        <v>2694</v>
      </c>
      <c r="E807" s="29" t="s">
        <v>34</v>
      </c>
      <c r="F807" s="28" t="s">
        <v>2833</v>
      </c>
      <c r="G807" s="34">
        <v>45443</v>
      </c>
      <c r="H807" s="47">
        <v>30000000</v>
      </c>
      <c r="I807" s="43">
        <v>0</v>
      </c>
      <c r="J807" s="54">
        <v>0</v>
      </c>
      <c r="K807" s="55"/>
      <c r="L807" s="37">
        <f t="shared" si="12"/>
        <v>30000000</v>
      </c>
      <c r="M807" s="34">
        <v>45503</v>
      </c>
      <c r="N807" s="68" t="s">
        <v>2996</v>
      </c>
      <c r="O807" s="58" t="s">
        <v>45</v>
      </c>
      <c r="P807" s="44">
        <v>1</v>
      </c>
      <c r="Q807" s="45" t="s">
        <v>3014</v>
      </c>
      <c r="R807" s="45" t="s">
        <v>3015</v>
      </c>
    </row>
    <row r="808" spans="2:18" x14ac:dyDescent="0.25">
      <c r="B808" s="33">
        <v>45442</v>
      </c>
      <c r="C808" s="27" t="s">
        <v>2546</v>
      </c>
      <c r="D808" s="28" t="s">
        <v>3114</v>
      </c>
      <c r="E808" s="29" t="s">
        <v>490</v>
      </c>
      <c r="F808" s="28" t="s">
        <v>2834</v>
      </c>
      <c r="G808" s="34">
        <v>45447</v>
      </c>
      <c r="H808" s="47">
        <v>5250000</v>
      </c>
      <c r="I808" s="43">
        <v>0</v>
      </c>
      <c r="J808" s="54">
        <v>0</v>
      </c>
      <c r="K808" s="55"/>
      <c r="L808" s="37">
        <f t="shared" si="12"/>
        <v>5250000</v>
      </c>
      <c r="M808" s="34">
        <v>45488</v>
      </c>
      <c r="N808" s="68" t="s">
        <v>2997</v>
      </c>
      <c r="O808" s="58" t="s">
        <v>45</v>
      </c>
      <c r="P808" s="44">
        <v>1</v>
      </c>
      <c r="Q808" s="45" t="s">
        <v>3039</v>
      </c>
      <c r="R808" s="45" t="s">
        <v>3040</v>
      </c>
    </row>
    <row r="809" spans="2:18" x14ac:dyDescent="0.25">
      <c r="B809" s="33">
        <v>45442</v>
      </c>
      <c r="C809" s="27" t="s">
        <v>2547</v>
      </c>
      <c r="D809" s="28" t="s">
        <v>5358</v>
      </c>
      <c r="E809" s="29" t="s">
        <v>34</v>
      </c>
      <c r="F809" s="28" t="s">
        <v>2835</v>
      </c>
      <c r="G809" s="34">
        <v>45447</v>
      </c>
      <c r="H809" s="47">
        <v>9920000</v>
      </c>
      <c r="I809" s="43">
        <v>0</v>
      </c>
      <c r="J809" s="54">
        <v>0</v>
      </c>
      <c r="K809" s="55"/>
      <c r="L809" s="37">
        <f t="shared" si="12"/>
        <v>9920000</v>
      </c>
      <c r="M809" s="34">
        <v>45488</v>
      </c>
      <c r="N809" s="68" t="s">
        <v>2998</v>
      </c>
      <c r="O809" s="58" t="s">
        <v>45</v>
      </c>
      <c r="P809" s="44">
        <v>1</v>
      </c>
      <c r="Q809" s="45" t="s">
        <v>3039</v>
      </c>
      <c r="R809" s="45" t="s">
        <v>3040</v>
      </c>
    </row>
    <row r="810" spans="2:18" x14ac:dyDescent="0.25">
      <c r="B810" s="33">
        <v>45442</v>
      </c>
      <c r="C810" s="27" t="s">
        <v>2548</v>
      </c>
      <c r="D810" s="28" t="s">
        <v>2695</v>
      </c>
      <c r="E810" s="29" t="s">
        <v>2715</v>
      </c>
      <c r="F810" s="28" t="s">
        <v>2836</v>
      </c>
      <c r="G810" s="34">
        <v>45462</v>
      </c>
      <c r="H810" s="47">
        <v>515000</v>
      </c>
      <c r="I810" s="43">
        <v>0</v>
      </c>
      <c r="J810" s="54">
        <v>0</v>
      </c>
      <c r="K810" s="55"/>
      <c r="L810" s="37">
        <f t="shared" si="12"/>
        <v>515000</v>
      </c>
      <c r="M810" s="34">
        <v>45657</v>
      </c>
      <c r="N810" s="68" t="s">
        <v>2999</v>
      </c>
      <c r="O810" s="58" t="s">
        <v>911</v>
      </c>
      <c r="P810" s="44">
        <v>0.84102564102564104</v>
      </c>
      <c r="Q810" s="45" t="s">
        <v>3012</v>
      </c>
      <c r="R810" s="45" t="s">
        <v>3027</v>
      </c>
    </row>
    <row r="811" spans="2:18" x14ac:dyDescent="0.25">
      <c r="B811" s="33">
        <v>45442</v>
      </c>
      <c r="C811" s="27" t="s">
        <v>2548</v>
      </c>
      <c r="D811" s="28" t="s">
        <v>2695</v>
      </c>
      <c r="E811" s="29" t="s">
        <v>2715</v>
      </c>
      <c r="F811" s="28" t="s">
        <v>2836</v>
      </c>
      <c r="G811" s="34">
        <v>45462</v>
      </c>
      <c r="H811" s="47">
        <v>1100000</v>
      </c>
      <c r="I811" s="43">
        <v>0</v>
      </c>
      <c r="J811" s="54">
        <v>0</v>
      </c>
      <c r="K811" s="55"/>
      <c r="L811" s="37">
        <f t="shared" si="12"/>
        <v>1100000</v>
      </c>
      <c r="M811" s="34">
        <v>45657</v>
      </c>
      <c r="N811" s="68" t="s">
        <v>2999</v>
      </c>
      <c r="O811" s="58" t="s">
        <v>911</v>
      </c>
      <c r="P811" s="44">
        <v>0.84102564102564104</v>
      </c>
      <c r="Q811" s="45" t="s">
        <v>3012</v>
      </c>
      <c r="R811" s="45" t="s">
        <v>3027</v>
      </c>
    </row>
    <row r="812" spans="2:18" x14ac:dyDescent="0.25">
      <c r="B812" s="33">
        <v>45442</v>
      </c>
      <c r="C812" s="27" t="s">
        <v>2548</v>
      </c>
      <c r="D812" s="28" t="s">
        <v>2695</v>
      </c>
      <c r="E812" s="29" t="s">
        <v>2715</v>
      </c>
      <c r="F812" s="28" t="s">
        <v>2836</v>
      </c>
      <c r="G812" s="34">
        <v>45462</v>
      </c>
      <c r="H812" s="47">
        <v>2900000</v>
      </c>
      <c r="I812" s="43">
        <v>0</v>
      </c>
      <c r="J812" s="54">
        <v>0</v>
      </c>
      <c r="K812" s="55"/>
      <c r="L812" s="37">
        <f t="shared" si="12"/>
        <v>2900000</v>
      </c>
      <c r="M812" s="34">
        <v>45657</v>
      </c>
      <c r="N812" s="68" t="s">
        <v>2999</v>
      </c>
      <c r="O812" s="58" t="s">
        <v>911</v>
      </c>
      <c r="P812" s="44">
        <v>0.84102564102564104</v>
      </c>
      <c r="Q812" s="45" t="s">
        <v>3012</v>
      </c>
      <c r="R812" s="45" t="s">
        <v>3027</v>
      </c>
    </row>
    <row r="813" spans="2:18" x14ac:dyDescent="0.25">
      <c r="B813" s="33">
        <v>45442</v>
      </c>
      <c r="C813" s="27" t="s">
        <v>2548</v>
      </c>
      <c r="D813" s="28" t="s">
        <v>2695</v>
      </c>
      <c r="E813" s="29" t="s">
        <v>2715</v>
      </c>
      <c r="F813" s="28" t="s">
        <v>2836</v>
      </c>
      <c r="G813" s="34">
        <v>45462</v>
      </c>
      <c r="H813" s="47">
        <v>1000000</v>
      </c>
      <c r="I813" s="43">
        <v>0</v>
      </c>
      <c r="J813" s="54">
        <v>0</v>
      </c>
      <c r="K813" s="55"/>
      <c r="L813" s="37">
        <f t="shared" si="12"/>
        <v>1000000</v>
      </c>
      <c r="M813" s="34">
        <v>45657</v>
      </c>
      <c r="N813" s="68" t="s">
        <v>2999</v>
      </c>
      <c r="O813" s="58" t="s">
        <v>911</v>
      </c>
      <c r="P813" s="44">
        <v>0.84102564102564104</v>
      </c>
      <c r="Q813" s="45" t="s">
        <v>3012</v>
      </c>
      <c r="R813" s="45" t="s">
        <v>3027</v>
      </c>
    </row>
    <row r="814" spans="2:18" x14ac:dyDescent="0.25">
      <c r="B814" s="33">
        <v>45442</v>
      </c>
      <c r="C814" s="27" t="s">
        <v>2548</v>
      </c>
      <c r="D814" s="28" t="s">
        <v>2695</v>
      </c>
      <c r="E814" s="29" t="s">
        <v>2715</v>
      </c>
      <c r="F814" s="28" t="s">
        <v>2836</v>
      </c>
      <c r="G814" s="34">
        <v>45462</v>
      </c>
      <c r="H814" s="47">
        <v>500000</v>
      </c>
      <c r="I814" s="43">
        <v>0</v>
      </c>
      <c r="J814" s="54">
        <v>0</v>
      </c>
      <c r="K814" s="55"/>
      <c r="L814" s="37">
        <f t="shared" si="12"/>
        <v>500000</v>
      </c>
      <c r="M814" s="34">
        <v>45657</v>
      </c>
      <c r="N814" s="68" t="s">
        <v>2999</v>
      </c>
      <c r="O814" s="58" t="s">
        <v>911</v>
      </c>
      <c r="P814" s="44">
        <v>0.84102564102564104</v>
      </c>
      <c r="Q814" s="45" t="s">
        <v>3012</v>
      </c>
      <c r="R814" s="45" t="s">
        <v>3027</v>
      </c>
    </row>
    <row r="815" spans="2:18" x14ac:dyDescent="0.25">
      <c r="B815" s="33">
        <v>45442</v>
      </c>
      <c r="C815" s="27" t="s">
        <v>2548</v>
      </c>
      <c r="D815" s="28" t="s">
        <v>2695</v>
      </c>
      <c r="E815" s="29" t="s">
        <v>2715</v>
      </c>
      <c r="F815" s="28" t="s">
        <v>2836</v>
      </c>
      <c r="G815" s="34">
        <v>45462</v>
      </c>
      <c r="H815" s="47">
        <v>992000</v>
      </c>
      <c r="I815" s="43">
        <v>0</v>
      </c>
      <c r="J815" s="54">
        <v>0</v>
      </c>
      <c r="K815" s="55"/>
      <c r="L815" s="37">
        <f t="shared" si="12"/>
        <v>992000</v>
      </c>
      <c r="M815" s="34">
        <v>45657</v>
      </c>
      <c r="N815" s="68" t="s">
        <v>2999</v>
      </c>
      <c r="O815" s="58" t="s">
        <v>911</v>
      </c>
      <c r="P815" s="44">
        <v>0.84102564102564104</v>
      </c>
      <c r="Q815" s="45" t="s">
        <v>3012</v>
      </c>
      <c r="R815" s="45" t="s">
        <v>3027</v>
      </c>
    </row>
    <row r="816" spans="2:18" x14ac:dyDescent="0.25">
      <c r="B816" s="33">
        <v>45442</v>
      </c>
      <c r="C816" s="27" t="s">
        <v>2548</v>
      </c>
      <c r="D816" s="28" t="s">
        <v>2695</v>
      </c>
      <c r="E816" s="29" t="s">
        <v>2715</v>
      </c>
      <c r="F816" s="28" t="s">
        <v>2836</v>
      </c>
      <c r="G816" s="34">
        <v>45462</v>
      </c>
      <c r="H816" s="47">
        <v>1000000</v>
      </c>
      <c r="I816" s="43">
        <v>0</v>
      </c>
      <c r="J816" s="54">
        <v>0</v>
      </c>
      <c r="K816" s="55"/>
      <c r="L816" s="37">
        <f t="shared" si="12"/>
        <v>1000000</v>
      </c>
      <c r="M816" s="34">
        <v>45657</v>
      </c>
      <c r="N816" s="68" t="s">
        <v>2999</v>
      </c>
      <c r="O816" s="58" t="s">
        <v>911</v>
      </c>
      <c r="P816" s="44">
        <v>0.84102564102564104</v>
      </c>
      <c r="Q816" s="45" t="s">
        <v>3012</v>
      </c>
      <c r="R816" s="45" t="s">
        <v>3027</v>
      </c>
    </row>
    <row r="817" spans="2:18" x14ac:dyDescent="0.25">
      <c r="B817" s="33">
        <v>45442</v>
      </c>
      <c r="C817" s="27" t="s">
        <v>2548</v>
      </c>
      <c r="D817" s="28" t="s">
        <v>2695</v>
      </c>
      <c r="E817" s="29" t="s">
        <v>2715</v>
      </c>
      <c r="F817" s="28" t="s">
        <v>2836</v>
      </c>
      <c r="G817" s="34">
        <v>45462</v>
      </c>
      <c r="H817" s="47">
        <v>585000</v>
      </c>
      <c r="I817" s="43">
        <v>0</v>
      </c>
      <c r="J817" s="54">
        <v>0</v>
      </c>
      <c r="K817" s="56"/>
      <c r="L817" s="37">
        <f t="shared" si="12"/>
        <v>585000</v>
      </c>
      <c r="M817" s="34">
        <v>45657</v>
      </c>
      <c r="N817" s="68" t="s">
        <v>2999</v>
      </c>
      <c r="O817" s="58" t="s">
        <v>911</v>
      </c>
      <c r="P817" s="44">
        <v>0.84102564102564104</v>
      </c>
      <c r="Q817" s="45" t="s">
        <v>3012</v>
      </c>
      <c r="R817" s="45" t="s">
        <v>3027</v>
      </c>
    </row>
    <row r="818" spans="2:18" x14ac:dyDescent="0.25">
      <c r="B818" s="33">
        <v>45436</v>
      </c>
      <c r="C818" s="27" t="s">
        <v>2549</v>
      </c>
      <c r="D818" s="28" t="s">
        <v>2696</v>
      </c>
      <c r="E818" s="29" t="s">
        <v>519</v>
      </c>
      <c r="F818" s="28" t="s">
        <v>2837</v>
      </c>
      <c r="G818" s="34">
        <v>45447</v>
      </c>
      <c r="H818" s="47">
        <v>39750000</v>
      </c>
      <c r="I818" s="43">
        <v>0</v>
      </c>
      <c r="J818" s="54">
        <v>0</v>
      </c>
      <c r="K818" s="55"/>
      <c r="L818" s="37">
        <f t="shared" si="12"/>
        <v>39750000</v>
      </c>
      <c r="M818" s="34">
        <v>45476</v>
      </c>
      <c r="N818" s="64" t="s">
        <v>3000</v>
      </c>
      <c r="O818" s="58" t="s">
        <v>45</v>
      </c>
      <c r="P818" s="44">
        <v>1</v>
      </c>
      <c r="Q818" s="45" t="s">
        <v>3016</v>
      </c>
      <c r="R818" s="45" t="s">
        <v>3017</v>
      </c>
    </row>
    <row r="819" spans="2:18" x14ac:dyDescent="0.25">
      <c r="B819" s="33">
        <v>45442</v>
      </c>
      <c r="C819" s="27" t="s">
        <v>2550</v>
      </c>
      <c r="D819" s="28" t="s">
        <v>2697</v>
      </c>
      <c r="E819" s="29" t="s">
        <v>34</v>
      </c>
      <c r="F819" s="28" t="s">
        <v>2838</v>
      </c>
      <c r="G819" s="34">
        <v>45447</v>
      </c>
      <c r="H819" s="47">
        <v>10905000</v>
      </c>
      <c r="I819" s="43">
        <v>0</v>
      </c>
      <c r="J819" s="54">
        <v>0</v>
      </c>
      <c r="K819" s="55">
        <v>727000</v>
      </c>
      <c r="L819" s="37">
        <f t="shared" si="12"/>
        <v>10178000</v>
      </c>
      <c r="M819" s="34">
        <v>45488</v>
      </c>
      <c r="N819" s="68" t="s">
        <v>3001</v>
      </c>
      <c r="O819" s="58" t="s">
        <v>45</v>
      </c>
      <c r="P819" s="44">
        <v>1</v>
      </c>
      <c r="Q819" s="45" t="s">
        <v>3048</v>
      </c>
      <c r="R819" s="45" t="s">
        <v>3021</v>
      </c>
    </row>
    <row r="820" spans="2:18" x14ac:dyDescent="0.25">
      <c r="B820" s="33">
        <v>45442</v>
      </c>
      <c r="C820" s="27" t="s">
        <v>2551</v>
      </c>
      <c r="D820" s="28" t="s">
        <v>2698</v>
      </c>
      <c r="E820" s="29" t="s">
        <v>519</v>
      </c>
      <c r="F820" s="28" t="s">
        <v>2839</v>
      </c>
      <c r="G820" s="34">
        <v>45450</v>
      </c>
      <c r="H820" s="47">
        <v>129681588</v>
      </c>
      <c r="I820" s="43">
        <v>0</v>
      </c>
      <c r="J820" s="54">
        <v>0</v>
      </c>
      <c r="K820" s="55"/>
      <c r="L820" s="37">
        <f t="shared" si="12"/>
        <v>129681588</v>
      </c>
      <c r="M820" s="34">
        <v>45479</v>
      </c>
      <c r="N820" s="68" t="s">
        <v>3002</v>
      </c>
      <c r="O820" s="58" t="s">
        <v>45</v>
      </c>
      <c r="P820" s="44">
        <v>1</v>
      </c>
      <c r="Q820" s="45" t="s">
        <v>3016</v>
      </c>
      <c r="R820" s="45" t="s">
        <v>3017</v>
      </c>
    </row>
    <row r="821" spans="2:18" x14ac:dyDescent="0.25">
      <c r="B821" s="33">
        <v>45442</v>
      </c>
      <c r="C821" s="27" t="s">
        <v>2552</v>
      </c>
      <c r="D821" s="28" t="s">
        <v>2699</v>
      </c>
      <c r="E821" s="29" t="s">
        <v>34</v>
      </c>
      <c r="F821" s="28" t="s">
        <v>2840</v>
      </c>
      <c r="G821" s="34">
        <v>45447</v>
      </c>
      <c r="H821" s="47">
        <v>13500000</v>
      </c>
      <c r="I821" s="43">
        <v>0</v>
      </c>
      <c r="J821" s="54">
        <v>0</v>
      </c>
      <c r="K821" s="55">
        <v>900000</v>
      </c>
      <c r="L821" s="37">
        <f t="shared" si="12"/>
        <v>12600000</v>
      </c>
      <c r="M821" s="34">
        <v>45488</v>
      </c>
      <c r="N821" s="68" t="s">
        <v>3003</v>
      </c>
      <c r="O821" s="58" t="s">
        <v>45</v>
      </c>
      <c r="P821" s="44">
        <v>1</v>
      </c>
      <c r="Q821" s="45" t="s">
        <v>3044</v>
      </c>
      <c r="R821" s="45" t="s">
        <v>3045</v>
      </c>
    </row>
    <row r="822" spans="2:18" x14ac:dyDescent="0.25">
      <c r="B822" s="51">
        <v>45442</v>
      </c>
      <c r="C822" s="27" t="s">
        <v>2553</v>
      </c>
      <c r="D822" s="28" t="s">
        <v>2700</v>
      </c>
      <c r="E822" s="29" t="s">
        <v>34</v>
      </c>
      <c r="F822" s="28" t="s">
        <v>2841</v>
      </c>
      <c r="G822" s="34">
        <v>45447</v>
      </c>
      <c r="H822" s="47">
        <v>10500000</v>
      </c>
      <c r="I822" s="43">
        <v>0</v>
      </c>
      <c r="J822" s="54">
        <v>0</v>
      </c>
      <c r="K822" s="55">
        <v>700000</v>
      </c>
      <c r="L822" s="37">
        <f t="shared" si="12"/>
        <v>9800000</v>
      </c>
      <c r="M822" s="34">
        <v>45488</v>
      </c>
      <c r="N822" s="68" t="s">
        <v>3003</v>
      </c>
      <c r="O822" s="58" t="s">
        <v>45</v>
      </c>
      <c r="P822" s="44">
        <v>1</v>
      </c>
      <c r="Q822" s="45" t="s">
        <v>3006</v>
      </c>
      <c r="R822" s="45" t="s">
        <v>1179</v>
      </c>
    </row>
    <row r="823" spans="2:18" x14ac:dyDescent="0.25">
      <c r="B823" s="33">
        <v>45442</v>
      </c>
      <c r="C823" s="27" t="s">
        <v>2554</v>
      </c>
      <c r="D823" s="28" t="s">
        <v>2701</v>
      </c>
      <c r="E823" s="29" t="s">
        <v>34</v>
      </c>
      <c r="F823" s="28" t="s">
        <v>2842</v>
      </c>
      <c r="G823" s="53">
        <v>45447</v>
      </c>
      <c r="H823" s="47">
        <v>24962000</v>
      </c>
      <c r="I823" s="43">
        <v>0</v>
      </c>
      <c r="J823" s="54">
        <v>0</v>
      </c>
      <c r="K823" s="57"/>
      <c r="L823" s="37">
        <f t="shared" si="12"/>
        <v>24962000</v>
      </c>
      <c r="M823" s="34">
        <v>45488</v>
      </c>
      <c r="N823" s="68" t="s">
        <v>3003</v>
      </c>
      <c r="O823" s="58" t="s">
        <v>45</v>
      </c>
      <c r="P823" s="44">
        <v>1</v>
      </c>
      <c r="Q823" s="45" t="s">
        <v>3034</v>
      </c>
      <c r="R823" s="45" t="s">
        <v>3062</v>
      </c>
    </row>
    <row r="824" spans="2:18" x14ac:dyDescent="0.25">
      <c r="B824" s="33">
        <v>45471</v>
      </c>
      <c r="C824" s="52" t="s">
        <v>3115</v>
      </c>
      <c r="D824" s="28" t="s">
        <v>3116</v>
      </c>
      <c r="E824" s="29" t="s">
        <v>2060</v>
      </c>
      <c r="F824" s="28" t="s">
        <v>3117</v>
      </c>
      <c r="G824" s="34">
        <v>45485</v>
      </c>
      <c r="H824" s="47">
        <v>75000000</v>
      </c>
      <c r="I824" s="43">
        <v>0</v>
      </c>
      <c r="J824" s="54">
        <v>0</v>
      </c>
      <c r="K824" s="55"/>
      <c r="L824" s="37">
        <f t="shared" si="12"/>
        <v>75000000</v>
      </c>
      <c r="M824" s="59">
        <v>45657</v>
      </c>
      <c r="N824" s="71" t="s">
        <v>3118</v>
      </c>
      <c r="O824" s="58" t="s">
        <v>911</v>
      </c>
      <c r="P824" s="44">
        <v>0.81976744186046513</v>
      </c>
      <c r="Q824" s="45" t="s">
        <v>3012</v>
      </c>
      <c r="R824" s="45" t="s">
        <v>3027</v>
      </c>
    </row>
    <row r="825" spans="2:18" x14ac:dyDescent="0.25">
      <c r="B825" s="33">
        <v>45475</v>
      </c>
      <c r="C825" s="27" t="s">
        <v>3119</v>
      </c>
      <c r="D825" s="28" t="s">
        <v>3120</v>
      </c>
      <c r="E825" s="29" t="s">
        <v>34</v>
      </c>
      <c r="F825" s="28" t="s">
        <v>3121</v>
      </c>
      <c r="G825" s="34">
        <v>45478</v>
      </c>
      <c r="H825" s="47">
        <v>34000000</v>
      </c>
      <c r="I825" s="43">
        <v>0</v>
      </c>
      <c r="J825" s="54">
        <v>0</v>
      </c>
      <c r="K825" s="55"/>
      <c r="L825" s="37">
        <f t="shared" si="12"/>
        <v>34000000</v>
      </c>
      <c r="M825" s="34">
        <v>45630</v>
      </c>
      <c r="N825" s="71" t="s">
        <v>3122</v>
      </c>
      <c r="O825" s="58" t="s">
        <v>2392</v>
      </c>
      <c r="P825" s="44">
        <v>0.97368421052631582</v>
      </c>
      <c r="Q825" s="45" t="s">
        <v>3039</v>
      </c>
      <c r="R825" s="45" t="s">
        <v>3040</v>
      </c>
    </row>
    <row r="826" spans="2:18" x14ac:dyDescent="0.25">
      <c r="B826" s="33">
        <v>45480</v>
      </c>
      <c r="C826" s="27" t="s">
        <v>3123</v>
      </c>
      <c r="D826" s="28" t="s">
        <v>1218</v>
      </c>
      <c r="E826" s="29" t="s">
        <v>34</v>
      </c>
      <c r="F826" s="28" t="s">
        <v>3124</v>
      </c>
      <c r="G826" s="34">
        <v>45482</v>
      </c>
      <c r="H826" s="47">
        <v>60083333</v>
      </c>
      <c r="I826" s="43">
        <v>0</v>
      </c>
      <c r="J826" s="54">
        <v>0</v>
      </c>
      <c r="K826" s="55"/>
      <c r="L826" s="37">
        <f t="shared" si="12"/>
        <v>60083333</v>
      </c>
      <c r="M826" s="34">
        <v>45657</v>
      </c>
      <c r="N826" s="72" t="s">
        <v>3125</v>
      </c>
      <c r="O826" s="58" t="s">
        <v>45</v>
      </c>
      <c r="P826" s="44">
        <v>0.82285714285714284</v>
      </c>
      <c r="Q826" s="45" t="s">
        <v>3039</v>
      </c>
      <c r="R826" s="45" t="s">
        <v>3040</v>
      </c>
    </row>
    <row r="827" spans="2:18" x14ac:dyDescent="0.25">
      <c r="B827" s="33">
        <v>45480</v>
      </c>
      <c r="C827" s="27" t="s">
        <v>3126</v>
      </c>
      <c r="D827" s="28" t="s">
        <v>456</v>
      </c>
      <c r="E827" s="29" t="s">
        <v>34</v>
      </c>
      <c r="F827" s="28" t="s">
        <v>3127</v>
      </c>
      <c r="G827" s="34">
        <v>45483</v>
      </c>
      <c r="H827" s="47">
        <v>46666667</v>
      </c>
      <c r="I827" s="43">
        <v>0</v>
      </c>
      <c r="J827" s="54">
        <v>0</v>
      </c>
      <c r="K827" s="55"/>
      <c r="L827" s="37">
        <f t="shared" si="12"/>
        <v>46666667</v>
      </c>
      <c r="M827" s="34">
        <v>45657</v>
      </c>
      <c r="N827" s="72" t="s">
        <v>3128</v>
      </c>
      <c r="O827" s="58" t="s">
        <v>45</v>
      </c>
      <c r="P827" s="44">
        <v>0.82183908045977017</v>
      </c>
      <c r="Q827" s="45" t="s">
        <v>3039</v>
      </c>
      <c r="R827" s="45" t="s">
        <v>3040</v>
      </c>
    </row>
    <row r="828" spans="2:18" x14ac:dyDescent="0.25">
      <c r="B828" s="33">
        <v>45480</v>
      </c>
      <c r="C828" s="27" t="s">
        <v>3129</v>
      </c>
      <c r="D828" s="28" t="s">
        <v>1284</v>
      </c>
      <c r="E828" s="29" t="s">
        <v>34</v>
      </c>
      <c r="F828" s="28" t="s">
        <v>3130</v>
      </c>
      <c r="G828" s="34">
        <v>45482</v>
      </c>
      <c r="H828" s="47">
        <v>61250000</v>
      </c>
      <c r="I828" s="43">
        <v>0</v>
      </c>
      <c r="J828" s="54">
        <v>0</v>
      </c>
      <c r="K828" s="55"/>
      <c r="L828" s="37">
        <f t="shared" si="12"/>
        <v>61250000</v>
      </c>
      <c r="M828" s="34">
        <v>45657</v>
      </c>
      <c r="N828" s="72" t="s">
        <v>3131</v>
      </c>
      <c r="O828" s="58" t="s">
        <v>45</v>
      </c>
      <c r="P828" s="44">
        <v>0.82285714285714284</v>
      </c>
      <c r="Q828" s="45" t="s">
        <v>3039</v>
      </c>
      <c r="R828" s="45" t="s">
        <v>3040</v>
      </c>
    </row>
    <row r="829" spans="2:18" x14ac:dyDescent="0.25">
      <c r="B829" s="33">
        <v>45480</v>
      </c>
      <c r="C829" s="27" t="s">
        <v>3132</v>
      </c>
      <c r="D829" s="28" t="s">
        <v>1986</v>
      </c>
      <c r="E829" s="29" t="s">
        <v>34</v>
      </c>
      <c r="F829" s="28" t="s">
        <v>3133</v>
      </c>
      <c r="G829" s="34">
        <v>45482</v>
      </c>
      <c r="H829" s="47">
        <v>77000000</v>
      </c>
      <c r="I829" s="43">
        <v>0</v>
      </c>
      <c r="J829" s="54">
        <v>0</v>
      </c>
      <c r="K829" s="55"/>
      <c r="L829" s="37">
        <f t="shared" si="12"/>
        <v>77000000</v>
      </c>
      <c r="M829" s="34">
        <v>45657</v>
      </c>
      <c r="N829" s="72" t="s">
        <v>3134</v>
      </c>
      <c r="O829" s="58" t="s">
        <v>45</v>
      </c>
      <c r="P829" s="44">
        <v>0.82285714285714284</v>
      </c>
      <c r="Q829" s="45" t="s">
        <v>3039</v>
      </c>
      <c r="R829" s="45" t="s">
        <v>3040</v>
      </c>
    </row>
    <row r="830" spans="2:18" x14ac:dyDescent="0.25">
      <c r="B830" s="33">
        <v>45480</v>
      </c>
      <c r="C830" s="27" t="s">
        <v>3135</v>
      </c>
      <c r="D830" s="28" t="s">
        <v>1144</v>
      </c>
      <c r="E830" s="29" t="s">
        <v>34</v>
      </c>
      <c r="F830" s="28" t="s">
        <v>3136</v>
      </c>
      <c r="G830" s="34">
        <v>45482</v>
      </c>
      <c r="H830" s="47">
        <v>42000000</v>
      </c>
      <c r="I830" s="43">
        <v>0</v>
      </c>
      <c r="J830" s="54">
        <v>0</v>
      </c>
      <c r="K830" s="55">
        <v>1866667</v>
      </c>
      <c r="L830" s="37">
        <f t="shared" si="12"/>
        <v>40133333</v>
      </c>
      <c r="M830" s="34">
        <v>45657</v>
      </c>
      <c r="N830" s="72" t="s">
        <v>3137</v>
      </c>
      <c r="O830" s="58" t="s">
        <v>45</v>
      </c>
      <c r="P830" s="44">
        <v>0.82285714285714284</v>
      </c>
      <c r="Q830" s="45" t="s">
        <v>3020</v>
      </c>
      <c r="R830" s="45" t="s">
        <v>372</v>
      </c>
    </row>
    <row r="831" spans="2:18" x14ac:dyDescent="0.25">
      <c r="B831" s="33">
        <v>45480</v>
      </c>
      <c r="C831" s="27" t="s">
        <v>3138</v>
      </c>
      <c r="D831" s="28" t="s">
        <v>1171</v>
      </c>
      <c r="E831" s="29" t="s">
        <v>34</v>
      </c>
      <c r="F831" s="28" t="s">
        <v>3139</v>
      </c>
      <c r="G831" s="34">
        <v>45482</v>
      </c>
      <c r="H831" s="47">
        <v>18540000</v>
      </c>
      <c r="I831" s="43">
        <v>0</v>
      </c>
      <c r="J831" s="54">
        <v>0</v>
      </c>
      <c r="K831" s="55"/>
      <c r="L831" s="37">
        <f t="shared" si="12"/>
        <v>18540000</v>
      </c>
      <c r="M831" s="34">
        <v>45573</v>
      </c>
      <c r="N831" s="72" t="s">
        <v>3140</v>
      </c>
      <c r="O831" s="58" t="s">
        <v>45</v>
      </c>
      <c r="P831" s="44">
        <v>1</v>
      </c>
      <c r="Q831" s="45" t="s">
        <v>3020</v>
      </c>
      <c r="R831" s="45" t="s">
        <v>372</v>
      </c>
    </row>
    <row r="832" spans="2:18" x14ac:dyDescent="0.25">
      <c r="B832" s="33">
        <v>45480</v>
      </c>
      <c r="C832" s="27" t="s">
        <v>3141</v>
      </c>
      <c r="D832" s="28" t="s">
        <v>1180</v>
      </c>
      <c r="E832" s="29" t="s">
        <v>34</v>
      </c>
      <c r="F832" s="28" t="s">
        <v>3142</v>
      </c>
      <c r="G832" s="34">
        <v>45482</v>
      </c>
      <c r="H832" s="47">
        <v>51000000</v>
      </c>
      <c r="I832" s="43">
        <v>0</v>
      </c>
      <c r="J832" s="54">
        <v>0</v>
      </c>
      <c r="K832" s="55">
        <v>2266667</v>
      </c>
      <c r="L832" s="37">
        <f t="shared" si="12"/>
        <v>48733333</v>
      </c>
      <c r="M832" s="34">
        <v>45657</v>
      </c>
      <c r="N832" s="72" t="s">
        <v>3143</v>
      </c>
      <c r="O832" s="58" t="s">
        <v>45</v>
      </c>
      <c r="P832" s="44">
        <v>0.82285714285714284</v>
      </c>
      <c r="Q832" s="45" t="s">
        <v>3020</v>
      </c>
      <c r="R832" s="45" t="s">
        <v>372</v>
      </c>
    </row>
    <row r="833" spans="2:18" x14ac:dyDescent="0.25">
      <c r="B833" s="33">
        <v>45480</v>
      </c>
      <c r="C833" s="27" t="s">
        <v>3144</v>
      </c>
      <c r="D833" s="28" t="s">
        <v>1303</v>
      </c>
      <c r="E833" s="29" t="s">
        <v>34</v>
      </c>
      <c r="F833" s="28" t="s">
        <v>3145</v>
      </c>
      <c r="G833" s="34">
        <v>45482</v>
      </c>
      <c r="H833" s="47">
        <v>43620000</v>
      </c>
      <c r="I833" s="43">
        <v>0</v>
      </c>
      <c r="J833" s="54">
        <v>0</v>
      </c>
      <c r="K833" s="55">
        <v>1938667</v>
      </c>
      <c r="L833" s="37">
        <f t="shared" si="12"/>
        <v>41681333</v>
      </c>
      <c r="M833" s="34">
        <v>45657</v>
      </c>
      <c r="N833" s="72" t="s">
        <v>3146</v>
      </c>
      <c r="O833" s="58" t="s">
        <v>45</v>
      </c>
      <c r="P833" s="44">
        <v>0.82285714285714284</v>
      </c>
      <c r="Q833" s="45" t="s">
        <v>3020</v>
      </c>
      <c r="R833" s="45" t="s">
        <v>372</v>
      </c>
    </row>
    <row r="834" spans="2:18" x14ac:dyDescent="0.25">
      <c r="B834" s="33">
        <v>45480</v>
      </c>
      <c r="C834" s="27" t="s">
        <v>3147</v>
      </c>
      <c r="D834" s="28" t="s">
        <v>3089</v>
      </c>
      <c r="E834" s="29" t="s">
        <v>34</v>
      </c>
      <c r="F834" s="28" t="s">
        <v>3148</v>
      </c>
      <c r="G834" s="34">
        <v>45482</v>
      </c>
      <c r="H834" s="47">
        <v>54000000</v>
      </c>
      <c r="I834" s="43">
        <v>0</v>
      </c>
      <c r="J834" s="54">
        <v>0</v>
      </c>
      <c r="K834" s="55">
        <v>2400000</v>
      </c>
      <c r="L834" s="37">
        <f t="shared" si="12"/>
        <v>51600000</v>
      </c>
      <c r="M834" s="34">
        <v>45657</v>
      </c>
      <c r="N834" s="72" t="s">
        <v>3149</v>
      </c>
      <c r="O834" s="58" t="s">
        <v>45</v>
      </c>
      <c r="P834" s="44">
        <v>0.82285714285714284</v>
      </c>
      <c r="Q834" s="45" t="s">
        <v>3020</v>
      </c>
      <c r="R834" s="45" t="s">
        <v>372</v>
      </c>
    </row>
    <row r="835" spans="2:18" x14ac:dyDescent="0.25">
      <c r="B835" s="33">
        <v>45480</v>
      </c>
      <c r="C835" s="27" t="s">
        <v>3150</v>
      </c>
      <c r="D835" s="28" t="s">
        <v>1168</v>
      </c>
      <c r="E835" s="29" t="s">
        <v>34</v>
      </c>
      <c r="F835" s="28" t="s">
        <v>3151</v>
      </c>
      <c r="G835" s="34">
        <v>45482</v>
      </c>
      <c r="H835" s="47">
        <v>55200000</v>
      </c>
      <c r="I835" s="43">
        <v>0</v>
      </c>
      <c r="J835" s="54">
        <v>0</v>
      </c>
      <c r="K835" s="55">
        <v>2453333</v>
      </c>
      <c r="L835" s="37">
        <f t="shared" si="12"/>
        <v>52746667</v>
      </c>
      <c r="M835" s="34">
        <v>45657</v>
      </c>
      <c r="N835" s="72" t="s">
        <v>3152</v>
      </c>
      <c r="O835" s="58" t="s">
        <v>45</v>
      </c>
      <c r="P835" s="44">
        <v>0.82285714285714284</v>
      </c>
      <c r="Q835" s="45" t="s">
        <v>3022</v>
      </c>
      <c r="R835" s="45" t="s">
        <v>3023</v>
      </c>
    </row>
    <row r="836" spans="2:18" x14ac:dyDescent="0.25">
      <c r="B836" s="33">
        <v>45480</v>
      </c>
      <c r="C836" s="27" t="s">
        <v>3153</v>
      </c>
      <c r="D836" s="28" t="s">
        <v>1270</v>
      </c>
      <c r="E836" s="29" t="s">
        <v>34</v>
      </c>
      <c r="F836" s="28" t="s">
        <v>3154</v>
      </c>
      <c r="G836" s="34">
        <v>45483</v>
      </c>
      <c r="H836" s="47">
        <v>38220000</v>
      </c>
      <c r="I836" s="43">
        <v>0</v>
      </c>
      <c r="J836" s="54">
        <v>0</v>
      </c>
      <c r="K836" s="55">
        <v>1911000</v>
      </c>
      <c r="L836" s="37">
        <f t="shared" si="12"/>
        <v>36309000</v>
      </c>
      <c r="M836" s="34">
        <v>45657</v>
      </c>
      <c r="N836" s="72" t="s">
        <v>3155</v>
      </c>
      <c r="O836" s="58" t="s">
        <v>45</v>
      </c>
      <c r="P836" s="44">
        <v>0.82183908045977017</v>
      </c>
      <c r="Q836" s="45" t="s">
        <v>3022</v>
      </c>
      <c r="R836" s="45" t="s">
        <v>3023</v>
      </c>
    </row>
    <row r="837" spans="2:18" x14ac:dyDescent="0.25">
      <c r="B837" s="33">
        <v>45486</v>
      </c>
      <c r="C837" s="27" t="s">
        <v>3156</v>
      </c>
      <c r="D837" s="28" t="s">
        <v>1141</v>
      </c>
      <c r="E837" s="29" t="s">
        <v>34</v>
      </c>
      <c r="F837" s="28" t="s">
        <v>3157</v>
      </c>
      <c r="G837" s="34">
        <v>45490</v>
      </c>
      <c r="H837" s="47">
        <v>52200000</v>
      </c>
      <c r="I837" s="43">
        <v>0</v>
      </c>
      <c r="J837" s="54">
        <v>0</v>
      </c>
      <c r="K837" s="55">
        <v>4640000</v>
      </c>
      <c r="L837" s="37">
        <f t="shared" si="12"/>
        <v>47560000</v>
      </c>
      <c r="M837" s="34">
        <v>45657</v>
      </c>
      <c r="N837" s="72" t="s">
        <v>3158</v>
      </c>
      <c r="O837" s="58" t="s">
        <v>45</v>
      </c>
      <c r="P837" s="44">
        <v>0.81437125748502992</v>
      </c>
      <c r="Q837" s="45" t="s">
        <v>3022</v>
      </c>
      <c r="R837" s="45" t="s">
        <v>3023</v>
      </c>
    </row>
    <row r="838" spans="2:18" x14ac:dyDescent="0.25">
      <c r="B838" s="33">
        <v>45482</v>
      </c>
      <c r="C838" s="27" t="s">
        <v>3159</v>
      </c>
      <c r="D838" s="28" t="s">
        <v>1169</v>
      </c>
      <c r="E838" s="29" t="s">
        <v>34</v>
      </c>
      <c r="F838" s="28" t="s">
        <v>3160</v>
      </c>
      <c r="G838" s="34">
        <v>45484</v>
      </c>
      <c r="H838" s="47">
        <v>52530000</v>
      </c>
      <c r="I838" s="43">
        <v>0</v>
      </c>
      <c r="J838" s="54">
        <v>0</v>
      </c>
      <c r="K838" s="55">
        <v>2918333</v>
      </c>
      <c r="L838" s="37">
        <f t="shared" si="12"/>
        <v>49611667</v>
      </c>
      <c r="M838" s="34">
        <v>45657</v>
      </c>
      <c r="N838" s="72" t="s">
        <v>3161</v>
      </c>
      <c r="O838" s="58" t="s">
        <v>45</v>
      </c>
      <c r="P838" s="44">
        <v>0.82080924855491333</v>
      </c>
      <c r="Q838" s="45" t="s">
        <v>3022</v>
      </c>
      <c r="R838" s="45" t="s">
        <v>3023</v>
      </c>
    </row>
    <row r="839" spans="2:18" x14ac:dyDescent="0.25">
      <c r="B839" s="33">
        <v>45485</v>
      </c>
      <c r="C839" s="27" t="s">
        <v>3162</v>
      </c>
      <c r="D839" s="28" t="s">
        <v>5346</v>
      </c>
      <c r="E839" s="29" t="s">
        <v>34</v>
      </c>
      <c r="F839" s="28" t="s">
        <v>3163</v>
      </c>
      <c r="G839" s="34">
        <v>45491</v>
      </c>
      <c r="H839" s="47">
        <v>46200000</v>
      </c>
      <c r="I839" s="43">
        <v>0</v>
      </c>
      <c r="J839" s="54">
        <v>0</v>
      </c>
      <c r="K839" s="55">
        <v>4363333</v>
      </c>
      <c r="L839" s="37">
        <f t="shared" si="12"/>
        <v>41836667</v>
      </c>
      <c r="M839" s="34">
        <v>45657</v>
      </c>
      <c r="N839" s="72" t="s">
        <v>3164</v>
      </c>
      <c r="O839" s="58" t="s">
        <v>45</v>
      </c>
      <c r="P839" s="44">
        <v>0.81325301204819278</v>
      </c>
      <c r="Q839" s="45" t="s">
        <v>3022</v>
      </c>
      <c r="R839" s="45" t="s">
        <v>3023</v>
      </c>
    </row>
    <row r="840" spans="2:18" x14ac:dyDescent="0.25">
      <c r="B840" s="33">
        <v>45485</v>
      </c>
      <c r="C840" s="27" t="s">
        <v>3165</v>
      </c>
      <c r="D840" s="28" t="s">
        <v>5359</v>
      </c>
      <c r="E840" s="29" t="s">
        <v>34</v>
      </c>
      <c r="F840" s="28" t="s">
        <v>3166</v>
      </c>
      <c r="G840" s="34">
        <v>45490</v>
      </c>
      <c r="H840" s="47">
        <v>49200000</v>
      </c>
      <c r="I840" s="43">
        <v>0</v>
      </c>
      <c r="J840" s="54">
        <v>0</v>
      </c>
      <c r="K840" s="55">
        <v>12573333</v>
      </c>
      <c r="L840" s="37">
        <f t="shared" si="12"/>
        <v>36626667</v>
      </c>
      <c r="M840" s="34">
        <v>45657</v>
      </c>
      <c r="N840" s="72" t="s">
        <v>3167</v>
      </c>
      <c r="O840" s="58" t="s">
        <v>45</v>
      </c>
      <c r="P840" s="44">
        <v>0.81437125748502992</v>
      </c>
      <c r="Q840" s="45" t="s">
        <v>3022</v>
      </c>
      <c r="R840" s="45" t="s">
        <v>3023</v>
      </c>
    </row>
    <row r="841" spans="2:18" x14ac:dyDescent="0.25">
      <c r="B841" s="33">
        <v>45480</v>
      </c>
      <c r="C841" s="27" t="s">
        <v>3168</v>
      </c>
      <c r="D841" s="28" t="s">
        <v>1162</v>
      </c>
      <c r="E841" s="29" t="s">
        <v>34</v>
      </c>
      <c r="F841" s="28" t="s">
        <v>3169</v>
      </c>
      <c r="G841" s="34">
        <v>45482</v>
      </c>
      <c r="H841" s="47">
        <v>48822000</v>
      </c>
      <c r="I841" s="43">
        <v>0</v>
      </c>
      <c r="J841" s="54">
        <v>0</v>
      </c>
      <c r="K841" s="55">
        <v>2169867</v>
      </c>
      <c r="L841" s="37">
        <f t="shared" si="12"/>
        <v>46652133</v>
      </c>
      <c r="M841" s="34">
        <v>45657</v>
      </c>
      <c r="N841" s="72" t="s">
        <v>3170</v>
      </c>
      <c r="O841" s="58" t="s">
        <v>45</v>
      </c>
      <c r="P841" s="44">
        <v>0.82285714285714284</v>
      </c>
      <c r="Q841" s="45" t="s">
        <v>3025</v>
      </c>
      <c r="R841" s="45" t="s">
        <v>3026</v>
      </c>
    </row>
    <row r="842" spans="2:18" x14ac:dyDescent="0.25">
      <c r="B842" s="33">
        <v>45485</v>
      </c>
      <c r="C842" s="27" t="s">
        <v>3171</v>
      </c>
      <c r="D842" s="28" t="s">
        <v>1133</v>
      </c>
      <c r="E842" s="29" t="s">
        <v>34</v>
      </c>
      <c r="F842" s="28" t="s">
        <v>3172</v>
      </c>
      <c r="G842" s="34">
        <v>45489</v>
      </c>
      <c r="H842" s="47">
        <v>60000000</v>
      </c>
      <c r="I842" s="43">
        <v>0</v>
      </c>
      <c r="J842" s="54">
        <v>0</v>
      </c>
      <c r="K842" s="55">
        <v>5000000</v>
      </c>
      <c r="L842" s="37">
        <f t="shared" si="12"/>
        <v>55000000</v>
      </c>
      <c r="M842" s="34">
        <v>45657</v>
      </c>
      <c r="N842" s="72" t="s">
        <v>3173</v>
      </c>
      <c r="O842" s="58" t="s">
        <v>45</v>
      </c>
      <c r="P842" s="44">
        <v>0.81547619047619047</v>
      </c>
      <c r="Q842" s="45" t="s">
        <v>3025</v>
      </c>
      <c r="R842" s="45" t="s">
        <v>3026</v>
      </c>
    </row>
    <row r="843" spans="2:18" x14ac:dyDescent="0.25">
      <c r="B843" s="33">
        <v>45484</v>
      </c>
      <c r="C843" s="27" t="s">
        <v>3174</v>
      </c>
      <c r="D843" s="28" t="s">
        <v>1161</v>
      </c>
      <c r="E843" s="29" t="s">
        <v>34</v>
      </c>
      <c r="F843" s="28" t="s">
        <v>3175</v>
      </c>
      <c r="G843" s="34">
        <v>45485</v>
      </c>
      <c r="H843" s="47">
        <v>48822000</v>
      </c>
      <c r="I843" s="43">
        <v>0</v>
      </c>
      <c r="J843" s="54">
        <v>0</v>
      </c>
      <c r="K843" s="55">
        <v>2983567</v>
      </c>
      <c r="L843" s="37">
        <f t="shared" si="12"/>
        <v>45838433</v>
      </c>
      <c r="M843" s="34">
        <v>45657</v>
      </c>
      <c r="N843" s="72" t="s">
        <v>3176</v>
      </c>
      <c r="O843" s="58" t="s">
        <v>45</v>
      </c>
      <c r="P843" s="44">
        <v>0.81976744186046513</v>
      </c>
      <c r="Q843" s="45" t="s">
        <v>3025</v>
      </c>
      <c r="R843" s="45" t="s">
        <v>3026</v>
      </c>
    </row>
    <row r="844" spans="2:18" x14ac:dyDescent="0.25">
      <c r="B844" s="33">
        <v>45482</v>
      </c>
      <c r="C844" s="27" t="s">
        <v>3177</v>
      </c>
      <c r="D844" s="28" t="s">
        <v>1916</v>
      </c>
      <c r="E844" s="29" t="s">
        <v>34</v>
      </c>
      <c r="F844" s="28" t="s">
        <v>3178</v>
      </c>
      <c r="G844" s="34">
        <v>45485</v>
      </c>
      <c r="H844" s="47">
        <v>45000000</v>
      </c>
      <c r="I844" s="43">
        <v>0</v>
      </c>
      <c r="J844" s="54">
        <v>0</v>
      </c>
      <c r="K844" s="55">
        <v>2750000</v>
      </c>
      <c r="L844" s="37">
        <f t="shared" si="12"/>
        <v>42250000</v>
      </c>
      <c r="M844" s="34">
        <v>45657</v>
      </c>
      <c r="N844" s="71" t="s">
        <v>3179</v>
      </c>
      <c r="O844" s="58" t="s">
        <v>45</v>
      </c>
      <c r="P844" s="44">
        <v>0.81976744186046513</v>
      </c>
      <c r="Q844" s="45" t="s">
        <v>3020</v>
      </c>
      <c r="R844" s="45" t="s">
        <v>372</v>
      </c>
    </row>
    <row r="845" spans="2:18" x14ac:dyDescent="0.25">
      <c r="B845" s="33">
        <v>45481</v>
      </c>
      <c r="C845" s="27" t="s">
        <v>3180</v>
      </c>
      <c r="D845" s="28" t="s">
        <v>1954</v>
      </c>
      <c r="E845" s="29" t="s">
        <v>34</v>
      </c>
      <c r="F845" s="28" t="s">
        <v>3181</v>
      </c>
      <c r="G845" s="34">
        <v>45482</v>
      </c>
      <c r="H845" s="47">
        <v>52200000</v>
      </c>
      <c r="I845" s="43">
        <v>0</v>
      </c>
      <c r="J845" s="54">
        <v>0</v>
      </c>
      <c r="K845" s="55">
        <v>600000</v>
      </c>
      <c r="L845" s="37">
        <f t="shared" si="12"/>
        <v>51600000</v>
      </c>
      <c r="M845" s="34">
        <v>45657</v>
      </c>
      <c r="N845" s="71" t="s">
        <v>3182</v>
      </c>
      <c r="O845" s="58" t="s">
        <v>45</v>
      </c>
      <c r="P845" s="44">
        <v>0.82285714285714284</v>
      </c>
      <c r="Q845" s="45" t="s">
        <v>3012</v>
      </c>
      <c r="R845" s="45" t="s">
        <v>3013</v>
      </c>
    </row>
    <row r="846" spans="2:18" x14ac:dyDescent="0.25">
      <c r="B846" s="33">
        <v>45481</v>
      </c>
      <c r="C846" s="27" t="s">
        <v>3183</v>
      </c>
      <c r="D846" s="28" t="s">
        <v>295</v>
      </c>
      <c r="E846" s="29" t="s">
        <v>34</v>
      </c>
      <c r="F846" s="28" t="s">
        <v>494</v>
      </c>
      <c r="G846" s="34">
        <v>45482</v>
      </c>
      <c r="H846" s="47">
        <v>31030000</v>
      </c>
      <c r="I846" s="43">
        <v>0</v>
      </c>
      <c r="J846" s="54">
        <v>0</v>
      </c>
      <c r="K846" s="55">
        <v>356667</v>
      </c>
      <c r="L846" s="37">
        <f t="shared" ref="L846:L909" si="13">H846+J846-K846</f>
        <v>30673333</v>
      </c>
      <c r="M846" s="34">
        <v>45657</v>
      </c>
      <c r="N846" s="71" t="s">
        <v>3184</v>
      </c>
      <c r="O846" s="58" t="s">
        <v>45</v>
      </c>
      <c r="P846" s="44">
        <v>0.82285714285714284</v>
      </c>
      <c r="Q846" s="45" t="s">
        <v>3012</v>
      </c>
      <c r="R846" s="45" t="s">
        <v>3013</v>
      </c>
    </row>
    <row r="847" spans="2:18" x14ac:dyDescent="0.25">
      <c r="B847" s="33">
        <v>45481</v>
      </c>
      <c r="C847" s="27" t="s">
        <v>3185</v>
      </c>
      <c r="D847" s="28" t="s">
        <v>425</v>
      </c>
      <c r="E847" s="29" t="s">
        <v>34</v>
      </c>
      <c r="F847" s="28" t="s">
        <v>3186</v>
      </c>
      <c r="G847" s="34">
        <v>45482</v>
      </c>
      <c r="H847" s="47">
        <v>28800000</v>
      </c>
      <c r="I847" s="43">
        <v>0</v>
      </c>
      <c r="J847" s="54">
        <v>0</v>
      </c>
      <c r="K847" s="55">
        <v>1280000</v>
      </c>
      <c r="L847" s="37">
        <f t="shared" si="13"/>
        <v>27520000</v>
      </c>
      <c r="M847" s="34">
        <v>45657</v>
      </c>
      <c r="N847" s="71" t="s">
        <v>3187</v>
      </c>
      <c r="O847" s="58" t="s">
        <v>45</v>
      </c>
      <c r="P847" s="44">
        <v>0.82285714285714284</v>
      </c>
      <c r="Q847" s="45" t="s">
        <v>3012</v>
      </c>
      <c r="R847" s="45" t="s">
        <v>3013</v>
      </c>
    </row>
    <row r="848" spans="2:18" x14ac:dyDescent="0.25">
      <c r="B848" s="33">
        <v>45481</v>
      </c>
      <c r="C848" s="27" t="s">
        <v>3188</v>
      </c>
      <c r="D848" s="28" t="s">
        <v>3189</v>
      </c>
      <c r="E848" s="29" t="s">
        <v>34</v>
      </c>
      <c r="F848" s="28" t="s">
        <v>3190</v>
      </c>
      <c r="G848" s="34">
        <v>45483</v>
      </c>
      <c r="H848" s="47">
        <v>63800000</v>
      </c>
      <c r="I848" s="43">
        <v>0</v>
      </c>
      <c r="J848" s="54">
        <v>0</v>
      </c>
      <c r="K848" s="55">
        <v>1100000</v>
      </c>
      <c r="L848" s="37">
        <f t="shared" si="13"/>
        <v>62700000</v>
      </c>
      <c r="M848" s="34">
        <v>45657</v>
      </c>
      <c r="N848" s="71" t="s">
        <v>3191</v>
      </c>
      <c r="O848" s="58" t="s">
        <v>45</v>
      </c>
      <c r="P848" s="44">
        <v>0.82183908045977017</v>
      </c>
      <c r="Q848" s="45" t="s">
        <v>3012</v>
      </c>
      <c r="R848" s="45" t="s">
        <v>3013</v>
      </c>
    </row>
    <row r="849" spans="2:18" x14ac:dyDescent="0.25">
      <c r="B849" s="33">
        <v>45481</v>
      </c>
      <c r="C849" s="27" t="s">
        <v>3192</v>
      </c>
      <c r="D849" s="28" t="s">
        <v>4619</v>
      </c>
      <c r="E849" s="29" t="s">
        <v>34</v>
      </c>
      <c r="F849" s="28" t="s">
        <v>3193</v>
      </c>
      <c r="G849" s="34">
        <v>45482</v>
      </c>
      <c r="H849" s="47">
        <v>54000000</v>
      </c>
      <c r="I849" s="43">
        <v>0</v>
      </c>
      <c r="J849" s="54">
        <v>0</v>
      </c>
      <c r="K849" s="55">
        <v>2400000</v>
      </c>
      <c r="L849" s="37">
        <f t="shared" si="13"/>
        <v>51600000</v>
      </c>
      <c r="M849" s="34">
        <v>45657</v>
      </c>
      <c r="N849" s="71" t="s">
        <v>3194</v>
      </c>
      <c r="O849" s="58" t="s">
        <v>45</v>
      </c>
      <c r="P849" s="44">
        <v>0.82285714285714284</v>
      </c>
      <c r="Q849" s="45" t="s">
        <v>3012</v>
      </c>
      <c r="R849" s="45" t="s">
        <v>3013</v>
      </c>
    </row>
    <row r="850" spans="2:18" x14ac:dyDescent="0.25">
      <c r="B850" s="33">
        <v>45481</v>
      </c>
      <c r="C850" s="27" t="s">
        <v>3195</v>
      </c>
      <c r="D850" s="28" t="s">
        <v>5360</v>
      </c>
      <c r="E850" s="29" t="s">
        <v>34</v>
      </c>
      <c r="F850" s="28" t="s">
        <v>3196</v>
      </c>
      <c r="G850" s="34">
        <v>45482</v>
      </c>
      <c r="H850" s="47">
        <v>49300000</v>
      </c>
      <c r="I850" s="43">
        <v>0</v>
      </c>
      <c r="J850" s="54">
        <v>0</v>
      </c>
      <c r="K850" s="55">
        <v>566667</v>
      </c>
      <c r="L850" s="37">
        <f t="shared" si="13"/>
        <v>48733333</v>
      </c>
      <c r="M850" s="34">
        <v>45657</v>
      </c>
      <c r="N850" s="71" t="s">
        <v>3197</v>
      </c>
      <c r="O850" s="58" t="s">
        <v>45</v>
      </c>
      <c r="P850" s="44">
        <v>0.82285714285714284</v>
      </c>
      <c r="Q850" s="45" t="s">
        <v>3012</v>
      </c>
      <c r="R850" s="45" t="s">
        <v>3013</v>
      </c>
    </row>
    <row r="851" spans="2:18" x14ac:dyDescent="0.25">
      <c r="B851" s="33">
        <v>45481</v>
      </c>
      <c r="C851" s="27" t="s">
        <v>3198</v>
      </c>
      <c r="D851" s="28" t="s">
        <v>293</v>
      </c>
      <c r="E851" s="29" t="s">
        <v>34</v>
      </c>
      <c r="F851" s="28" t="s">
        <v>488</v>
      </c>
      <c r="G851" s="34">
        <v>45482</v>
      </c>
      <c r="H851" s="47">
        <v>42713333</v>
      </c>
      <c r="I851" s="43">
        <v>0</v>
      </c>
      <c r="J851" s="54">
        <v>0</v>
      </c>
      <c r="K851" s="55"/>
      <c r="L851" s="37">
        <f t="shared" si="13"/>
        <v>42713333</v>
      </c>
      <c r="M851" s="34">
        <v>45657</v>
      </c>
      <c r="N851" s="71" t="s">
        <v>3199</v>
      </c>
      <c r="O851" s="58" t="s">
        <v>45</v>
      </c>
      <c r="P851" s="44">
        <v>0.82285714285714284</v>
      </c>
      <c r="Q851" s="45" t="s">
        <v>3012</v>
      </c>
      <c r="R851" s="45" t="s">
        <v>3013</v>
      </c>
    </row>
    <row r="852" spans="2:18" x14ac:dyDescent="0.25">
      <c r="B852" s="33">
        <v>45481</v>
      </c>
      <c r="C852" s="27" t="s">
        <v>3200</v>
      </c>
      <c r="D852" s="28" t="s">
        <v>3077</v>
      </c>
      <c r="E852" s="29" t="s">
        <v>34</v>
      </c>
      <c r="F852" s="28" t="s">
        <v>3201</v>
      </c>
      <c r="G852" s="34">
        <v>45482</v>
      </c>
      <c r="H852" s="47">
        <v>57666667</v>
      </c>
      <c r="I852" s="43">
        <v>0</v>
      </c>
      <c r="J852" s="54">
        <v>0</v>
      </c>
      <c r="K852" s="55">
        <v>333334</v>
      </c>
      <c r="L852" s="37">
        <f t="shared" si="13"/>
        <v>57333333</v>
      </c>
      <c r="M852" s="34">
        <v>45657</v>
      </c>
      <c r="N852" s="71" t="s">
        <v>3202</v>
      </c>
      <c r="O852" s="58" t="s">
        <v>45</v>
      </c>
      <c r="P852" s="44">
        <v>0.82285714285714284</v>
      </c>
      <c r="Q852" s="45" t="s">
        <v>3012</v>
      </c>
      <c r="R852" s="45" t="s">
        <v>3013</v>
      </c>
    </row>
    <row r="853" spans="2:18" x14ac:dyDescent="0.25">
      <c r="B853" s="33">
        <v>45481</v>
      </c>
      <c r="C853" s="27" t="s">
        <v>3203</v>
      </c>
      <c r="D853" s="28" t="s">
        <v>1182</v>
      </c>
      <c r="E853" s="29" t="s">
        <v>490</v>
      </c>
      <c r="F853" s="28" t="s">
        <v>3204</v>
      </c>
      <c r="G853" s="34">
        <v>45482</v>
      </c>
      <c r="H853" s="47">
        <v>20060000</v>
      </c>
      <c r="I853" s="43">
        <v>0</v>
      </c>
      <c r="J853" s="54">
        <v>0</v>
      </c>
      <c r="K853" s="55">
        <v>566667</v>
      </c>
      <c r="L853" s="37">
        <f t="shared" si="13"/>
        <v>19493333</v>
      </c>
      <c r="M853" s="34">
        <v>45657</v>
      </c>
      <c r="N853" s="71" t="s">
        <v>3205</v>
      </c>
      <c r="O853" s="58" t="s">
        <v>45</v>
      </c>
      <c r="P853" s="44">
        <v>0.82285714285714284</v>
      </c>
      <c r="Q853" s="45" t="s">
        <v>3037</v>
      </c>
      <c r="R853" s="45" t="s">
        <v>3038</v>
      </c>
    </row>
    <row r="854" spans="2:18" x14ac:dyDescent="0.25">
      <c r="B854" s="33">
        <v>45481</v>
      </c>
      <c r="C854" s="27" t="s">
        <v>3206</v>
      </c>
      <c r="D854" s="28" t="s">
        <v>1989</v>
      </c>
      <c r="E854" s="29" t="s">
        <v>34</v>
      </c>
      <c r="F854" s="28" t="s">
        <v>3207</v>
      </c>
      <c r="G854" s="34">
        <v>45482</v>
      </c>
      <c r="H854" s="47">
        <v>29080000</v>
      </c>
      <c r="I854" s="43">
        <v>1</v>
      </c>
      <c r="J854" s="54">
        <v>12601333</v>
      </c>
      <c r="K854" s="55"/>
      <c r="L854" s="37">
        <f t="shared" si="13"/>
        <v>41681333</v>
      </c>
      <c r="M854" s="34">
        <v>45656</v>
      </c>
      <c r="N854" s="71" t="s">
        <v>3208</v>
      </c>
      <c r="O854" s="58" t="s">
        <v>45</v>
      </c>
      <c r="P854" s="44">
        <v>0.82758620689655171</v>
      </c>
      <c r="Q854" s="45" t="s">
        <v>3033</v>
      </c>
      <c r="R854" s="45" t="s">
        <v>4617</v>
      </c>
    </row>
    <row r="855" spans="2:18" x14ac:dyDescent="0.25">
      <c r="B855" s="33">
        <v>45482</v>
      </c>
      <c r="C855" s="27" t="s">
        <v>3209</v>
      </c>
      <c r="D855" s="28" t="s">
        <v>365</v>
      </c>
      <c r="E855" s="29" t="s">
        <v>34</v>
      </c>
      <c r="F855" s="28" t="s">
        <v>3210</v>
      </c>
      <c r="G855" s="34">
        <v>45483</v>
      </c>
      <c r="H855" s="47">
        <v>48380000</v>
      </c>
      <c r="I855" s="43">
        <v>0</v>
      </c>
      <c r="J855" s="54">
        <v>0</v>
      </c>
      <c r="K855" s="55">
        <v>1640000</v>
      </c>
      <c r="L855" s="37">
        <f t="shared" si="13"/>
        <v>46740000</v>
      </c>
      <c r="M855" s="34">
        <v>45657</v>
      </c>
      <c r="N855" s="71" t="s">
        <v>3211</v>
      </c>
      <c r="O855" s="58" t="s">
        <v>45</v>
      </c>
      <c r="P855" s="44">
        <v>0.82183908045977017</v>
      </c>
      <c r="Q855" s="45" t="s">
        <v>3037</v>
      </c>
      <c r="R855" s="45" t="s">
        <v>3038</v>
      </c>
    </row>
    <row r="856" spans="2:18" x14ac:dyDescent="0.25">
      <c r="B856" s="33">
        <v>45482</v>
      </c>
      <c r="C856" s="27" t="s">
        <v>3212</v>
      </c>
      <c r="D856" s="28" t="s">
        <v>1967</v>
      </c>
      <c r="E856" s="29" t="s">
        <v>34</v>
      </c>
      <c r="F856" s="28" t="s">
        <v>3213</v>
      </c>
      <c r="G856" s="34">
        <v>45484</v>
      </c>
      <c r="H856" s="47">
        <v>44547500</v>
      </c>
      <c r="I856" s="43">
        <v>0</v>
      </c>
      <c r="J856" s="54">
        <v>0</v>
      </c>
      <c r="K856" s="55">
        <v>772500</v>
      </c>
      <c r="L856" s="37">
        <f t="shared" si="13"/>
        <v>43775000</v>
      </c>
      <c r="M856" s="34">
        <v>45657</v>
      </c>
      <c r="N856" s="72" t="s">
        <v>3214</v>
      </c>
      <c r="O856" s="58" t="s">
        <v>45</v>
      </c>
      <c r="P856" s="44">
        <v>0.82080924855491333</v>
      </c>
      <c r="Q856" s="45" t="s">
        <v>3033</v>
      </c>
      <c r="R856" s="45" t="s">
        <v>4617</v>
      </c>
    </row>
    <row r="857" spans="2:18" x14ac:dyDescent="0.25">
      <c r="B857" s="33">
        <v>45482</v>
      </c>
      <c r="C857" s="27" t="s">
        <v>3215</v>
      </c>
      <c r="D857" s="28" t="s">
        <v>1991</v>
      </c>
      <c r="E857" s="29" t="s">
        <v>34</v>
      </c>
      <c r="F857" s="28" t="s">
        <v>2149</v>
      </c>
      <c r="G857" s="34">
        <v>45485</v>
      </c>
      <c r="H857" s="47">
        <v>44000000</v>
      </c>
      <c r="I857" s="43">
        <v>0</v>
      </c>
      <c r="J857" s="54">
        <v>0</v>
      </c>
      <c r="K857" s="55"/>
      <c r="L857" s="37">
        <f t="shared" si="13"/>
        <v>44000000</v>
      </c>
      <c r="M857" s="34">
        <v>45652</v>
      </c>
      <c r="N857" s="72" t="s">
        <v>3216</v>
      </c>
      <c r="O857" s="58" t="s">
        <v>45</v>
      </c>
      <c r="P857" s="44">
        <v>0.84431137724550898</v>
      </c>
      <c r="Q857" s="45" t="s">
        <v>3031</v>
      </c>
      <c r="R857" s="45" t="s">
        <v>3032</v>
      </c>
    </row>
    <row r="858" spans="2:18" x14ac:dyDescent="0.25">
      <c r="B858" s="33">
        <v>45482</v>
      </c>
      <c r="C858" s="27" t="s">
        <v>3217</v>
      </c>
      <c r="D858" s="28" t="s">
        <v>3101</v>
      </c>
      <c r="E858" s="29" t="s">
        <v>34</v>
      </c>
      <c r="F858" s="28" t="s">
        <v>3218</v>
      </c>
      <c r="G858" s="34">
        <v>45485</v>
      </c>
      <c r="H858" s="47">
        <v>35750000</v>
      </c>
      <c r="I858" s="43">
        <v>0</v>
      </c>
      <c r="J858" s="54">
        <v>0</v>
      </c>
      <c r="K858" s="55"/>
      <c r="L858" s="37">
        <f t="shared" si="13"/>
        <v>35750000</v>
      </c>
      <c r="M858" s="34">
        <v>45652</v>
      </c>
      <c r="N858" s="71" t="s">
        <v>3219</v>
      </c>
      <c r="O858" s="58" t="s">
        <v>45</v>
      </c>
      <c r="P858" s="44">
        <v>0.84431137724550898</v>
      </c>
      <c r="Q858" s="45" t="s">
        <v>3031</v>
      </c>
      <c r="R858" s="45" t="s">
        <v>3032</v>
      </c>
    </row>
    <row r="859" spans="2:18" x14ac:dyDescent="0.25">
      <c r="B859" s="33">
        <v>45482</v>
      </c>
      <c r="C859" s="27" t="s">
        <v>3220</v>
      </c>
      <c r="D859" s="28" t="s">
        <v>280</v>
      </c>
      <c r="E859" s="29" t="s">
        <v>34</v>
      </c>
      <c r="F859" s="28" t="s">
        <v>483</v>
      </c>
      <c r="G859" s="34">
        <v>45483</v>
      </c>
      <c r="H859" s="47">
        <v>35844000</v>
      </c>
      <c r="I859" s="43">
        <v>0</v>
      </c>
      <c r="J859" s="54">
        <v>0</v>
      </c>
      <c r="K859" s="55">
        <v>618000</v>
      </c>
      <c r="L859" s="37">
        <f t="shared" si="13"/>
        <v>35226000</v>
      </c>
      <c r="M859" s="34">
        <v>45657</v>
      </c>
      <c r="N859" s="71" t="s">
        <v>3221</v>
      </c>
      <c r="O859" s="58" t="s">
        <v>45</v>
      </c>
      <c r="P859" s="44">
        <v>0.82183908045977017</v>
      </c>
      <c r="Q859" s="45" t="s">
        <v>3010</v>
      </c>
      <c r="R859" s="45" t="s">
        <v>3011</v>
      </c>
    </row>
    <row r="860" spans="2:18" x14ac:dyDescent="0.25">
      <c r="B860" s="33">
        <v>45482</v>
      </c>
      <c r="C860" s="27" t="s">
        <v>3222</v>
      </c>
      <c r="D860" s="28" t="s">
        <v>1221</v>
      </c>
      <c r="E860" s="29" t="s">
        <v>34</v>
      </c>
      <c r="F860" s="28" t="s">
        <v>3223</v>
      </c>
      <c r="G860" s="34">
        <v>45483</v>
      </c>
      <c r="H860" s="47">
        <v>60000000</v>
      </c>
      <c r="I860" s="43">
        <v>0</v>
      </c>
      <c r="J860" s="54">
        <v>0</v>
      </c>
      <c r="K860" s="55">
        <v>3000000</v>
      </c>
      <c r="L860" s="37">
        <f t="shared" si="13"/>
        <v>57000000</v>
      </c>
      <c r="M860" s="34">
        <v>45657</v>
      </c>
      <c r="N860" s="72" t="s">
        <v>3224</v>
      </c>
      <c r="O860" s="58" t="s">
        <v>45</v>
      </c>
      <c r="P860" s="44">
        <v>0.82183908045977017</v>
      </c>
      <c r="Q860" s="45" t="s">
        <v>3012</v>
      </c>
      <c r="R860" s="45" t="s">
        <v>3013</v>
      </c>
    </row>
    <row r="861" spans="2:18" x14ac:dyDescent="0.25">
      <c r="B861" s="33">
        <v>45482</v>
      </c>
      <c r="C861" s="27" t="s">
        <v>3225</v>
      </c>
      <c r="D861" s="28" t="s">
        <v>292</v>
      </c>
      <c r="E861" s="29" t="s">
        <v>34</v>
      </c>
      <c r="F861" s="28" t="s">
        <v>3196</v>
      </c>
      <c r="G861" s="34">
        <v>45483</v>
      </c>
      <c r="H861" s="47">
        <v>49300000</v>
      </c>
      <c r="I861" s="43">
        <v>0</v>
      </c>
      <c r="J861" s="54">
        <v>0</v>
      </c>
      <c r="K861" s="55">
        <v>850000</v>
      </c>
      <c r="L861" s="37">
        <f t="shared" si="13"/>
        <v>48450000</v>
      </c>
      <c r="M861" s="34">
        <v>45657</v>
      </c>
      <c r="N861" s="72" t="s">
        <v>3226</v>
      </c>
      <c r="O861" s="58" t="s">
        <v>45</v>
      </c>
      <c r="P861" s="44">
        <v>0.82183908045977017</v>
      </c>
      <c r="Q861" s="45" t="s">
        <v>3012</v>
      </c>
      <c r="R861" s="45" t="s">
        <v>3013</v>
      </c>
    </row>
    <row r="862" spans="2:18" x14ac:dyDescent="0.25">
      <c r="B862" s="33">
        <v>45482</v>
      </c>
      <c r="C862" s="27" t="s">
        <v>3227</v>
      </c>
      <c r="D862" s="28" t="s">
        <v>288</v>
      </c>
      <c r="E862" s="29" t="s">
        <v>34</v>
      </c>
      <c r="F862" s="28" t="s">
        <v>3228</v>
      </c>
      <c r="G862" s="34">
        <v>45482</v>
      </c>
      <c r="H862" s="47">
        <v>38280000</v>
      </c>
      <c r="I862" s="43">
        <v>0</v>
      </c>
      <c r="J862" s="54">
        <v>0</v>
      </c>
      <c r="K862" s="55">
        <v>440000</v>
      </c>
      <c r="L862" s="37">
        <f t="shared" si="13"/>
        <v>37840000</v>
      </c>
      <c r="M862" s="34">
        <v>45657</v>
      </c>
      <c r="N862" s="72" t="s">
        <v>3229</v>
      </c>
      <c r="O862" s="58" t="s">
        <v>45</v>
      </c>
      <c r="P862" s="44">
        <v>0.82285714285714284</v>
      </c>
      <c r="Q862" s="45" t="s">
        <v>3012</v>
      </c>
      <c r="R862" s="45" t="s">
        <v>3013</v>
      </c>
    </row>
    <row r="863" spans="2:18" x14ac:dyDescent="0.25">
      <c r="B863" s="33">
        <v>45482</v>
      </c>
      <c r="C863" s="27" t="s">
        <v>3230</v>
      </c>
      <c r="D863" s="28" t="s">
        <v>5343</v>
      </c>
      <c r="E863" s="29" t="s">
        <v>34</v>
      </c>
      <c r="F863" s="28" t="s">
        <v>487</v>
      </c>
      <c r="G863" s="34">
        <v>45482</v>
      </c>
      <c r="H863" s="47">
        <v>43210000</v>
      </c>
      <c r="I863" s="43">
        <v>0</v>
      </c>
      <c r="J863" s="54">
        <v>0</v>
      </c>
      <c r="K863" s="55">
        <v>1241667</v>
      </c>
      <c r="L863" s="37">
        <f t="shared" si="13"/>
        <v>41968333</v>
      </c>
      <c r="M863" s="34">
        <v>45657</v>
      </c>
      <c r="N863" s="72" t="s">
        <v>3231</v>
      </c>
      <c r="O863" s="58" t="s">
        <v>45</v>
      </c>
      <c r="P863" s="44">
        <v>0.82285714285714284</v>
      </c>
      <c r="Q863" s="45" t="s">
        <v>3012</v>
      </c>
      <c r="R863" s="45" t="s">
        <v>3013</v>
      </c>
    </row>
    <row r="864" spans="2:18" x14ac:dyDescent="0.25">
      <c r="B864" s="33">
        <v>45482</v>
      </c>
      <c r="C864" s="27" t="s">
        <v>3232</v>
      </c>
      <c r="D864" s="28" t="s">
        <v>5361</v>
      </c>
      <c r="E864" s="29" t="s">
        <v>34</v>
      </c>
      <c r="F864" s="28" t="s">
        <v>487</v>
      </c>
      <c r="G864" s="34">
        <v>45482</v>
      </c>
      <c r="H864" s="47">
        <v>43210000</v>
      </c>
      <c r="I864" s="43">
        <v>0</v>
      </c>
      <c r="J864" s="54">
        <v>0</v>
      </c>
      <c r="K864" s="55"/>
      <c r="L864" s="37">
        <f t="shared" si="13"/>
        <v>43210000</v>
      </c>
      <c r="M864" s="34">
        <v>45657</v>
      </c>
      <c r="N864" s="72" t="s">
        <v>3233</v>
      </c>
      <c r="O864" s="58" t="s">
        <v>45</v>
      </c>
      <c r="P864" s="44">
        <v>0.82285714285714284</v>
      </c>
      <c r="Q864" s="45" t="s">
        <v>3012</v>
      </c>
      <c r="R864" s="45" t="s">
        <v>3013</v>
      </c>
    </row>
    <row r="865" spans="2:18" x14ac:dyDescent="0.25">
      <c r="B865" s="33">
        <v>45482</v>
      </c>
      <c r="C865" s="27" t="s">
        <v>3234</v>
      </c>
      <c r="D865" s="28" t="s">
        <v>285</v>
      </c>
      <c r="E865" s="29" t="s">
        <v>34</v>
      </c>
      <c r="F865" s="28" t="s">
        <v>3235</v>
      </c>
      <c r="G865" s="34">
        <v>45485</v>
      </c>
      <c r="H865" s="47">
        <v>38988333</v>
      </c>
      <c r="I865" s="43">
        <v>0</v>
      </c>
      <c r="J865" s="54">
        <v>0</v>
      </c>
      <c r="K865" s="55"/>
      <c r="L865" s="37">
        <f t="shared" si="13"/>
        <v>38988333</v>
      </c>
      <c r="M865" s="34">
        <v>45644</v>
      </c>
      <c r="N865" s="72" t="s">
        <v>3236</v>
      </c>
      <c r="O865" s="58" t="s">
        <v>45</v>
      </c>
      <c r="P865" s="44">
        <v>0.8867924528301887</v>
      </c>
      <c r="Q865" s="45" t="s">
        <v>3012</v>
      </c>
      <c r="R865" s="45" t="s">
        <v>3013</v>
      </c>
    </row>
    <row r="866" spans="2:18" x14ac:dyDescent="0.25">
      <c r="B866" s="33">
        <v>45482</v>
      </c>
      <c r="C866" s="27" t="s">
        <v>3237</v>
      </c>
      <c r="D866" s="28" t="s">
        <v>1963</v>
      </c>
      <c r="E866" s="29" t="s">
        <v>490</v>
      </c>
      <c r="F866" s="28" t="s">
        <v>3238</v>
      </c>
      <c r="G866" s="34">
        <v>45485</v>
      </c>
      <c r="H866" s="47">
        <v>15250000</v>
      </c>
      <c r="I866" s="43">
        <v>0</v>
      </c>
      <c r="J866" s="54">
        <v>0</v>
      </c>
      <c r="K866" s="55"/>
      <c r="L866" s="37">
        <f t="shared" si="13"/>
        <v>15250000</v>
      </c>
      <c r="M866" s="34">
        <v>45637</v>
      </c>
      <c r="N866" s="72" t="s">
        <v>3239</v>
      </c>
      <c r="O866" s="58" t="s">
        <v>45</v>
      </c>
      <c r="P866" s="44">
        <v>0.92763157894736847</v>
      </c>
      <c r="Q866" s="45" t="s">
        <v>3046</v>
      </c>
      <c r="R866" s="45" t="s">
        <v>3047</v>
      </c>
    </row>
    <row r="867" spans="2:18" x14ac:dyDescent="0.25">
      <c r="B867" s="33">
        <v>45482</v>
      </c>
      <c r="C867" s="27" t="s">
        <v>3240</v>
      </c>
      <c r="D867" s="28" t="s">
        <v>22</v>
      </c>
      <c r="E867" s="29" t="s">
        <v>34</v>
      </c>
      <c r="F867" s="28" t="s">
        <v>3241</v>
      </c>
      <c r="G867" s="34">
        <v>45484</v>
      </c>
      <c r="H867" s="47">
        <v>44700000</v>
      </c>
      <c r="I867" s="43">
        <v>0</v>
      </c>
      <c r="J867" s="54">
        <v>0</v>
      </c>
      <c r="K867" s="55">
        <v>2483333</v>
      </c>
      <c r="L867" s="37">
        <f t="shared" si="13"/>
        <v>42216667</v>
      </c>
      <c r="M867" s="34">
        <v>45657</v>
      </c>
      <c r="N867" s="72" t="s">
        <v>3242</v>
      </c>
      <c r="O867" s="58" t="s">
        <v>45</v>
      </c>
      <c r="P867" s="44">
        <v>0.82080924855491333</v>
      </c>
      <c r="Q867" s="45" t="s">
        <v>3006</v>
      </c>
      <c r="R867" s="45" t="s">
        <v>1179</v>
      </c>
    </row>
    <row r="868" spans="2:18" x14ac:dyDescent="0.25">
      <c r="B868" s="33">
        <v>45482</v>
      </c>
      <c r="C868" s="27" t="s">
        <v>3243</v>
      </c>
      <c r="D868" s="28" t="s">
        <v>380</v>
      </c>
      <c r="E868" s="29" t="s">
        <v>34</v>
      </c>
      <c r="F868" s="28" t="s">
        <v>3244</v>
      </c>
      <c r="G868" s="34">
        <v>45483</v>
      </c>
      <c r="H868" s="47">
        <v>52839000</v>
      </c>
      <c r="I868" s="43">
        <v>0</v>
      </c>
      <c r="J868" s="54">
        <v>0</v>
      </c>
      <c r="K868" s="55"/>
      <c r="L868" s="37">
        <f t="shared" si="13"/>
        <v>52839000</v>
      </c>
      <c r="M868" s="34">
        <v>45657</v>
      </c>
      <c r="N868" s="72" t="s">
        <v>3245</v>
      </c>
      <c r="O868" s="58" t="s">
        <v>45</v>
      </c>
      <c r="P868" s="44">
        <v>0.82183908045977017</v>
      </c>
      <c r="Q868" s="45" t="s">
        <v>3037</v>
      </c>
      <c r="R868" s="45" t="s">
        <v>3038</v>
      </c>
    </row>
    <row r="869" spans="2:18" x14ac:dyDescent="0.25">
      <c r="B869" s="33">
        <v>45482</v>
      </c>
      <c r="C869" s="27" t="s">
        <v>3246</v>
      </c>
      <c r="D869" s="28" t="s">
        <v>1196</v>
      </c>
      <c r="E869" s="29" t="s">
        <v>34</v>
      </c>
      <c r="F869" s="28" t="s">
        <v>3247</v>
      </c>
      <c r="G869" s="34">
        <v>45484</v>
      </c>
      <c r="H869" s="47">
        <v>81738000</v>
      </c>
      <c r="I869" s="43">
        <v>0</v>
      </c>
      <c r="J869" s="54">
        <v>0</v>
      </c>
      <c r="K869" s="55">
        <v>478000</v>
      </c>
      <c r="L869" s="37">
        <f t="shared" si="13"/>
        <v>81260000</v>
      </c>
      <c r="M869" s="34">
        <v>45657</v>
      </c>
      <c r="N869" s="72" t="s">
        <v>3248</v>
      </c>
      <c r="O869" s="58" t="s">
        <v>45</v>
      </c>
      <c r="P869" s="44">
        <v>0.82080924855491333</v>
      </c>
      <c r="Q869" s="45" t="s">
        <v>3037</v>
      </c>
      <c r="R869" s="45" t="s">
        <v>3038</v>
      </c>
    </row>
    <row r="870" spans="2:18" x14ac:dyDescent="0.25">
      <c r="B870" s="33">
        <v>45482</v>
      </c>
      <c r="C870" s="27" t="s">
        <v>3249</v>
      </c>
      <c r="D870" s="28" t="s">
        <v>362</v>
      </c>
      <c r="E870" s="29" t="s">
        <v>34</v>
      </c>
      <c r="F870" s="28" t="s">
        <v>3250</v>
      </c>
      <c r="G870" s="34">
        <v>45484</v>
      </c>
      <c r="H870" s="47">
        <v>45607000</v>
      </c>
      <c r="I870" s="43">
        <v>0</v>
      </c>
      <c r="J870" s="54">
        <v>0</v>
      </c>
      <c r="K870" s="55">
        <v>1803667</v>
      </c>
      <c r="L870" s="37">
        <f t="shared" si="13"/>
        <v>43803333</v>
      </c>
      <c r="M870" s="34">
        <v>45657</v>
      </c>
      <c r="N870" s="72" t="s">
        <v>3251</v>
      </c>
      <c r="O870" s="58" t="s">
        <v>45</v>
      </c>
      <c r="P870" s="44">
        <v>0.82080924855491333</v>
      </c>
      <c r="Q870" s="45" t="s">
        <v>3037</v>
      </c>
      <c r="R870" s="45" t="s">
        <v>3038</v>
      </c>
    </row>
    <row r="871" spans="2:18" x14ac:dyDescent="0.25">
      <c r="B871" s="33">
        <v>45482</v>
      </c>
      <c r="C871" s="27" t="s">
        <v>3252</v>
      </c>
      <c r="D871" s="28" t="s">
        <v>368</v>
      </c>
      <c r="E871" s="29" t="s">
        <v>34</v>
      </c>
      <c r="F871" s="28" t="s">
        <v>3253</v>
      </c>
      <c r="G871" s="34">
        <v>45483</v>
      </c>
      <c r="H871" s="47">
        <v>37701000</v>
      </c>
      <c r="I871" s="43">
        <v>0</v>
      </c>
      <c r="J871" s="54">
        <v>0</v>
      </c>
      <c r="K871" s="55">
        <v>1278000</v>
      </c>
      <c r="L871" s="37">
        <f t="shared" si="13"/>
        <v>36423000</v>
      </c>
      <c r="M871" s="34">
        <v>45657</v>
      </c>
      <c r="N871" s="72" t="s">
        <v>3254</v>
      </c>
      <c r="O871" s="58" t="s">
        <v>45</v>
      </c>
      <c r="P871" s="44">
        <v>0.82183908045977017</v>
      </c>
      <c r="Q871" s="45" t="s">
        <v>3037</v>
      </c>
      <c r="R871" s="45" t="s">
        <v>3038</v>
      </c>
    </row>
    <row r="872" spans="2:18" x14ac:dyDescent="0.25">
      <c r="B872" s="33">
        <v>45482</v>
      </c>
      <c r="C872" s="27" t="s">
        <v>3255</v>
      </c>
      <c r="D872" s="28" t="s">
        <v>1197</v>
      </c>
      <c r="E872" s="29" t="s">
        <v>490</v>
      </c>
      <c r="F872" s="28" t="s">
        <v>3256</v>
      </c>
      <c r="G872" s="34">
        <v>45483</v>
      </c>
      <c r="H872" s="47">
        <v>28800000</v>
      </c>
      <c r="I872" s="43">
        <v>0</v>
      </c>
      <c r="J872" s="54">
        <v>0</v>
      </c>
      <c r="K872" s="55">
        <v>1440000</v>
      </c>
      <c r="L872" s="37">
        <f t="shared" si="13"/>
        <v>27360000</v>
      </c>
      <c r="M872" s="34">
        <v>45657</v>
      </c>
      <c r="N872" s="72" t="s">
        <v>3257</v>
      </c>
      <c r="O872" s="58" t="s">
        <v>45</v>
      </c>
      <c r="P872" s="44">
        <v>0.82183908045977017</v>
      </c>
      <c r="Q872" s="45" t="s">
        <v>3035</v>
      </c>
      <c r="R872" s="45" t="s">
        <v>3036</v>
      </c>
    </row>
    <row r="873" spans="2:18" x14ac:dyDescent="0.25">
      <c r="B873" s="33">
        <v>45482</v>
      </c>
      <c r="C873" s="27" t="s">
        <v>3258</v>
      </c>
      <c r="D873" s="28" t="s">
        <v>1996</v>
      </c>
      <c r="E873" s="29" t="s">
        <v>34</v>
      </c>
      <c r="F873" s="28" t="s">
        <v>3259</v>
      </c>
      <c r="G873" s="34">
        <v>45483</v>
      </c>
      <c r="H873" s="47">
        <v>37932000</v>
      </c>
      <c r="I873" s="43">
        <v>0</v>
      </c>
      <c r="J873" s="54">
        <v>0</v>
      </c>
      <c r="K873" s="55">
        <v>654000</v>
      </c>
      <c r="L873" s="37">
        <f t="shared" si="13"/>
        <v>37278000</v>
      </c>
      <c r="M873" s="34">
        <v>45657</v>
      </c>
      <c r="N873" s="72" t="s">
        <v>3260</v>
      </c>
      <c r="O873" s="58" t="s">
        <v>45</v>
      </c>
      <c r="P873" s="44">
        <v>0.82183908045977017</v>
      </c>
      <c r="Q873" s="45" t="s">
        <v>3041</v>
      </c>
      <c r="R873" s="45" t="s">
        <v>3042</v>
      </c>
    </row>
    <row r="874" spans="2:18" x14ac:dyDescent="0.25">
      <c r="B874" s="33">
        <v>45482</v>
      </c>
      <c r="C874" s="27" t="s">
        <v>3261</v>
      </c>
      <c r="D874" s="28" t="s">
        <v>281</v>
      </c>
      <c r="E874" s="29" t="s">
        <v>34</v>
      </c>
      <c r="F874" s="28" t="s">
        <v>3262</v>
      </c>
      <c r="G874" s="34">
        <v>45483</v>
      </c>
      <c r="H874" s="47">
        <v>103414000</v>
      </c>
      <c r="I874" s="43">
        <v>0</v>
      </c>
      <c r="J874" s="54">
        <v>0</v>
      </c>
      <c r="K874" s="55">
        <v>1783000</v>
      </c>
      <c r="L874" s="37">
        <f t="shared" si="13"/>
        <v>101631000</v>
      </c>
      <c r="M874" s="34">
        <v>45657</v>
      </c>
      <c r="N874" s="72" t="s">
        <v>3263</v>
      </c>
      <c r="O874" s="58" t="s">
        <v>45</v>
      </c>
      <c r="P874" s="44">
        <v>0.82183908045977017</v>
      </c>
      <c r="Q874" s="45" t="s">
        <v>3041</v>
      </c>
      <c r="R874" s="45" t="s">
        <v>3042</v>
      </c>
    </row>
    <row r="875" spans="2:18" x14ac:dyDescent="0.25">
      <c r="B875" s="33">
        <v>45482</v>
      </c>
      <c r="C875" s="27" t="s">
        <v>3264</v>
      </c>
      <c r="D875" s="28" t="s">
        <v>1277</v>
      </c>
      <c r="E875" s="29" t="s">
        <v>34</v>
      </c>
      <c r="F875" s="28" t="s">
        <v>3265</v>
      </c>
      <c r="G875" s="34">
        <v>45482</v>
      </c>
      <c r="H875" s="42">
        <v>48000000</v>
      </c>
      <c r="I875" s="43">
        <v>0</v>
      </c>
      <c r="J875" s="54">
        <v>0</v>
      </c>
      <c r="K875" s="55">
        <v>2133333</v>
      </c>
      <c r="L875" s="37">
        <f t="shared" si="13"/>
        <v>45866667</v>
      </c>
      <c r="M875" s="34">
        <v>45657</v>
      </c>
      <c r="N875" s="71" t="s">
        <v>3266</v>
      </c>
      <c r="O875" s="58" t="s">
        <v>45</v>
      </c>
      <c r="P875" s="44">
        <v>0.82285714285714284</v>
      </c>
      <c r="Q875" s="45" t="s">
        <v>3012</v>
      </c>
      <c r="R875" s="45" t="s">
        <v>3027</v>
      </c>
    </row>
    <row r="876" spans="2:18" x14ac:dyDescent="0.25">
      <c r="B876" s="33">
        <v>45482</v>
      </c>
      <c r="C876" s="27" t="s">
        <v>3267</v>
      </c>
      <c r="D876" s="28" t="s">
        <v>1158</v>
      </c>
      <c r="E876" s="29" t="s">
        <v>34</v>
      </c>
      <c r="F876" s="28" t="s">
        <v>3268</v>
      </c>
      <c r="G876" s="34">
        <v>45483</v>
      </c>
      <c r="H876" s="42">
        <v>41337333</v>
      </c>
      <c r="I876" s="43">
        <v>0</v>
      </c>
      <c r="J876" s="54">
        <v>0</v>
      </c>
      <c r="K876" s="55"/>
      <c r="L876" s="37">
        <f t="shared" si="13"/>
        <v>41337333</v>
      </c>
      <c r="M876" s="34">
        <v>45721</v>
      </c>
      <c r="N876" s="64" t="s">
        <v>3269</v>
      </c>
      <c r="O876" s="58" t="s">
        <v>45</v>
      </c>
      <c r="P876" s="44">
        <v>0.60084033613445376</v>
      </c>
      <c r="Q876" s="45" t="s">
        <v>3014</v>
      </c>
      <c r="R876" s="45" t="s">
        <v>3015</v>
      </c>
    </row>
    <row r="877" spans="2:18" x14ac:dyDescent="0.25">
      <c r="B877" s="33">
        <v>45482</v>
      </c>
      <c r="C877" s="27" t="s">
        <v>3270</v>
      </c>
      <c r="D877" s="28" t="s">
        <v>1209</v>
      </c>
      <c r="E877" s="29" t="s">
        <v>34</v>
      </c>
      <c r="F877" s="28" t="s">
        <v>3271</v>
      </c>
      <c r="G877" s="34">
        <v>45483</v>
      </c>
      <c r="H877" s="42">
        <v>55416667</v>
      </c>
      <c r="I877" s="43">
        <v>0</v>
      </c>
      <c r="J877" s="54">
        <v>0</v>
      </c>
      <c r="K877" s="55">
        <v>1266667</v>
      </c>
      <c r="L877" s="37">
        <f t="shared" si="13"/>
        <v>54150000</v>
      </c>
      <c r="M877" s="34">
        <v>45657</v>
      </c>
      <c r="N877" s="64" t="s">
        <v>3272</v>
      </c>
      <c r="O877" s="58" t="s">
        <v>45</v>
      </c>
      <c r="P877" s="44">
        <v>0.82183908045977017</v>
      </c>
      <c r="Q877" s="45" t="s">
        <v>3014</v>
      </c>
      <c r="R877" s="45" t="s">
        <v>3015</v>
      </c>
    </row>
    <row r="878" spans="2:18" x14ac:dyDescent="0.25">
      <c r="B878" s="33">
        <v>45483</v>
      </c>
      <c r="C878" s="27" t="s">
        <v>3273</v>
      </c>
      <c r="D878" s="28" t="s">
        <v>3086</v>
      </c>
      <c r="E878" s="29" t="s">
        <v>34</v>
      </c>
      <c r="F878" s="28" t="s">
        <v>3274</v>
      </c>
      <c r="G878" s="34">
        <v>45484</v>
      </c>
      <c r="H878" s="42">
        <v>58632750</v>
      </c>
      <c r="I878" s="43">
        <v>0</v>
      </c>
      <c r="J878" s="54">
        <v>0</v>
      </c>
      <c r="K878" s="55"/>
      <c r="L878" s="37">
        <f t="shared" si="13"/>
        <v>58632750</v>
      </c>
      <c r="M878" s="34">
        <v>45651</v>
      </c>
      <c r="N878" s="64" t="s">
        <v>3275</v>
      </c>
      <c r="O878" s="58" t="s">
        <v>45</v>
      </c>
      <c r="P878" s="44">
        <v>0.85029940119760483</v>
      </c>
      <c r="Q878" s="45" t="s">
        <v>3018</v>
      </c>
      <c r="R878" s="45" t="s">
        <v>3019</v>
      </c>
    </row>
    <row r="879" spans="2:18" x14ac:dyDescent="0.25">
      <c r="B879" s="33">
        <v>45483</v>
      </c>
      <c r="C879" s="27" t="s">
        <v>3276</v>
      </c>
      <c r="D879" s="28" t="s">
        <v>3068</v>
      </c>
      <c r="E879" s="29" t="s">
        <v>34</v>
      </c>
      <c r="F879" s="28" t="s">
        <v>3277</v>
      </c>
      <c r="G879" s="34">
        <v>45484</v>
      </c>
      <c r="H879" s="42">
        <v>39985000</v>
      </c>
      <c r="I879" s="43">
        <v>0</v>
      </c>
      <c r="J879" s="54">
        <v>0</v>
      </c>
      <c r="K879" s="55"/>
      <c r="L879" s="37">
        <f t="shared" si="13"/>
        <v>39985000</v>
      </c>
      <c r="M879" s="34">
        <v>45651</v>
      </c>
      <c r="N879" s="64" t="s">
        <v>3278</v>
      </c>
      <c r="O879" s="58" t="s">
        <v>45</v>
      </c>
      <c r="P879" s="44">
        <v>0.85029940119760483</v>
      </c>
      <c r="Q879" s="45" t="s">
        <v>3024</v>
      </c>
      <c r="R879" s="45" t="s">
        <v>3056</v>
      </c>
    </row>
    <row r="880" spans="2:18" x14ac:dyDescent="0.25">
      <c r="B880" s="33">
        <v>45484</v>
      </c>
      <c r="C880" s="27" t="s">
        <v>3279</v>
      </c>
      <c r="D880" s="28" t="s">
        <v>5362</v>
      </c>
      <c r="E880" s="29" t="s">
        <v>34</v>
      </c>
      <c r="F880" s="28" t="s">
        <v>3280</v>
      </c>
      <c r="G880" s="34">
        <v>45485</v>
      </c>
      <c r="H880" s="42">
        <v>46350000</v>
      </c>
      <c r="I880" s="43">
        <v>0</v>
      </c>
      <c r="J880" s="54">
        <v>0</v>
      </c>
      <c r="K880" s="55">
        <v>2823500</v>
      </c>
      <c r="L880" s="37">
        <f t="shared" si="13"/>
        <v>43526500</v>
      </c>
      <c r="M880" s="34">
        <v>45657</v>
      </c>
      <c r="N880" s="64" t="s">
        <v>3281</v>
      </c>
      <c r="O880" s="58" t="s">
        <v>45</v>
      </c>
      <c r="P880" s="44">
        <v>0.81976744186046513</v>
      </c>
      <c r="Q880" s="45" t="s">
        <v>3018</v>
      </c>
      <c r="R880" s="45" t="s">
        <v>3019</v>
      </c>
    </row>
    <row r="881" spans="2:18" x14ac:dyDescent="0.25">
      <c r="B881" s="33">
        <v>45483</v>
      </c>
      <c r="C881" s="27" t="s">
        <v>3282</v>
      </c>
      <c r="D881" s="28" t="s">
        <v>363</v>
      </c>
      <c r="E881" s="29" t="s">
        <v>34</v>
      </c>
      <c r="F881" s="28" t="s">
        <v>3283</v>
      </c>
      <c r="G881" s="34">
        <v>45484</v>
      </c>
      <c r="H881" s="42">
        <v>59280000</v>
      </c>
      <c r="I881" s="43">
        <v>0</v>
      </c>
      <c r="J881" s="54">
        <v>0</v>
      </c>
      <c r="K881" s="55">
        <v>346667</v>
      </c>
      <c r="L881" s="37">
        <f t="shared" si="13"/>
        <v>58933333</v>
      </c>
      <c r="M881" s="34">
        <v>45657</v>
      </c>
      <c r="N881" s="64" t="s">
        <v>3284</v>
      </c>
      <c r="O881" s="58" t="s">
        <v>45</v>
      </c>
      <c r="P881" s="44">
        <v>0.82080924855491333</v>
      </c>
      <c r="Q881" s="45" t="s">
        <v>3035</v>
      </c>
      <c r="R881" s="45" t="s">
        <v>3036</v>
      </c>
    </row>
    <row r="882" spans="2:18" x14ac:dyDescent="0.25">
      <c r="B882" s="33">
        <v>45483</v>
      </c>
      <c r="C882" s="27" t="s">
        <v>3285</v>
      </c>
      <c r="D882" s="28" t="s">
        <v>2028</v>
      </c>
      <c r="E882" s="29" t="s">
        <v>34</v>
      </c>
      <c r="F882" s="28" t="s">
        <v>3286</v>
      </c>
      <c r="G882" s="34">
        <v>45489</v>
      </c>
      <c r="H882" s="42">
        <v>44547500</v>
      </c>
      <c r="I882" s="43">
        <v>0</v>
      </c>
      <c r="J882" s="54">
        <v>0</v>
      </c>
      <c r="K882" s="55">
        <v>2060000</v>
      </c>
      <c r="L882" s="37">
        <f t="shared" si="13"/>
        <v>42487500</v>
      </c>
      <c r="M882" s="34">
        <v>45657</v>
      </c>
      <c r="N882" s="64" t="s">
        <v>3287</v>
      </c>
      <c r="O882" s="58" t="s">
        <v>45</v>
      </c>
      <c r="P882" s="44">
        <v>0.81547619047619047</v>
      </c>
      <c r="Q882" s="45" t="s">
        <v>3044</v>
      </c>
      <c r="R882" s="45" t="s">
        <v>3045</v>
      </c>
    </row>
    <row r="883" spans="2:18" x14ac:dyDescent="0.25">
      <c r="B883" s="33">
        <v>45484</v>
      </c>
      <c r="C883" s="27" t="s">
        <v>3288</v>
      </c>
      <c r="D883" s="28" t="s">
        <v>1247</v>
      </c>
      <c r="E883" s="29" t="s">
        <v>34</v>
      </c>
      <c r="F883" s="28" t="s">
        <v>3289</v>
      </c>
      <c r="G883" s="34">
        <v>45485</v>
      </c>
      <c r="H883" s="42">
        <v>44868000</v>
      </c>
      <c r="I883" s="43">
        <v>0</v>
      </c>
      <c r="J883" s="54">
        <v>0</v>
      </c>
      <c r="K883" s="55">
        <v>2741933</v>
      </c>
      <c r="L883" s="37">
        <f t="shared" si="13"/>
        <v>42126067</v>
      </c>
      <c r="M883" s="34">
        <v>45657</v>
      </c>
      <c r="N883" s="64" t="s">
        <v>3290</v>
      </c>
      <c r="O883" s="58" t="s">
        <v>45</v>
      </c>
      <c r="P883" s="44">
        <v>0.81976744186046513</v>
      </c>
      <c r="Q883" s="45" t="s">
        <v>3020</v>
      </c>
      <c r="R883" s="45" t="s">
        <v>372</v>
      </c>
    </row>
    <row r="884" spans="2:18" x14ac:dyDescent="0.25">
      <c r="B884" s="33">
        <v>45482</v>
      </c>
      <c r="C884" s="27" t="s">
        <v>3291</v>
      </c>
      <c r="D884" s="28" t="s">
        <v>3292</v>
      </c>
      <c r="E884" s="29" t="s">
        <v>34</v>
      </c>
      <c r="F884" s="28" t="s">
        <v>3293</v>
      </c>
      <c r="G884" s="34">
        <v>45484</v>
      </c>
      <c r="H884" s="42">
        <v>55620000</v>
      </c>
      <c r="I884" s="43">
        <v>0</v>
      </c>
      <c r="J884" s="54">
        <v>0</v>
      </c>
      <c r="K884" s="55">
        <v>3090000</v>
      </c>
      <c r="L884" s="37">
        <f t="shared" si="13"/>
        <v>52530000</v>
      </c>
      <c r="M884" s="34">
        <v>45657</v>
      </c>
      <c r="N884" s="64" t="s">
        <v>3294</v>
      </c>
      <c r="O884" s="58" t="s">
        <v>45</v>
      </c>
      <c r="P884" s="44">
        <v>0.82080924855491333</v>
      </c>
      <c r="Q884" s="45" t="s">
        <v>3020</v>
      </c>
      <c r="R884" s="45" t="s">
        <v>372</v>
      </c>
    </row>
    <row r="885" spans="2:18" x14ac:dyDescent="0.25">
      <c r="B885" s="33">
        <v>45483</v>
      </c>
      <c r="C885" s="27" t="s">
        <v>3295</v>
      </c>
      <c r="D885" s="28" t="s">
        <v>1260</v>
      </c>
      <c r="E885" s="29" t="s">
        <v>34</v>
      </c>
      <c r="F885" s="28" t="s">
        <v>3296</v>
      </c>
      <c r="G885" s="34">
        <v>45485</v>
      </c>
      <c r="H885" s="42">
        <v>43620000</v>
      </c>
      <c r="I885" s="43">
        <v>0</v>
      </c>
      <c r="J885" s="54">
        <v>0</v>
      </c>
      <c r="K885" s="55">
        <v>2665667</v>
      </c>
      <c r="L885" s="37">
        <f t="shared" si="13"/>
        <v>40954333</v>
      </c>
      <c r="M885" s="34">
        <v>45657</v>
      </c>
      <c r="N885" s="64" t="s">
        <v>3297</v>
      </c>
      <c r="O885" s="58" t="s">
        <v>45</v>
      </c>
      <c r="P885" s="44">
        <v>0.81976744186046513</v>
      </c>
      <c r="Q885" s="45" t="s">
        <v>3020</v>
      </c>
      <c r="R885" s="45" t="s">
        <v>372</v>
      </c>
    </row>
    <row r="886" spans="2:18" x14ac:dyDescent="0.25">
      <c r="B886" s="33">
        <v>45484</v>
      </c>
      <c r="C886" s="27" t="s">
        <v>3298</v>
      </c>
      <c r="D886" s="28" t="s">
        <v>373</v>
      </c>
      <c r="E886" s="29" t="s">
        <v>34</v>
      </c>
      <c r="F886" s="28" t="s">
        <v>3299</v>
      </c>
      <c r="G886" s="34">
        <v>45485</v>
      </c>
      <c r="H886" s="42">
        <v>79260000</v>
      </c>
      <c r="I886" s="43">
        <v>0</v>
      </c>
      <c r="J886" s="54">
        <v>0</v>
      </c>
      <c r="K886" s="55">
        <v>4843667</v>
      </c>
      <c r="L886" s="37">
        <f t="shared" si="13"/>
        <v>74416333</v>
      </c>
      <c r="M886" s="34">
        <v>45657</v>
      </c>
      <c r="N886" s="64" t="s">
        <v>3300</v>
      </c>
      <c r="O886" s="58" t="s">
        <v>45</v>
      </c>
      <c r="P886" s="44">
        <v>0.81976744186046513</v>
      </c>
      <c r="Q886" s="45" t="s">
        <v>3020</v>
      </c>
      <c r="R886" s="45" t="s">
        <v>372</v>
      </c>
    </row>
    <row r="887" spans="2:18" x14ac:dyDescent="0.25">
      <c r="B887" s="33">
        <v>45484</v>
      </c>
      <c r="C887" s="27" t="s">
        <v>3301</v>
      </c>
      <c r="D887" s="28" t="s">
        <v>1297</v>
      </c>
      <c r="E887" s="29" t="s">
        <v>34</v>
      </c>
      <c r="F887" s="28" t="s">
        <v>3302</v>
      </c>
      <c r="G887" s="34">
        <v>45489</v>
      </c>
      <c r="H887" s="42">
        <v>37800000</v>
      </c>
      <c r="I887" s="43">
        <v>0</v>
      </c>
      <c r="J887" s="54">
        <v>0</v>
      </c>
      <c r="K887" s="55">
        <v>3150000</v>
      </c>
      <c r="L887" s="37">
        <f t="shared" si="13"/>
        <v>34650000</v>
      </c>
      <c r="M887" s="34">
        <v>45657</v>
      </c>
      <c r="N887" s="64" t="s">
        <v>3303</v>
      </c>
      <c r="O887" s="58" t="s">
        <v>45</v>
      </c>
      <c r="P887" s="44">
        <v>0.81547619047619047</v>
      </c>
      <c r="Q887" s="45" t="s">
        <v>3020</v>
      </c>
      <c r="R887" s="45" t="s">
        <v>372</v>
      </c>
    </row>
    <row r="888" spans="2:18" x14ac:dyDescent="0.25">
      <c r="B888" s="33">
        <v>45484</v>
      </c>
      <c r="C888" s="27" t="s">
        <v>3304</v>
      </c>
      <c r="D888" s="28" t="s">
        <v>5347</v>
      </c>
      <c r="E888" s="29" t="s">
        <v>34</v>
      </c>
      <c r="F888" s="28" t="s">
        <v>3305</v>
      </c>
      <c r="G888" s="34">
        <v>45489</v>
      </c>
      <c r="H888" s="42">
        <v>36000000</v>
      </c>
      <c r="I888" s="43">
        <v>0</v>
      </c>
      <c r="J888" s="54">
        <v>0</v>
      </c>
      <c r="K888" s="55">
        <v>3000000</v>
      </c>
      <c r="L888" s="37">
        <f t="shared" si="13"/>
        <v>33000000</v>
      </c>
      <c r="M888" s="34">
        <v>45657</v>
      </c>
      <c r="N888" s="73" t="s">
        <v>3306</v>
      </c>
      <c r="O888" s="58" t="s">
        <v>45</v>
      </c>
      <c r="P888" s="44">
        <v>0.81547619047619047</v>
      </c>
      <c r="Q888" s="45" t="s">
        <v>3020</v>
      </c>
      <c r="R888" s="45" t="s">
        <v>372</v>
      </c>
    </row>
    <row r="889" spans="2:18" x14ac:dyDescent="0.25">
      <c r="B889" s="33">
        <v>45485</v>
      </c>
      <c r="C889" s="27" t="s">
        <v>3307</v>
      </c>
      <c r="D889" s="28" t="s">
        <v>1926</v>
      </c>
      <c r="E889" s="29" t="s">
        <v>34</v>
      </c>
      <c r="F889" s="28" t="s">
        <v>3308</v>
      </c>
      <c r="G889" s="34">
        <v>45489</v>
      </c>
      <c r="H889" s="42">
        <v>65336333</v>
      </c>
      <c r="I889" s="43">
        <v>0</v>
      </c>
      <c r="J889" s="54">
        <v>0</v>
      </c>
      <c r="K889" s="55">
        <v>3021333</v>
      </c>
      <c r="L889" s="37">
        <f t="shared" si="13"/>
        <v>62315000</v>
      </c>
      <c r="M889" s="34">
        <v>45657</v>
      </c>
      <c r="N889" s="64" t="s">
        <v>3309</v>
      </c>
      <c r="O889" s="58" t="s">
        <v>45</v>
      </c>
      <c r="P889" s="44">
        <v>0.81547619047619047</v>
      </c>
      <c r="Q889" s="45" t="s">
        <v>3033</v>
      </c>
      <c r="R889" s="45" t="s">
        <v>4617</v>
      </c>
    </row>
    <row r="890" spans="2:18" x14ac:dyDescent="0.25">
      <c r="B890" s="33">
        <v>45483</v>
      </c>
      <c r="C890" s="27" t="s">
        <v>3310</v>
      </c>
      <c r="D890" s="28" t="s">
        <v>1990</v>
      </c>
      <c r="E890" s="29" t="s">
        <v>34</v>
      </c>
      <c r="F890" s="28" t="s">
        <v>3311</v>
      </c>
      <c r="G890" s="34">
        <v>45484</v>
      </c>
      <c r="H890" s="42">
        <v>66091667</v>
      </c>
      <c r="I890" s="43">
        <v>0</v>
      </c>
      <c r="J890" s="54">
        <v>0</v>
      </c>
      <c r="K890" s="55"/>
      <c r="L890" s="37">
        <f t="shared" si="13"/>
        <v>66091667</v>
      </c>
      <c r="M890" s="34">
        <v>45657</v>
      </c>
      <c r="N890" s="64" t="s">
        <v>3312</v>
      </c>
      <c r="O890" s="58" t="s">
        <v>45</v>
      </c>
      <c r="P890" s="44">
        <v>0.82080924855491333</v>
      </c>
      <c r="Q890" s="45" t="s">
        <v>3039</v>
      </c>
      <c r="R890" s="45" t="s">
        <v>3040</v>
      </c>
    </row>
    <row r="891" spans="2:18" x14ac:dyDescent="0.25">
      <c r="B891" s="48">
        <v>45484</v>
      </c>
      <c r="C891" s="27" t="s">
        <v>3313</v>
      </c>
      <c r="D891" s="28" t="s">
        <v>1293</v>
      </c>
      <c r="E891" s="29" t="s">
        <v>34</v>
      </c>
      <c r="F891" s="28" t="s">
        <v>3314</v>
      </c>
      <c r="G891" s="34">
        <v>45489</v>
      </c>
      <c r="H891" s="42">
        <v>83650000</v>
      </c>
      <c r="I891" s="43">
        <v>0</v>
      </c>
      <c r="J891" s="54">
        <v>0</v>
      </c>
      <c r="K891" s="55"/>
      <c r="L891" s="37">
        <f t="shared" si="13"/>
        <v>83650000</v>
      </c>
      <c r="M891" s="34">
        <v>45657</v>
      </c>
      <c r="N891" s="64" t="s">
        <v>3315</v>
      </c>
      <c r="O891" s="58" t="s">
        <v>45</v>
      </c>
      <c r="P891" s="44">
        <v>0.81547619047619047</v>
      </c>
      <c r="Q891" s="45" t="s">
        <v>3039</v>
      </c>
      <c r="R891" s="45" t="s">
        <v>3040</v>
      </c>
    </row>
    <row r="892" spans="2:18" x14ac:dyDescent="0.25">
      <c r="B892" s="33">
        <v>45483</v>
      </c>
      <c r="C892" s="27" t="s">
        <v>3316</v>
      </c>
      <c r="D892" s="28" t="s">
        <v>2004</v>
      </c>
      <c r="E892" s="29" t="s">
        <v>34</v>
      </c>
      <c r="F892" s="28" t="s">
        <v>3317</v>
      </c>
      <c r="G892" s="34">
        <v>45484</v>
      </c>
      <c r="H892" s="42">
        <v>49583333</v>
      </c>
      <c r="I892" s="43">
        <v>0</v>
      </c>
      <c r="J892" s="54">
        <v>0</v>
      </c>
      <c r="K892" s="55"/>
      <c r="L892" s="37">
        <f t="shared" si="13"/>
        <v>49583333</v>
      </c>
      <c r="M892" s="34">
        <v>45657</v>
      </c>
      <c r="N892" s="61" t="s">
        <v>3318</v>
      </c>
      <c r="O892" s="58" t="s">
        <v>45</v>
      </c>
      <c r="P892" s="44">
        <v>0.82080924855491333</v>
      </c>
      <c r="Q892" s="45" t="s">
        <v>3039</v>
      </c>
      <c r="R892" s="45" t="s">
        <v>3040</v>
      </c>
    </row>
    <row r="893" spans="2:18" x14ac:dyDescent="0.25">
      <c r="B893" s="33">
        <v>45486</v>
      </c>
      <c r="C893" s="27" t="s">
        <v>3319</v>
      </c>
      <c r="D893" s="28" t="s">
        <v>349</v>
      </c>
      <c r="E893" s="29" t="s">
        <v>34</v>
      </c>
      <c r="F893" s="28" t="s">
        <v>3320</v>
      </c>
      <c r="G893" s="34">
        <v>45489</v>
      </c>
      <c r="H893" s="42">
        <v>34720000</v>
      </c>
      <c r="I893" s="43">
        <v>0</v>
      </c>
      <c r="J893" s="54">
        <v>0</v>
      </c>
      <c r="K893" s="55">
        <v>620000</v>
      </c>
      <c r="L893" s="37">
        <f t="shared" si="13"/>
        <v>34100000</v>
      </c>
      <c r="M893" s="34">
        <v>45657</v>
      </c>
      <c r="N893" s="64" t="s">
        <v>3321</v>
      </c>
      <c r="O893" s="58" t="s">
        <v>45</v>
      </c>
      <c r="P893" s="44">
        <v>0.81547619047619047</v>
      </c>
      <c r="Q893" s="45" t="s">
        <v>3012</v>
      </c>
      <c r="R893" s="45" t="s">
        <v>3027</v>
      </c>
    </row>
    <row r="894" spans="2:18" x14ac:dyDescent="0.25">
      <c r="B894" s="33">
        <v>45483</v>
      </c>
      <c r="C894" s="27" t="s">
        <v>3322</v>
      </c>
      <c r="D894" s="28" t="s">
        <v>24</v>
      </c>
      <c r="E894" s="29" t="s">
        <v>34</v>
      </c>
      <c r="F894" s="28" t="s">
        <v>3323</v>
      </c>
      <c r="G894" s="34">
        <v>45484</v>
      </c>
      <c r="H894" s="47">
        <v>44700000</v>
      </c>
      <c r="I894" s="43">
        <v>0</v>
      </c>
      <c r="J894" s="54">
        <v>0</v>
      </c>
      <c r="K894" s="55">
        <v>2483333</v>
      </c>
      <c r="L894" s="37">
        <f t="shared" si="13"/>
        <v>42216667</v>
      </c>
      <c r="M894" s="34">
        <v>45657</v>
      </c>
      <c r="N894" s="64" t="s">
        <v>3324</v>
      </c>
      <c r="O894" s="58" t="s">
        <v>45</v>
      </c>
      <c r="P894" s="44">
        <v>0.82080924855491333</v>
      </c>
      <c r="Q894" s="45" t="s">
        <v>3006</v>
      </c>
      <c r="R894" s="45" t="s">
        <v>1179</v>
      </c>
    </row>
    <row r="895" spans="2:18" x14ac:dyDescent="0.25">
      <c r="B895" s="33">
        <v>45484</v>
      </c>
      <c r="C895" s="27" t="s">
        <v>3325</v>
      </c>
      <c r="D895" s="28" t="s">
        <v>3646</v>
      </c>
      <c r="E895" s="29" t="s">
        <v>34</v>
      </c>
      <c r="F895" s="28" t="s">
        <v>3326</v>
      </c>
      <c r="G895" s="34">
        <v>45485</v>
      </c>
      <c r="H895" s="47">
        <v>49583333</v>
      </c>
      <c r="I895" s="43">
        <v>0</v>
      </c>
      <c r="J895" s="54">
        <v>0</v>
      </c>
      <c r="K895" s="55"/>
      <c r="L895" s="37">
        <f t="shared" si="13"/>
        <v>49583333</v>
      </c>
      <c r="M895" s="34">
        <v>45657</v>
      </c>
      <c r="N895" s="68" t="s">
        <v>3327</v>
      </c>
      <c r="O895" s="58" t="s">
        <v>45</v>
      </c>
      <c r="P895" s="44">
        <v>0.81976744186046513</v>
      </c>
      <c r="Q895" s="45" t="s">
        <v>3008</v>
      </c>
      <c r="R895" s="45" t="s">
        <v>3009</v>
      </c>
    </row>
    <row r="896" spans="2:18" x14ac:dyDescent="0.25">
      <c r="B896" s="33">
        <v>45485</v>
      </c>
      <c r="C896" s="27" t="s">
        <v>3328</v>
      </c>
      <c r="D896" s="28" t="s">
        <v>1187</v>
      </c>
      <c r="E896" s="29" t="s">
        <v>490</v>
      </c>
      <c r="F896" s="28" t="s">
        <v>3329</v>
      </c>
      <c r="G896" s="34">
        <v>45489</v>
      </c>
      <c r="H896" s="47">
        <v>27000000</v>
      </c>
      <c r="I896" s="43">
        <v>0</v>
      </c>
      <c r="J896" s="54">
        <v>0</v>
      </c>
      <c r="K896" s="55">
        <v>2250000</v>
      </c>
      <c r="L896" s="37">
        <f t="shared" si="13"/>
        <v>24750000</v>
      </c>
      <c r="M896" s="34">
        <v>45657</v>
      </c>
      <c r="N896" s="73" t="s">
        <v>3330</v>
      </c>
      <c r="O896" s="58" t="s">
        <v>45</v>
      </c>
      <c r="P896" s="44">
        <v>0.81547619047619047</v>
      </c>
      <c r="Q896" s="45" t="s">
        <v>3025</v>
      </c>
      <c r="R896" s="45" t="s">
        <v>3026</v>
      </c>
    </row>
    <row r="897" spans="2:18" x14ac:dyDescent="0.25">
      <c r="B897" s="33">
        <v>45484</v>
      </c>
      <c r="C897" s="27" t="s">
        <v>3331</v>
      </c>
      <c r="D897" s="28" t="s">
        <v>2058</v>
      </c>
      <c r="E897" s="29" t="s">
        <v>34</v>
      </c>
      <c r="F897" s="28" t="s">
        <v>3332</v>
      </c>
      <c r="G897" s="34">
        <v>45490</v>
      </c>
      <c r="H897" s="47">
        <v>20416667</v>
      </c>
      <c r="I897" s="43">
        <v>0</v>
      </c>
      <c r="J897" s="54">
        <v>0</v>
      </c>
      <c r="K897" s="55"/>
      <c r="L897" s="37">
        <f t="shared" si="13"/>
        <v>20416667</v>
      </c>
      <c r="M897" s="34">
        <v>45657</v>
      </c>
      <c r="N897" s="68" t="s">
        <v>3333</v>
      </c>
      <c r="O897" s="58" t="s">
        <v>45</v>
      </c>
      <c r="P897" s="44">
        <v>0.81437125748502992</v>
      </c>
      <c r="Q897" s="45" t="s">
        <v>3008</v>
      </c>
      <c r="R897" s="45" t="s">
        <v>3009</v>
      </c>
    </row>
    <row r="898" spans="2:18" x14ac:dyDescent="0.25">
      <c r="B898" s="33">
        <v>45484</v>
      </c>
      <c r="C898" s="27" t="s">
        <v>3334</v>
      </c>
      <c r="D898" s="28" t="s">
        <v>5363</v>
      </c>
      <c r="E898" s="29" t="s">
        <v>490</v>
      </c>
      <c r="F898" s="28" t="s">
        <v>3335</v>
      </c>
      <c r="G898" s="34">
        <v>45485</v>
      </c>
      <c r="H898" s="47">
        <v>25520000</v>
      </c>
      <c r="I898" s="43">
        <v>0</v>
      </c>
      <c r="J898" s="54">
        <v>0</v>
      </c>
      <c r="K898" s="55">
        <v>733333</v>
      </c>
      <c r="L898" s="37">
        <f t="shared" si="13"/>
        <v>24786667</v>
      </c>
      <c r="M898" s="34">
        <v>45657</v>
      </c>
      <c r="N898" s="68" t="s">
        <v>3336</v>
      </c>
      <c r="O898" s="58" t="s">
        <v>45</v>
      </c>
      <c r="P898" s="44">
        <v>0.81976744186046513</v>
      </c>
      <c r="Q898" s="45" t="s">
        <v>3012</v>
      </c>
      <c r="R898" s="45" t="s">
        <v>3013</v>
      </c>
    </row>
    <row r="899" spans="2:18" x14ac:dyDescent="0.25">
      <c r="B899" s="33">
        <v>45484</v>
      </c>
      <c r="C899" s="27" t="s">
        <v>3337</v>
      </c>
      <c r="D899" s="28" t="s">
        <v>294</v>
      </c>
      <c r="E899" s="29" t="s">
        <v>34</v>
      </c>
      <c r="F899" s="28" t="s">
        <v>3338</v>
      </c>
      <c r="G899" s="34">
        <v>45485</v>
      </c>
      <c r="H899" s="47">
        <v>43210000</v>
      </c>
      <c r="I899" s="43">
        <v>0</v>
      </c>
      <c r="J899" s="54">
        <v>0</v>
      </c>
      <c r="K899" s="55">
        <v>1241667</v>
      </c>
      <c r="L899" s="37">
        <f t="shared" si="13"/>
        <v>41968333</v>
      </c>
      <c r="M899" s="34">
        <v>45657</v>
      </c>
      <c r="N899" s="64" t="s">
        <v>3339</v>
      </c>
      <c r="O899" s="58" t="s">
        <v>45</v>
      </c>
      <c r="P899" s="44">
        <v>0.81976744186046513</v>
      </c>
      <c r="Q899" s="45" t="s">
        <v>3012</v>
      </c>
      <c r="R899" s="45" t="s">
        <v>3013</v>
      </c>
    </row>
    <row r="900" spans="2:18" x14ac:dyDescent="0.25">
      <c r="B900" s="33">
        <v>45484</v>
      </c>
      <c r="C900" s="27" t="s">
        <v>3340</v>
      </c>
      <c r="D900" s="28" t="s">
        <v>323</v>
      </c>
      <c r="E900" s="29" t="s">
        <v>34</v>
      </c>
      <c r="F900" s="28" t="s">
        <v>3341</v>
      </c>
      <c r="G900" s="34">
        <v>45492</v>
      </c>
      <c r="H900" s="47">
        <v>39600000</v>
      </c>
      <c r="I900" s="43">
        <v>0</v>
      </c>
      <c r="J900" s="54">
        <v>0</v>
      </c>
      <c r="K900" s="55">
        <v>3960000</v>
      </c>
      <c r="L900" s="37">
        <f t="shared" si="13"/>
        <v>35640000</v>
      </c>
      <c r="M900" s="34">
        <v>45657</v>
      </c>
      <c r="N900" s="68" t="s">
        <v>3342</v>
      </c>
      <c r="O900" s="58" t="s">
        <v>45</v>
      </c>
      <c r="P900" s="44">
        <v>0.81212121212121213</v>
      </c>
      <c r="Q900" s="45" t="s">
        <v>3012</v>
      </c>
      <c r="R900" s="45" t="s">
        <v>3030</v>
      </c>
    </row>
    <row r="901" spans="2:18" x14ac:dyDescent="0.25">
      <c r="B901" s="33">
        <v>45484</v>
      </c>
      <c r="C901" s="27" t="s">
        <v>3343</v>
      </c>
      <c r="D901" s="28" t="s">
        <v>2024</v>
      </c>
      <c r="E901" s="29" t="s">
        <v>34</v>
      </c>
      <c r="F901" s="28" t="s">
        <v>3344</v>
      </c>
      <c r="G901" s="34">
        <v>45486</v>
      </c>
      <c r="H901" s="47">
        <v>34200000</v>
      </c>
      <c r="I901" s="43">
        <v>0</v>
      </c>
      <c r="J901" s="54">
        <v>0</v>
      </c>
      <c r="K901" s="55">
        <v>600000</v>
      </c>
      <c r="L901" s="37">
        <f t="shared" si="13"/>
        <v>33600000</v>
      </c>
      <c r="M901" s="34">
        <v>45657</v>
      </c>
      <c r="N901" s="68" t="s">
        <v>3345</v>
      </c>
      <c r="O901" s="58" t="s">
        <v>45</v>
      </c>
      <c r="P901" s="44">
        <v>0.81871345029239762</v>
      </c>
      <c r="Q901" s="45" t="s">
        <v>3012</v>
      </c>
      <c r="R901" s="45" t="s">
        <v>3013</v>
      </c>
    </row>
    <row r="902" spans="2:18" x14ac:dyDescent="0.25">
      <c r="B902" s="33">
        <v>45484</v>
      </c>
      <c r="C902" s="27" t="s">
        <v>3346</v>
      </c>
      <c r="D902" s="28" t="s">
        <v>370</v>
      </c>
      <c r="E902" s="29" t="s">
        <v>34</v>
      </c>
      <c r="F902" s="28" t="s">
        <v>3347</v>
      </c>
      <c r="G902" s="34">
        <v>45485</v>
      </c>
      <c r="H902" s="47">
        <v>56650000</v>
      </c>
      <c r="I902" s="43">
        <v>0</v>
      </c>
      <c r="J902" s="54">
        <v>0</v>
      </c>
      <c r="K902" s="55"/>
      <c r="L902" s="37">
        <f t="shared" si="13"/>
        <v>56650000</v>
      </c>
      <c r="M902" s="34">
        <v>45652</v>
      </c>
      <c r="N902" s="68" t="s">
        <v>3348</v>
      </c>
      <c r="O902" s="58" t="s">
        <v>45</v>
      </c>
      <c r="P902" s="44">
        <v>0.84431137724550898</v>
      </c>
      <c r="Q902" s="45" t="s">
        <v>3024</v>
      </c>
      <c r="R902" s="45" t="s">
        <v>3056</v>
      </c>
    </row>
    <row r="903" spans="2:18" x14ac:dyDescent="0.25">
      <c r="B903" s="33">
        <v>45484</v>
      </c>
      <c r="C903" s="27" t="s">
        <v>3349</v>
      </c>
      <c r="D903" s="28" t="s">
        <v>317</v>
      </c>
      <c r="E903" s="29" t="s">
        <v>34</v>
      </c>
      <c r="F903" s="28" t="s">
        <v>3350</v>
      </c>
      <c r="G903" s="34">
        <v>45485</v>
      </c>
      <c r="H903" s="47">
        <v>30464737</v>
      </c>
      <c r="I903" s="43">
        <v>0</v>
      </c>
      <c r="J903" s="54">
        <v>0</v>
      </c>
      <c r="K903" s="55">
        <v>1</v>
      </c>
      <c r="L903" s="37">
        <f t="shared" si="13"/>
        <v>30464736</v>
      </c>
      <c r="M903" s="34">
        <v>45652</v>
      </c>
      <c r="N903" s="68" t="s">
        <v>3351</v>
      </c>
      <c r="O903" s="58" t="s">
        <v>45</v>
      </c>
      <c r="P903" s="44">
        <v>0.84431137724550898</v>
      </c>
      <c r="Q903" s="45" t="s">
        <v>3024</v>
      </c>
      <c r="R903" s="45" t="s">
        <v>3056</v>
      </c>
    </row>
    <row r="904" spans="2:18" x14ac:dyDescent="0.25">
      <c r="B904" s="33">
        <v>45485</v>
      </c>
      <c r="C904" s="27" t="s">
        <v>3352</v>
      </c>
      <c r="D904" s="28" t="s">
        <v>1251</v>
      </c>
      <c r="E904" s="29" t="s">
        <v>34</v>
      </c>
      <c r="F904" s="28" t="s">
        <v>3353</v>
      </c>
      <c r="G904" s="34">
        <v>45489</v>
      </c>
      <c r="H904" s="47">
        <v>58632750</v>
      </c>
      <c r="I904" s="43">
        <v>0</v>
      </c>
      <c r="J904" s="54">
        <v>0</v>
      </c>
      <c r="K904" s="55"/>
      <c r="L904" s="37">
        <f t="shared" si="13"/>
        <v>58632750</v>
      </c>
      <c r="M904" s="34">
        <v>45655</v>
      </c>
      <c r="N904" s="64" t="s">
        <v>3354</v>
      </c>
      <c r="O904" s="58" t="s">
        <v>45</v>
      </c>
      <c r="P904" s="44">
        <v>0.82530120481927716</v>
      </c>
      <c r="Q904" s="45" t="s">
        <v>3018</v>
      </c>
      <c r="R904" s="45" t="s">
        <v>3019</v>
      </c>
    </row>
    <row r="905" spans="2:18" x14ac:dyDescent="0.25">
      <c r="B905" s="33">
        <v>45485</v>
      </c>
      <c r="C905" s="27" t="s">
        <v>3355</v>
      </c>
      <c r="D905" s="28" t="s">
        <v>5364</v>
      </c>
      <c r="E905" s="29" t="s">
        <v>34</v>
      </c>
      <c r="F905" s="28" t="s">
        <v>3356</v>
      </c>
      <c r="G905" s="34">
        <v>45492</v>
      </c>
      <c r="H905" s="47">
        <v>46739000</v>
      </c>
      <c r="I905" s="43">
        <v>0</v>
      </c>
      <c r="J905" s="54">
        <v>0</v>
      </c>
      <c r="K905" s="55">
        <v>849800</v>
      </c>
      <c r="L905" s="37">
        <f t="shared" si="13"/>
        <v>45889200</v>
      </c>
      <c r="M905" s="34">
        <v>45657</v>
      </c>
      <c r="N905" s="64" t="s">
        <v>3357</v>
      </c>
      <c r="O905" s="58" t="s">
        <v>45</v>
      </c>
      <c r="P905" s="44">
        <v>0.81212121212121213</v>
      </c>
      <c r="Q905" s="45" t="s">
        <v>3024</v>
      </c>
      <c r="R905" s="45" t="s">
        <v>3056</v>
      </c>
    </row>
    <row r="906" spans="2:18" x14ac:dyDescent="0.25">
      <c r="B906" s="33">
        <v>45484</v>
      </c>
      <c r="C906" s="27" t="s">
        <v>3358</v>
      </c>
      <c r="D906" s="28" t="s">
        <v>1229</v>
      </c>
      <c r="E906" s="29" t="s">
        <v>34</v>
      </c>
      <c r="F906" s="28" t="s">
        <v>3359</v>
      </c>
      <c r="G906" s="34">
        <v>45485</v>
      </c>
      <c r="H906" s="47">
        <v>59482500</v>
      </c>
      <c r="I906" s="43">
        <v>0</v>
      </c>
      <c r="J906" s="54">
        <v>0</v>
      </c>
      <c r="K906" s="55"/>
      <c r="L906" s="37">
        <f t="shared" si="13"/>
        <v>59482500</v>
      </c>
      <c r="M906" s="34">
        <v>45652</v>
      </c>
      <c r="N906" s="68" t="s">
        <v>3360</v>
      </c>
      <c r="O906" s="58" t="s">
        <v>45</v>
      </c>
      <c r="P906" s="44">
        <v>0.84431137724550898</v>
      </c>
      <c r="Q906" s="45" t="s">
        <v>3024</v>
      </c>
      <c r="R906" s="45" t="s">
        <v>3056</v>
      </c>
    </row>
    <row r="907" spans="2:18" x14ac:dyDescent="0.25">
      <c r="B907" s="33">
        <v>45485</v>
      </c>
      <c r="C907" s="27" t="s">
        <v>3361</v>
      </c>
      <c r="D907" s="28" t="s">
        <v>2053</v>
      </c>
      <c r="E907" s="29" t="s">
        <v>34</v>
      </c>
      <c r="F907" s="28" t="s">
        <v>3362</v>
      </c>
      <c r="G907" s="34">
        <v>45490</v>
      </c>
      <c r="H907" s="47">
        <v>48822000</v>
      </c>
      <c r="I907" s="43">
        <v>0</v>
      </c>
      <c r="J907" s="54">
        <v>0</v>
      </c>
      <c r="K907" s="55">
        <v>7323299</v>
      </c>
      <c r="L907" s="37">
        <f t="shared" si="13"/>
        <v>41498701</v>
      </c>
      <c r="M907" s="34">
        <v>45657</v>
      </c>
      <c r="N907" s="64" t="s">
        <v>3363</v>
      </c>
      <c r="O907" s="58" t="s">
        <v>45</v>
      </c>
      <c r="P907" s="44">
        <v>0.81437125748502992</v>
      </c>
      <c r="Q907" s="45" t="s">
        <v>3025</v>
      </c>
      <c r="R907" s="45" t="s">
        <v>3026</v>
      </c>
    </row>
    <row r="908" spans="2:18" x14ac:dyDescent="0.25">
      <c r="B908" s="33">
        <v>45484</v>
      </c>
      <c r="C908" s="27" t="s">
        <v>3364</v>
      </c>
      <c r="D908" s="28" t="s">
        <v>1252</v>
      </c>
      <c r="E908" s="29" t="s">
        <v>34</v>
      </c>
      <c r="F908" s="28" t="s">
        <v>3326</v>
      </c>
      <c r="G908" s="34">
        <v>45485</v>
      </c>
      <c r="H908" s="47">
        <v>49583333</v>
      </c>
      <c r="I908" s="43">
        <v>0</v>
      </c>
      <c r="J908" s="54">
        <v>0</v>
      </c>
      <c r="K908" s="55"/>
      <c r="L908" s="37">
        <f t="shared" si="13"/>
        <v>49583333</v>
      </c>
      <c r="M908" s="34">
        <v>45657</v>
      </c>
      <c r="N908" s="68" t="s">
        <v>3365</v>
      </c>
      <c r="O908" s="58" t="s">
        <v>45</v>
      </c>
      <c r="P908" s="44">
        <v>0.81976744186046513</v>
      </c>
      <c r="Q908" s="45" t="s">
        <v>3008</v>
      </c>
      <c r="R908" s="45" t="s">
        <v>3009</v>
      </c>
    </row>
    <row r="909" spans="2:18" x14ac:dyDescent="0.25">
      <c r="B909" s="33">
        <v>45485</v>
      </c>
      <c r="C909" s="27" t="s">
        <v>3366</v>
      </c>
      <c r="D909" s="28" t="s">
        <v>5348</v>
      </c>
      <c r="E909" s="29" t="s">
        <v>34</v>
      </c>
      <c r="F909" s="28" t="s">
        <v>3367</v>
      </c>
      <c r="G909" s="34">
        <v>45489</v>
      </c>
      <c r="H909" s="47">
        <v>38150000</v>
      </c>
      <c r="I909" s="43">
        <v>0</v>
      </c>
      <c r="J909" s="54">
        <v>0</v>
      </c>
      <c r="K909" s="55"/>
      <c r="L909" s="37">
        <f t="shared" si="13"/>
        <v>38150000</v>
      </c>
      <c r="M909" s="34">
        <v>45657</v>
      </c>
      <c r="N909" s="64" t="s">
        <v>3368</v>
      </c>
      <c r="O909" s="58" t="s">
        <v>45</v>
      </c>
      <c r="P909" s="44">
        <v>0.81547619047619047</v>
      </c>
      <c r="Q909" s="45" t="s">
        <v>3008</v>
      </c>
      <c r="R909" s="45" t="s">
        <v>3009</v>
      </c>
    </row>
    <row r="910" spans="2:18" x14ac:dyDescent="0.25">
      <c r="B910" s="33">
        <v>45484</v>
      </c>
      <c r="C910" s="27" t="s">
        <v>3369</v>
      </c>
      <c r="D910" s="28" t="s">
        <v>1207</v>
      </c>
      <c r="E910" s="29" t="s">
        <v>34</v>
      </c>
      <c r="F910" s="28" t="s">
        <v>1399</v>
      </c>
      <c r="G910" s="34">
        <v>45491</v>
      </c>
      <c r="H910" s="47">
        <v>52250000</v>
      </c>
      <c r="I910" s="43">
        <v>0</v>
      </c>
      <c r="J910" s="54">
        <v>0</v>
      </c>
      <c r="K910" s="55">
        <v>633333</v>
      </c>
      <c r="L910" s="37">
        <f t="shared" ref="L910:L973" si="14">H910+J910-K910</f>
        <v>51616667</v>
      </c>
      <c r="M910" s="34">
        <v>45657</v>
      </c>
      <c r="N910" s="68" t="s">
        <v>3370</v>
      </c>
      <c r="O910" s="58" t="s">
        <v>45</v>
      </c>
      <c r="P910" s="44">
        <v>0.81325301204819278</v>
      </c>
      <c r="Q910" s="45" t="s">
        <v>3046</v>
      </c>
      <c r="R910" s="45" t="s">
        <v>3047</v>
      </c>
    </row>
    <row r="911" spans="2:18" x14ac:dyDescent="0.25">
      <c r="B911" s="33">
        <v>45485</v>
      </c>
      <c r="C911" s="27" t="s">
        <v>3371</v>
      </c>
      <c r="D911" s="28" t="s">
        <v>305</v>
      </c>
      <c r="E911" s="29" t="s">
        <v>34</v>
      </c>
      <c r="F911" s="28" t="s">
        <v>3372</v>
      </c>
      <c r="G911" s="34">
        <v>45489</v>
      </c>
      <c r="H911" s="47">
        <v>49620000</v>
      </c>
      <c r="I911" s="43">
        <v>0</v>
      </c>
      <c r="J911" s="54">
        <v>0</v>
      </c>
      <c r="K911" s="55">
        <v>4135000</v>
      </c>
      <c r="L911" s="37">
        <f t="shared" si="14"/>
        <v>45485000</v>
      </c>
      <c r="M911" s="34">
        <v>45657</v>
      </c>
      <c r="N911" s="64" t="s">
        <v>3373</v>
      </c>
      <c r="O911" s="58" t="s">
        <v>45</v>
      </c>
      <c r="P911" s="44">
        <v>0.81547619047619047</v>
      </c>
      <c r="Q911" s="45" t="s">
        <v>3020</v>
      </c>
      <c r="R911" s="45" t="s">
        <v>372</v>
      </c>
    </row>
    <row r="912" spans="2:18" x14ac:dyDescent="0.25">
      <c r="B912" s="33">
        <v>45484</v>
      </c>
      <c r="C912" s="27" t="s">
        <v>3374</v>
      </c>
      <c r="D912" s="28" t="s">
        <v>2054</v>
      </c>
      <c r="E912" s="29" t="s">
        <v>34</v>
      </c>
      <c r="F912" s="28" t="s">
        <v>3375</v>
      </c>
      <c r="G912" s="34">
        <v>45489</v>
      </c>
      <c r="H912" s="47">
        <v>66000000</v>
      </c>
      <c r="I912" s="43">
        <v>0</v>
      </c>
      <c r="J912" s="54">
        <v>0</v>
      </c>
      <c r="K912" s="55"/>
      <c r="L912" s="37">
        <f t="shared" si="14"/>
        <v>66000000</v>
      </c>
      <c r="M912" s="34">
        <v>45655</v>
      </c>
      <c r="N912" s="68" t="s">
        <v>3376</v>
      </c>
      <c r="O912" s="58" t="s">
        <v>45</v>
      </c>
      <c r="P912" s="44">
        <v>0.82530120481927716</v>
      </c>
      <c r="Q912" s="45" t="s">
        <v>3043</v>
      </c>
      <c r="R912" s="45" t="s">
        <v>449</v>
      </c>
    </row>
    <row r="913" spans="2:18" x14ac:dyDescent="0.25">
      <c r="B913" s="33">
        <v>45484</v>
      </c>
      <c r="C913" s="27" t="s">
        <v>3377</v>
      </c>
      <c r="D913" s="28" t="s">
        <v>1977</v>
      </c>
      <c r="E913" s="29" t="s">
        <v>34</v>
      </c>
      <c r="F913" s="28" t="s">
        <v>3378</v>
      </c>
      <c r="G913" s="34">
        <v>45489</v>
      </c>
      <c r="H913" s="47">
        <v>44000000</v>
      </c>
      <c r="I913" s="43">
        <v>0</v>
      </c>
      <c r="J913" s="54">
        <v>0</v>
      </c>
      <c r="K913" s="55">
        <v>266667</v>
      </c>
      <c r="L913" s="37">
        <f t="shared" si="14"/>
        <v>43733333</v>
      </c>
      <c r="M913" s="34">
        <v>45655</v>
      </c>
      <c r="N913" s="68" t="s">
        <v>3379</v>
      </c>
      <c r="O913" s="58" t="s">
        <v>45</v>
      </c>
      <c r="P913" s="44">
        <v>0.82530120481927716</v>
      </c>
      <c r="Q913" s="45" t="s">
        <v>3043</v>
      </c>
      <c r="R913" s="45" t="s">
        <v>449</v>
      </c>
    </row>
    <row r="914" spans="2:18" x14ac:dyDescent="0.25">
      <c r="B914" s="33">
        <v>45485</v>
      </c>
      <c r="C914" s="27" t="s">
        <v>3380</v>
      </c>
      <c r="D914" s="28" t="s">
        <v>1231</v>
      </c>
      <c r="E914" s="29" t="s">
        <v>490</v>
      </c>
      <c r="F914" s="28" t="s">
        <v>1323</v>
      </c>
      <c r="G914" s="34">
        <v>45489</v>
      </c>
      <c r="H914" s="47">
        <v>16775000</v>
      </c>
      <c r="I914" s="43">
        <v>0</v>
      </c>
      <c r="J914" s="54">
        <v>0</v>
      </c>
      <c r="K914" s="55"/>
      <c r="L914" s="37">
        <f t="shared" si="14"/>
        <v>16775000</v>
      </c>
      <c r="M914" s="34">
        <v>45657</v>
      </c>
      <c r="N914" s="73" t="s">
        <v>3381</v>
      </c>
      <c r="O914" s="58" t="s">
        <v>45</v>
      </c>
      <c r="P914" s="44">
        <v>0.81547619047619047</v>
      </c>
      <c r="Q914" s="45" t="s">
        <v>3043</v>
      </c>
      <c r="R914" s="45" t="s">
        <v>449</v>
      </c>
    </row>
    <row r="915" spans="2:18" x14ac:dyDescent="0.25">
      <c r="B915" s="33">
        <v>45484</v>
      </c>
      <c r="C915" s="27" t="s">
        <v>3382</v>
      </c>
      <c r="D915" s="28" t="s">
        <v>2055</v>
      </c>
      <c r="E915" s="29" t="s">
        <v>490</v>
      </c>
      <c r="F915" s="28" t="s">
        <v>1323</v>
      </c>
      <c r="G915" s="34">
        <v>45490</v>
      </c>
      <c r="H915" s="47">
        <v>16775000</v>
      </c>
      <c r="I915" s="43">
        <v>0</v>
      </c>
      <c r="J915" s="54">
        <v>0</v>
      </c>
      <c r="K915" s="55">
        <v>101667</v>
      </c>
      <c r="L915" s="37">
        <f t="shared" si="14"/>
        <v>16673333</v>
      </c>
      <c r="M915" s="34">
        <v>45657</v>
      </c>
      <c r="N915" s="68" t="s">
        <v>3383</v>
      </c>
      <c r="O915" s="58" t="s">
        <v>45</v>
      </c>
      <c r="P915" s="44">
        <v>0.81437125748502992</v>
      </c>
      <c r="Q915" s="45" t="s">
        <v>3043</v>
      </c>
      <c r="R915" s="45" t="s">
        <v>449</v>
      </c>
    </row>
    <row r="916" spans="2:18" x14ac:dyDescent="0.25">
      <c r="B916" s="33">
        <v>45484</v>
      </c>
      <c r="C916" s="27" t="s">
        <v>3384</v>
      </c>
      <c r="D916" s="28" t="s">
        <v>1918</v>
      </c>
      <c r="E916" s="29" t="s">
        <v>34</v>
      </c>
      <c r="F916" s="28" t="s">
        <v>2076</v>
      </c>
      <c r="G916" s="34">
        <v>45489</v>
      </c>
      <c r="H916" s="47">
        <v>34339580</v>
      </c>
      <c r="I916" s="43">
        <v>0</v>
      </c>
      <c r="J916" s="54">
        <v>0</v>
      </c>
      <c r="K916" s="55"/>
      <c r="L916" s="37">
        <f t="shared" si="14"/>
        <v>34339580</v>
      </c>
      <c r="M916" s="34">
        <v>45655</v>
      </c>
      <c r="N916" s="68" t="s">
        <v>3385</v>
      </c>
      <c r="O916" s="58" t="s">
        <v>45</v>
      </c>
      <c r="P916" s="44">
        <v>0.82530120481927716</v>
      </c>
      <c r="Q916" s="45" t="s">
        <v>3043</v>
      </c>
      <c r="R916" s="45" t="s">
        <v>449</v>
      </c>
    </row>
    <row r="917" spans="2:18" x14ac:dyDescent="0.25">
      <c r="B917" s="33">
        <v>45484</v>
      </c>
      <c r="C917" s="27" t="s">
        <v>3386</v>
      </c>
      <c r="D917" s="28" t="s">
        <v>1275</v>
      </c>
      <c r="E917" s="29" t="s">
        <v>34</v>
      </c>
      <c r="F917" s="28" t="s">
        <v>3387</v>
      </c>
      <c r="G917" s="34">
        <v>45489</v>
      </c>
      <c r="H917" s="47">
        <v>66000000</v>
      </c>
      <c r="I917" s="43">
        <v>0</v>
      </c>
      <c r="J917" s="54">
        <v>0</v>
      </c>
      <c r="K917" s="55"/>
      <c r="L917" s="37">
        <f t="shared" si="14"/>
        <v>66000000</v>
      </c>
      <c r="M917" s="34">
        <v>45655</v>
      </c>
      <c r="N917" s="68" t="s">
        <v>3388</v>
      </c>
      <c r="O917" s="58" t="s">
        <v>45</v>
      </c>
      <c r="P917" s="44">
        <v>0.82530120481927716</v>
      </c>
      <c r="Q917" s="45" t="s">
        <v>3043</v>
      </c>
      <c r="R917" s="45" t="s">
        <v>449</v>
      </c>
    </row>
    <row r="918" spans="2:18" x14ac:dyDescent="0.25">
      <c r="B918" s="33">
        <v>45485</v>
      </c>
      <c r="C918" s="27" t="s">
        <v>3389</v>
      </c>
      <c r="D918" s="28" t="s">
        <v>1980</v>
      </c>
      <c r="E918" s="29" t="s">
        <v>34</v>
      </c>
      <c r="F918" s="28" t="s">
        <v>615</v>
      </c>
      <c r="G918" s="34">
        <v>45489</v>
      </c>
      <c r="H918" s="47">
        <v>34339580</v>
      </c>
      <c r="I918" s="43">
        <v>0</v>
      </c>
      <c r="J918" s="54">
        <v>0</v>
      </c>
      <c r="K918" s="55"/>
      <c r="L918" s="37">
        <f t="shared" si="14"/>
        <v>34339580</v>
      </c>
      <c r="M918" s="34">
        <v>45657</v>
      </c>
      <c r="N918" s="64" t="s">
        <v>3390</v>
      </c>
      <c r="O918" s="58" t="s">
        <v>45</v>
      </c>
      <c r="P918" s="44">
        <v>0.81547619047619047</v>
      </c>
      <c r="Q918" s="45" t="s">
        <v>3043</v>
      </c>
      <c r="R918" s="45" t="s">
        <v>449</v>
      </c>
    </row>
    <row r="919" spans="2:18" x14ac:dyDescent="0.25">
      <c r="B919" s="33">
        <v>45485</v>
      </c>
      <c r="C919" s="27" t="s">
        <v>3391</v>
      </c>
      <c r="D919" s="28" t="s">
        <v>3098</v>
      </c>
      <c r="E919" s="29" t="s">
        <v>490</v>
      </c>
      <c r="F919" s="28" t="s">
        <v>3392</v>
      </c>
      <c r="G919" s="34">
        <v>45489</v>
      </c>
      <c r="H919" s="47">
        <v>20183333</v>
      </c>
      <c r="I919" s="43">
        <v>0</v>
      </c>
      <c r="J919" s="54">
        <v>0</v>
      </c>
      <c r="K919" s="55">
        <v>933333</v>
      </c>
      <c r="L919" s="37">
        <f t="shared" si="14"/>
        <v>19250000</v>
      </c>
      <c r="M919" s="34">
        <v>45657</v>
      </c>
      <c r="N919" s="64" t="s">
        <v>3393</v>
      </c>
      <c r="O919" s="58" t="s">
        <v>45</v>
      </c>
      <c r="P919" s="44">
        <v>0.81547619047619047</v>
      </c>
      <c r="Q919" s="45" t="s">
        <v>3044</v>
      </c>
      <c r="R919" s="45" t="s">
        <v>3045</v>
      </c>
    </row>
    <row r="920" spans="2:18" x14ac:dyDescent="0.25">
      <c r="B920" s="33">
        <v>45485</v>
      </c>
      <c r="C920" s="27" t="s">
        <v>3394</v>
      </c>
      <c r="D920" s="28" t="s">
        <v>1982</v>
      </c>
      <c r="E920" s="29" t="s">
        <v>34</v>
      </c>
      <c r="F920" s="28" t="s">
        <v>3395</v>
      </c>
      <c r="G920" s="34">
        <v>45489</v>
      </c>
      <c r="H920" s="47">
        <v>54870000</v>
      </c>
      <c r="I920" s="43">
        <v>0</v>
      </c>
      <c r="J920" s="54">
        <v>0</v>
      </c>
      <c r="K920" s="55"/>
      <c r="L920" s="37">
        <f t="shared" si="14"/>
        <v>54870000</v>
      </c>
      <c r="M920" s="34">
        <v>45657</v>
      </c>
      <c r="N920" s="64" t="s">
        <v>3396</v>
      </c>
      <c r="O920" s="58" t="s">
        <v>45</v>
      </c>
      <c r="P920" s="44">
        <v>0.81547619047619047</v>
      </c>
      <c r="Q920" s="45" t="s">
        <v>3028</v>
      </c>
      <c r="R920" s="45" t="s">
        <v>3029</v>
      </c>
    </row>
    <row r="921" spans="2:18" x14ac:dyDescent="0.25">
      <c r="B921" s="33">
        <v>45485</v>
      </c>
      <c r="C921" s="27" t="s">
        <v>3397</v>
      </c>
      <c r="D921" s="28" t="s">
        <v>2040</v>
      </c>
      <c r="E921" s="29" t="s">
        <v>34</v>
      </c>
      <c r="F921" s="28" t="s">
        <v>3398</v>
      </c>
      <c r="G921" s="34">
        <v>45489</v>
      </c>
      <c r="H921" s="47">
        <v>37760000</v>
      </c>
      <c r="I921" s="43">
        <v>0</v>
      </c>
      <c r="J921" s="54">
        <v>0</v>
      </c>
      <c r="K921" s="55"/>
      <c r="L921" s="37">
        <f t="shared" si="14"/>
        <v>37760000</v>
      </c>
      <c r="M921" s="34">
        <v>45657</v>
      </c>
      <c r="N921" s="64" t="s">
        <v>5548</v>
      </c>
      <c r="O921" s="58" t="s">
        <v>45</v>
      </c>
      <c r="P921" s="44">
        <v>0.81547619047619047</v>
      </c>
      <c r="Q921" s="45" t="s">
        <v>3028</v>
      </c>
      <c r="R921" s="45" t="s">
        <v>3029</v>
      </c>
    </row>
    <row r="922" spans="2:18" x14ac:dyDescent="0.25">
      <c r="B922" s="33">
        <v>45485</v>
      </c>
      <c r="C922" s="27" t="s">
        <v>3399</v>
      </c>
      <c r="D922" s="28" t="s">
        <v>5365</v>
      </c>
      <c r="E922" s="29" t="s">
        <v>34</v>
      </c>
      <c r="F922" s="28" t="s">
        <v>3400</v>
      </c>
      <c r="G922" s="34">
        <v>45485</v>
      </c>
      <c r="H922" s="47">
        <v>43210000</v>
      </c>
      <c r="I922" s="43">
        <v>0</v>
      </c>
      <c r="J922" s="54">
        <v>0</v>
      </c>
      <c r="K922" s="55"/>
      <c r="L922" s="37">
        <f t="shared" si="14"/>
        <v>43210000</v>
      </c>
      <c r="M922" s="34">
        <v>45657</v>
      </c>
      <c r="N922" s="64" t="s">
        <v>3401</v>
      </c>
      <c r="O922" s="58" t="s">
        <v>45</v>
      </c>
      <c r="P922" s="44">
        <v>0.81976744186046513</v>
      </c>
      <c r="Q922" s="45" t="s">
        <v>3012</v>
      </c>
      <c r="R922" s="45" t="s">
        <v>3013</v>
      </c>
    </row>
    <row r="923" spans="2:18" x14ac:dyDescent="0.25">
      <c r="B923" s="33">
        <v>45485</v>
      </c>
      <c r="C923" s="27" t="s">
        <v>3402</v>
      </c>
      <c r="D923" s="28" t="s">
        <v>1915</v>
      </c>
      <c r="E923" s="29" t="s">
        <v>490</v>
      </c>
      <c r="F923" s="28" t="s">
        <v>3403</v>
      </c>
      <c r="G923" s="34">
        <v>45489</v>
      </c>
      <c r="H923" s="47">
        <v>22516667</v>
      </c>
      <c r="I923" s="43">
        <v>0</v>
      </c>
      <c r="J923" s="54">
        <v>0</v>
      </c>
      <c r="K923" s="55">
        <v>3266667</v>
      </c>
      <c r="L923" s="37">
        <f t="shared" si="14"/>
        <v>19250000</v>
      </c>
      <c r="M923" s="34">
        <v>45657</v>
      </c>
      <c r="N923" s="64" t="s">
        <v>5549</v>
      </c>
      <c r="O923" s="58" t="s">
        <v>45</v>
      </c>
      <c r="P923" s="44">
        <v>0.81547619047619047</v>
      </c>
      <c r="Q923" s="45" t="s">
        <v>3012</v>
      </c>
      <c r="R923" s="45" t="s">
        <v>3030</v>
      </c>
    </row>
    <row r="924" spans="2:18" x14ac:dyDescent="0.25">
      <c r="B924" s="33">
        <v>45484</v>
      </c>
      <c r="C924" s="27" t="s">
        <v>3404</v>
      </c>
      <c r="D924" s="28" t="s">
        <v>3405</v>
      </c>
      <c r="E924" s="29" t="s">
        <v>34</v>
      </c>
      <c r="F924" s="28" t="s">
        <v>3406</v>
      </c>
      <c r="G924" s="34">
        <v>45485</v>
      </c>
      <c r="H924" s="47">
        <v>38280000</v>
      </c>
      <c r="I924" s="43">
        <v>0</v>
      </c>
      <c r="J924" s="54">
        <v>0</v>
      </c>
      <c r="K924" s="55">
        <v>30800000</v>
      </c>
      <c r="L924" s="37">
        <f t="shared" si="14"/>
        <v>7480000</v>
      </c>
      <c r="M924" s="34">
        <v>45519</v>
      </c>
      <c r="N924" s="68" t="s">
        <v>3407</v>
      </c>
      <c r="O924" s="58" t="s">
        <v>45</v>
      </c>
      <c r="P924" s="44">
        <v>1</v>
      </c>
      <c r="Q924" s="45" t="s">
        <v>3012</v>
      </c>
      <c r="R924" s="45" t="s">
        <v>3013</v>
      </c>
    </row>
    <row r="925" spans="2:18" x14ac:dyDescent="0.25">
      <c r="B925" s="33">
        <v>45485</v>
      </c>
      <c r="C925" s="27" t="s">
        <v>3408</v>
      </c>
      <c r="D925" s="28" t="s">
        <v>1220</v>
      </c>
      <c r="E925" s="29" t="s">
        <v>34</v>
      </c>
      <c r="F925" s="28" t="s">
        <v>3409</v>
      </c>
      <c r="G925" s="34">
        <v>45489</v>
      </c>
      <c r="H925" s="47">
        <v>44547500</v>
      </c>
      <c r="I925" s="43">
        <v>0</v>
      </c>
      <c r="J925" s="54">
        <v>0</v>
      </c>
      <c r="K925" s="55">
        <v>2060000</v>
      </c>
      <c r="L925" s="37">
        <f t="shared" si="14"/>
        <v>42487500</v>
      </c>
      <c r="M925" s="34">
        <v>45657</v>
      </c>
      <c r="N925" s="64" t="s">
        <v>3410</v>
      </c>
      <c r="O925" s="58" t="s">
        <v>45</v>
      </c>
      <c r="P925" s="44">
        <v>0.81547619047619047</v>
      </c>
      <c r="Q925" s="45" t="s">
        <v>3034</v>
      </c>
      <c r="R925" s="45" t="s">
        <v>3062</v>
      </c>
    </row>
    <row r="926" spans="2:18" x14ac:dyDescent="0.25">
      <c r="B926" s="33">
        <v>45484</v>
      </c>
      <c r="C926" s="27" t="s">
        <v>3411</v>
      </c>
      <c r="D926" s="28" t="s">
        <v>1936</v>
      </c>
      <c r="E926" s="29" t="s">
        <v>34</v>
      </c>
      <c r="F926" s="28" t="s">
        <v>3412</v>
      </c>
      <c r="G926" s="34">
        <v>45486</v>
      </c>
      <c r="H926" s="47">
        <v>44547500</v>
      </c>
      <c r="I926" s="43">
        <v>0</v>
      </c>
      <c r="J926" s="54">
        <v>0</v>
      </c>
      <c r="K926" s="55">
        <v>1287500</v>
      </c>
      <c r="L926" s="37">
        <f t="shared" si="14"/>
        <v>43260000</v>
      </c>
      <c r="M926" s="34">
        <v>45657</v>
      </c>
      <c r="N926" s="68" t="s">
        <v>3413</v>
      </c>
      <c r="O926" s="58" t="s">
        <v>45</v>
      </c>
      <c r="P926" s="44">
        <v>0.81871345029239762</v>
      </c>
      <c r="Q926" s="45" t="s">
        <v>3033</v>
      </c>
      <c r="R926" s="45" t="s">
        <v>4617</v>
      </c>
    </row>
    <row r="927" spans="2:18" x14ac:dyDescent="0.25">
      <c r="B927" s="33">
        <v>45485</v>
      </c>
      <c r="C927" s="27" t="s">
        <v>3414</v>
      </c>
      <c r="D927" s="28" t="s">
        <v>1928</v>
      </c>
      <c r="E927" s="29" t="s">
        <v>34</v>
      </c>
      <c r="F927" s="28" t="s">
        <v>3415</v>
      </c>
      <c r="G927" s="34">
        <v>45489</v>
      </c>
      <c r="H927" s="47">
        <v>65336333</v>
      </c>
      <c r="I927" s="43">
        <v>0</v>
      </c>
      <c r="J927" s="54">
        <v>0</v>
      </c>
      <c r="K927" s="55">
        <v>3021333</v>
      </c>
      <c r="L927" s="37">
        <f t="shared" si="14"/>
        <v>62315000</v>
      </c>
      <c r="M927" s="34">
        <v>45657</v>
      </c>
      <c r="N927" s="73" t="s">
        <v>3416</v>
      </c>
      <c r="O927" s="58" t="s">
        <v>45</v>
      </c>
      <c r="P927" s="44">
        <v>0.81547619047619047</v>
      </c>
      <c r="Q927" s="45" t="s">
        <v>3033</v>
      </c>
      <c r="R927" s="45" t="s">
        <v>4617</v>
      </c>
    </row>
    <row r="928" spans="2:18" x14ac:dyDescent="0.25">
      <c r="B928" s="33">
        <v>45484</v>
      </c>
      <c r="C928" s="27" t="s">
        <v>3417</v>
      </c>
      <c r="D928" s="28" t="s">
        <v>1208</v>
      </c>
      <c r="E928" s="29" t="s">
        <v>34</v>
      </c>
      <c r="F928" s="28" t="s">
        <v>3418</v>
      </c>
      <c r="G928" s="34">
        <v>45489</v>
      </c>
      <c r="H928" s="47">
        <v>61250000</v>
      </c>
      <c r="I928" s="43">
        <v>0</v>
      </c>
      <c r="J928" s="54">
        <v>0</v>
      </c>
      <c r="K928" s="55"/>
      <c r="L928" s="37">
        <f t="shared" si="14"/>
        <v>61250000</v>
      </c>
      <c r="M928" s="34">
        <v>45657</v>
      </c>
      <c r="N928" s="68" t="s">
        <v>3419</v>
      </c>
      <c r="O928" s="58" t="s">
        <v>45</v>
      </c>
      <c r="P928" s="44">
        <v>0.81547619047619047</v>
      </c>
      <c r="Q928" s="45" t="s">
        <v>3039</v>
      </c>
      <c r="R928" s="45" t="s">
        <v>3040</v>
      </c>
    </row>
    <row r="929" spans="2:18" x14ac:dyDescent="0.25">
      <c r="B929" s="33">
        <v>45485</v>
      </c>
      <c r="C929" s="27" t="s">
        <v>3420</v>
      </c>
      <c r="D929" s="28" t="s">
        <v>2622</v>
      </c>
      <c r="E929" s="29" t="s">
        <v>34</v>
      </c>
      <c r="F929" s="28" t="s">
        <v>3421</v>
      </c>
      <c r="G929" s="34">
        <v>45489</v>
      </c>
      <c r="H929" s="47">
        <v>40150000</v>
      </c>
      <c r="I929" s="43">
        <v>0</v>
      </c>
      <c r="J929" s="54">
        <v>0</v>
      </c>
      <c r="K929" s="55"/>
      <c r="L929" s="37">
        <f t="shared" si="14"/>
        <v>40150000</v>
      </c>
      <c r="M929" s="34">
        <v>45655</v>
      </c>
      <c r="N929" s="64" t="s">
        <v>3422</v>
      </c>
      <c r="O929" s="58" t="s">
        <v>45</v>
      </c>
      <c r="P929" s="44">
        <v>0.82530120481927716</v>
      </c>
      <c r="Q929" s="45" t="s">
        <v>3039</v>
      </c>
      <c r="R929" s="45" t="s">
        <v>3040</v>
      </c>
    </row>
    <row r="930" spans="2:18" x14ac:dyDescent="0.25">
      <c r="B930" s="33">
        <v>45485</v>
      </c>
      <c r="C930" s="27" t="s">
        <v>3423</v>
      </c>
      <c r="D930" s="28" t="s">
        <v>2018</v>
      </c>
      <c r="E930" s="29" t="s">
        <v>34</v>
      </c>
      <c r="F930" s="28" t="s">
        <v>3424</v>
      </c>
      <c r="G930" s="34">
        <v>45485</v>
      </c>
      <c r="H930" s="47">
        <v>27000000</v>
      </c>
      <c r="I930" s="43">
        <v>0</v>
      </c>
      <c r="J930" s="54">
        <v>0</v>
      </c>
      <c r="K930" s="55">
        <v>1650000</v>
      </c>
      <c r="L930" s="37">
        <f t="shared" si="14"/>
        <v>25350000</v>
      </c>
      <c r="M930" s="34">
        <v>45657</v>
      </c>
      <c r="N930" s="64" t="s">
        <v>3425</v>
      </c>
      <c r="O930" s="58" t="s">
        <v>45</v>
      </c>
      <c r="P930" s="44">
        <v>0.81976744186046513</v>
      </c>
      <c r="Q930" s="45" t="s">
        <v>3012</v>
      </c>
      <c r="R930" s="45" t="s">
        <v>3013</v>
      </c>
    </row>
    <row r="931" spans="2:18" x14ac:dyDescent="0.25">
      <c r="B931" s="33">
        <v>45485</v>
      </c>
      <c r="C931" s="27" t="s">
        <v>3426</v>
      </c>
      <c r="D931" s="28" t="s">
        <v>297</v>
      </c>
      <c r="E931" s="29" t="s">
        <v>34</v>
      </c>
      <c r="F931" s="28" t="s">
        <v>3427</v>
      </c>
      <c r="G931" s="34">
        <v>45485</v>
      </c>
      <c r="H931" s="47">
        <v>48166667</v>
      </c>
      <c r="I931" s="43">
        <v>0</v>
      </c>
      <c r="J931" s="54">
        <v>0</v>
      </c>
      <c r="K931" s="55">
        <v>283334</v>
      </c>
      <c r="L931" s="37">
        <f t="shared" si="14"/>
        <v>47883333</v>
      </c>
      <c r="M931" s="34">
        <v>45657</v>
      </c>
      <c r="N931" s="64" t="s">
        <v>3428</v>
      </c>
      <c r="O931" s="58" t="s">
        <v>45</v>
      </c>
      <c r="P931" s="44">
        <v>0.81976744186046513</v>
      </c>
      <c r="Q931" s="45" t="s">
        <v>3012</v>
      </c>
      <c r="R931" s="45" t="s">
        <v>3013</v>
      </c>
    </row>
    <row r="932" spans="2:18" x14ac:dyDescent="0.25">
      <c r="B932" s="33">
        <v>45485</v>
      </c>
      <c r="C932" s="27" t="s">
        <v>3429</v>
      </c>
      <c r="D932" s="28" t="s">
        <v>290</v>
      </c>
      <c r="E932" s="29" t="s">
        <v>490</v>
      </c>
      <c r="F932" s="28" t="s">
        <v>3430</v>
      </c>
      <c r="G932" s="34">
        <v>45485</v>
      </c>
      <c r="H932" s="47">
        <v>25520000</v>
      </c>
      <c r="I932" s="43">
        <v>0</v>
      </c>
      <c r="J932" s="54">
        <v>0</v>
      </c>
      <c r="K932" s="55">
        <v>733333</v>
      </c>
      <c r="L932" s="37">
        <f t="shared" si="14"/>
        <v>24786667</v>
      </c>
      <c r="M932" s="34">
        <v>45657</v>
      </c>
      <c r="N932" s="64" t="s">
        <v>3431</v>
      </c>
      <c r="O932" s="58" t="s">
        <v>45</v>
      </c>
      <c r="P932" s="44">
        <v>0.81976744186046513</v>
      </c>
      <c r="Q932" s="45" t="s">
        <v>3012</v>
      </c>
      <c r="R932" s="45" t="s">
        <v>3013</v>
      </c>
    </row>
    <row r="933" spans="2:18" x14ac:dyDescent="0.25">
      <c r="B933" s="33">
        <v>45485</v>
      </c>
      <c r="C933" s="27" t="s">
        <v>3432</v>
      </c>
      <c r="D933" s="28" t="s">
        <v>465</v>
      </c>
      <c r="E933" s="29" t="s">
        <v>34</v>
      </c>
      <c r="F933" s="28" t="s">
        <v>3433</v>
      </c>
      <c r="G933" s="34">
        <v>45489</v>
      </c>
      <c r="H933" s="47">
        <v>44800000</v>
      </c>
      <c r="I933" s="43">
        <v>0</v>
      </c>
      <c r="J933" s="54">
        <v>0</v>
      </c>
      <c r="K933" s="55"/>
      <c r="L933" s="37">
        <f t="shared" si="14"/>
        <v>44800000</v>
      </c>
      <c r="M933" s="34">
        <v>45657</v>
      </c>
      <c r="N933" s="64" t="s">
        <v>3434</v>
      </c>
      <c r="O933" s="58" t="s">
        <v>45</v>
      </c>
      <c r="P933" s="44">
        <v>0.81547619047619047</v>
      </c>
      <c r="Q933" s="45" t="s">
        <v>3039</v>
      </c>
      <c r="R933" s="45" t="s">
        <v>3040</v>
      </c>
    </row>
    <row r="934" spans="2:18" x14ac:dyDescent="0.25">
      <c r="B934" s="33">
        <v>45485</v>
      </c>
      <c r="C934" s="27" t="s">
        <v>3435</v>
      </c>
      <c r="D934" s="28" t="s">
        <v>1258</v>
      </c>
      <c r="E934" s="29" t="s">
        <v>34</v>
      </c>
      <c r="F934" s="28" t="s">
        <v>3436</v>
      </c>
      <c r="G934" s="34">
        <v>45490</v>
      </c>
      <c r="H934" s="47">
        <v>59740000</v>
      </c>
      <c r="I934" s="43">
        <v>0</v>
      </c>
      <c r="J934" s="54">
        <v>0</v>
      </c>
      <c r="K934" s="55">
        <v>15450000</v>
      </c>
      <c r="L934" s="37">
        <f t="shared" si="14"/>
        <v>44290000</v>
      </c>
      <c r="M934" s="34">
        <v>45621</v>
      </c>
      <c r="N934" s="64" t="s">
        <v>3437</v>
      </c>
      <c r="O934" s="58" t="s">
        <v>45</v>
      </c>
      <c r="P934" s="44">
        <v>1</v>
      </c>
      <c r="Q934" s="45" t="s">
        <v>3041</v>
      </c>
      <c r="R934" s="45" t="s">
        <v>3042</v>
      </c>
    </row>
    <row r="935" spans="2:18" x14ac:dyDescent="0.25">
      <c r="B935" s="33">
        <v>45484</v>
      </c>
      <c r="C935" s="27" t="s">
        <v>3438</v>
      </c>
      <c r="D935" s="28" t="s">
        <v>2020</v>
      </c>
      <c r="E935" s="29" t="s">
        <v>34</v>
      </c>
      <c r="F935" s="28" t="s">
        <v>3439</v>
      </c>
      <c r="G935" s="34">
        <v>45489</v>
      </c>
      <c r="H935" s="46">
        <v>59740000</v>
      </c>
      <c r="I935" s="43">
        <v>0</v>
      </c>
      <c r="J935" s="54">
        <v>0</v>
      </c>
      <c r="K935" s="55">
        <v>3090000</v>
      </c>
      <c r="L935" s="37">
        <f t="shared" si="14"/>
        <v>56650000</v>
      </c>
      <c r="M935" s="34">
        <v>45657</v>
      </c>
      <c r="N935" s="68" t="s">
        <v>3440</v>
      </c>
      <c r="O935" s="58" t="s">
        <v>45</v>
      </c>
      <c r="P935" s="44">
        <v>0.81547619047619047</v>
      </c>
      <c r="Q935" s="45" t="s">
        <v>3041</v>
      </c>
      <c r="R935" s="45" t="s">
        <v>3042</v>
      </c>
    </row>
    <row r="936" spans="2:18" x14ac:dyDescent="0.25">
      <c r="B936" s="33">
        <v>45485</v>
      </c>
      <c r="C936" s="27" t="s">
        <v>3441</v>
      </c>
      <c r="D936" s="28" t="s">
        <v>1204</v>
      </c>
      <c r="E936" s="29" t="s">
        <v>34</v>
      </c>
      <c r="F936" s="28" t="s">
        <v>3442</v>
      </c>
      <c r="G936" s="34">
        <v>45487</v>
      </c>
      <c r="H936" s="46">
        <v>46666667</v>
      </c>
      <c r="I936" s="43">
        <v>0</v>
      </c>
      <c r="J936" s="54">
        <v>0</v>
      </c>
      <c r="K936" s="55">
        <v>32533334</v>
      </c>
      <c r="L936" s="37">
        <f t="shared" si="14"/>
        <v>14133333</v>
      </c>
      <c r="M936" s="34">
        <v>45541</v>
      </c>
      <c r="N936" s="64" t="s">
        <v>3443</v>
      </c>
      <c r="O936" s="58" t="s">
        <v>45</v>
      </c>
      <c r="P936" s="44">
        <v>1</v>
      </c>
      <c r="Q936" s="45" t="s">
        <v>3014</v>
      </c>
      <c r="R936" s="45" t="s">
        <v>3015</v>
      </c>
    </row>
    <row r="937" spans="2:18" x14ac:dyDescent="0.25">
      <c r="B937" s="33">
        <v>45485</v>
      </c>
      <c r="C937" s="27" t="s">
        <v>3444</v>
      </c>
      <c r="D937" s="28" t="s">
        <v>2001</v>
      </c>
      <c r="E937" s="29" t="s">
        <v>34</v>
      </c>
      <c r="F937" s="28" t="s">
        <v>3445</v>
      </c>
      <c r="G937" s="34">
        <v>45486</v>
      </c>
      <c r="H937" s="46">
        <v>36350000</v>
      </c>
      <c r="I937" s="43">
        <v>0</v>
      </c>
      <c r="J937" s="54">
        <v>0</v>
      </c>
      <c r="K937" s="55"/>
      <c r="L937" s="37">
        <f t="shared" si="14"/>
        <v>36350000</v>
      </c>
      <c r="M937" s="34">
        <v>45638</v>
      </c>
      <c r="N937" s="64" t="s">
        <v>3446</v>
      </c>
      <c r="O937" s="58" t="s">
        <v>45</v>
      </c>
      <c r="P937" s="44">
        <v>0.92105263157894735</v>
      </c>
      <c r="Q937" s="45" t="s">
        <v>3016</v>
      </c>
      <c r="R937" s="45" t="s">
        <v>3017</v>
      </c>
    </row>
    <row r="938" spans="2:18" x14ac:dyDescent="0.25">
      <c r="B938" s="33">
        <v>45485</v>
      </c>
      <c r="C938" s="27" t="s">
        <v>3447</v>
      </c>
      <c r="D938" s="28" t="s">
        <v>1155</v>
      </c>
      <c r="E938" s="29" t="s">
        <v>34</v>
      </c>
      <c r="F938" s="28" t="s">
        <v>3448</v>
      </c>
      <c r="G938" s="34">
        <v>45487</v>
      </c>
      <c r="H938" s="46">
        <v>46666667</v>
      </c>
      <c r="I938" s="43">
        <v>0</v>
      </c>
      <c r="J938" s="54">
        <v>0</v>
      </c>
      <c r="K938" s="55">
        <v>2133335</v>
      </c>
      <c r="L938" s="37">
        <f t="shared" si="14"/>
        <v>44533332</v>
      </c>
      <c r="M938" s="34">
        <v>45657</v>
      </c>
      <c r="N938" s="64" t="s">
        <v>3449</v>
      </c>
      <c r="O938" s="58" t="s">
        <v>45</v>
      </c>
      <c r="P938" s="44">
        <v>0.81764705882352939</v>
      </c>
      <c r="Q938" s="45" t="s">
        <v>3014</v>
      </c>
      <c r="R938" s="45" t="s">
        <v>3015</v>
      </c>
    </row>
    <row r="939" spans="2:18" x14ac:dyDescent="0.25">
      <c r="B939" s="33">
        <v>45485</v>
      </c>
      <c r="C939" s="27" t="s">
        <v>3450</v>
      </c>
      <c r="D939" s="28" t="s">
        <v>1266</v>
      </c>
      <c r="E939" s="29" t="s">
        <v>34</v>
      </c>
      <c r="F939" s="28" t="s">
        <v>3451</v>
      </c>
      <c r="G939" s="34">
        <v>45489</v>
      </c>
      <c r="H939" s="46">
        <v>53457000</v>
      </c>
      <c r="I939" s="43">
        <v>0</v>
      </c>
      <c r="J939" s="54">
        <v>0</v>
      </c>
      <c r="K939" s="55">
        <v>2472000</v>
      </c>
      <c r="L939" s="37">
        <f t="shared" si="14"/>
        <v>50985000</v>
      </c>
      <c r="M939" s="34">
        <v>45657</v>
      </c>
      <c r="N939" s="64" t="s">
        <v>3452</v>
      </c>
      <c r="O939" s="58" t="s">
        <v>45</v>
      </c>
      <c r="P939" s="44">
        <v>0.81547619047619047</v>
      </c>
      <c r="Q939" s="45" t="s">
        <v>3033</v>
      </c>
      <c r="R939" s="45" t="s">
        <v>4617</v>
      </c>
    </row>
    <row r="940" spans="2:18" x14ac:dyDescent="0.25">
      <c r="B940" s="33">
        <v>45485</v>
      </c>
      <c r="C940" s="27" t="s">
        <v>3453</v>
      </c>
      <c r="D940" s="28" t="s">
        <v>2580</v>
      </c>
      <c r="E940" s="29" t="s">
        <v>34</v>
      </c>
      <c r="F940" s="28" t="s">
        <v>2723</v>
      </c>
      <c r="G940" s="34">
        <v>45492</v>
      </c>
      <c r="H940" s="46">
        <v>51354699</v>
      </c>
      <c r="I940" s="43">
        <v>0</v>
      </c>
      <c r="J940" s="54">
        <v>0</v>
      </c>
      <c r="K940" s="55">
        <v>933722</v>
      </c>
      <c r="L940" s="37">
        <f t="shared" si="14"/>
        <v>50420977</v>
      </c>
      <c r="M940" s="34">
        <v>45657</v>
      </c>
      <c r="N940" s="64" t="s">
        <v>3454</v>
      </c>
      <c r="O940" s="58" t="s">
        <v>45</v>
      </c>
      <c r="P940" s="44">
        <v>0.81212121212121213</v>
      </c>
      <c r="Q940" s="45" t="s">
        <v>3046</v>
      </c>
      <c r="R940" s="45" t="s">
        <v>3047</v>
      </c>
    </row>
    <row r="941" spans="2:18" x14ac:dyDescent="0.25">
      <c r="B941" s="33">
        <v>45485</v>
      </c>
      <c r="C941" s="27" t="s">
        <v>3455</v>
      </c>
      <c r="D941" s="28" t="s">
        <v>338</v>
      </c>
      <c r="E941" s="29" t="s">
        <v>34</v>
      </c>
      <c r="F941" s="28" t="s">
        <v>3456</v>
      </c>
      <c r="G941" s="34">
        <v>45490</v>
      </c>
      <c r="H941" s="46">
        <v>80733333</v>
      </c>
      <c r="I941" s="43">
        <v>0</v>
      </c>
      <c r="J941" s="54">
        <v>0</v>
      </c>
      <c r="K941" s="55">
        <v>4200000</v>
      </c>
      <c r="L941" s="37">
        <f t="shared" si="14"/>
        <v>76533333</v>
      </c>
      <c r="M941" s="34">
        <v>45657</v>
      </c>
      <c r="N941" s="64" t="s">
        <v>3457</v>
      </c>
      <c r="O941" s="58" t="s">
        <v>45</v>
      </c>
      <c r="P941" s="44">
        <v>0.81437125748502992</v>
      </c>
      <c r="Q941" s="45" t="s">
        <v>3034</v>
      </c>
      <c r="R941" s="45" t="s">
        <v>3062</v>
      </c>
    </row>
    <row r="942" spans="2:18" x14ac:dyDescent="0.25">
      <c r="B942" s="33">
        <v>45485</v>
      </c>
      <c r="C942" s="27" t="s">
        <v>3458</v>
      </c>
      <c r="D942" s="28" t="s">
        <v>311</v>
      </c>
      <c r="E942" s="29" t="s">
        <v>34</v>
      </c>
      <c r="F942" s="28" t="s">
        <v>3459</v>
      </c>
      <c r="G942" s="34">
        <v>45485</v>
      </c>
      <c r="H942" s="46">
        <v>73666667</v>
      </c>
      <c r="I942" s="43">
        <v>0</v>
      </c>
      <c r="J942" s="54">
        <v>0</v>
      </c>
      <c r="K942" s="55">
        <v>433334</v>
      </c>
      <c r="L942" s="37">
        <f t="shared" si="14"/>
        <v>73233333</v>
      </c>
      <c r="M942" s="34">
        <v>45657</v>
      </c>
      <c r="N942" s="74" t="s">
        <v>3460</v>
      </c>
      <c r="O942" s="58" t="s">
        <v>45</v>
      </c>
      <c r="P942" s="44">
        <v>0.81976744186046513</v>
      </c>
      <c r="Q942" s="45" t="s">
        <v>3016</v>
      </c>
      <c r="R942" s="45" t="s">
        <v>3017</v>
      </c>
    </row>
    <row r="943" spans="2:18" x14ac:dyDescent="0.25">
      <c r="B943" s="33">
        <v>45485</v>
      </c>
      <c r="C943" s="27" t="s">
        <v>3461</v>
      </c>
      <c r="D943" s="28" t="s">
        <v>303</v>
      </c>
      <c r="E943" s="29" t="s">
        <v>490</v>
      </c>
      <c r="F943" s="28" t="s">
        <v>503</v>
      </c>
      <c r="G943" s="34">
        <v>45485</v>
      </c>
      <c r="H943" s="46">
        <v>27540000</v>
      </c>
      <c r="I943" s="43">
        <v>0</v>
      </c>
      <c r="J943" s="54">
        <v>0</v>
      </c>
      <c r="K943" s="55">
        <v>162000</v>
      </c>
      <c r="L943" s="37">
        <f t="shared" si="14"/>
        <v>27378000</v>
      </c>
      <c r="M943" s="34">
        <v>45657</v>
      </c>
      <c r="N943" s="64" t="s">
        <v>5550</v>
      </c>
      <c r="O943" s="58" t="s">
        <v>45</v>
      </c>
      <c r="P943" s="44">
        <v>0.81976744186046513</v>
      </c>
      <c r="Q943" s="45" t="s">
        <v>3016</v>
      </c>
      <c r="R943" s="45" t="s">
        <v>3017</v>
      </c>
    </row>
    <row r="944" spans="2:18" x14ac:dyDescent="0.25">
      <c r="B944" s="33">
        <v>45485</v>
      </c>
      <c r="C944" s="27" t="s">
        <v>3462</v>
      </c>
      <c r="D944" s="28" t="s">
        <v>304</v>
      </c>
      <c r="E944" s="29" t="s">
        <v>34</v>
      </c>
      <c r="F944" s="28" t="s">
        <v>505</v>
      </c>
      <c r="G944" s="34">
        <v>45485</v>
      </c>
      <c r="H944" s="46">
        <v>45333333</v>
      </c>
      <c r="I944" s="43">
        <v>0</v>
      </c>
      <c r="J944" s="54">
        <v>0</v>
      </c>
      <c r="K944" s="55">
        <v>266666</v>
      </c>
      <c r="L944" s="37">
        <f t="shared" si="14"/>
        <v>45066667</v>
      </c>
      <c r="M944" s="34">
        <v>45657</v>
      </c>
      <c r="N944" s="64" t="s">
        <v>5551</v>
      </c>
      <c r="O944" s="58" t="s">
        <v>45</v>
      </c>
      <c r="P944" s="44">
        <v>0.81976744186046513</v>
      </c>
      <c r="Q944" s="45" t="s">
        <v>3016</v>
      </c>
      <c r="R944" s="45" t="s">
        <v>3017</v>
      </c>
    </row>
    <row r="945" spans="2:18" x14ac:dyDescent="0.25">
      <c r="B945" s="33">
        <v>45485</v>
      </c>
      <c r="C945" s="27" t="s">
        <v>3463</v>
      </c>
      <c r="D945" s="28" t="s">
        <v>1992</v>
      </c>
      <c r="E945" s="29" t="s">
        <v>490</v>
      </c>
      <c r="F945" s="28" t="s">
        <v>1335</v>
      </c>
      <c r="G945" s="34">
        <v>45489</v>
      </c>
      <c r="H945" s="46">
        <v>16775000</v>
      </c>
      <c r="I945" s="43">
        <v>0</v>
      </c>
      <c r="J945" s="54">
        <v>0</v>
      </c>
      <c r="K945" s="55"/>
      <c r="L945" s="37">
        <f t="shared" si="14"/>
        <v>16775000</v>
      </c>
      <c r="M945" s="34">
        <v>45657</v>
      </c>
      <c r="N945" s="64" t="s">
        <v>5552</v>
      </c>
      <c r="O945" s="58" t="s">
        <v>45</v>
      </c>
      <c r="P945" s="44">
        <v>0.81547619047619047</v>
      </c>
      <c r="Q945" s="45" t="s">
        <v>3043</v>
      </c>
      <c r="R945" s="45" t="s">
        <v>449</v>
      </c>
    </row>
    <row r="946" spans="2:18" x14ac:dyDescent="0.25">
      <c r="B946" s="33">
        <v>45485</v>
      </c>
      <c r="C946" s="27" t="s">
        <v>3464</v>
      </c>
      <c r="D946" s="28" t="s">
        <v>1232</v>
      </c>
      <c r="E946" s="29" t="s">
        <v>490</v>
      </c>
      <c r="F946" s="28" t="s">
        <v>1323</v>
      </c>
      <c r="G946" s="34">
        <v>45489</v>
      </c>
      <c r="H946" s="46">
        <v>17600000</v>
      </c>
      <c r="I946" s="43">
        <v>0</v>
      </c>
      <c r="J946" s="54">
        <v>0</v>
      </c>
      <c r="K946" s="55"/>
      <c r="L946" s="37">
        <f t="shared" si="14"/>
        <v>17600000</v>
      </c>
      <c r="M946" s="34">
        <v>45657</v>
      </c>
      <c r="N946" s="64" t="s">
        <v>3465</v>
      </c>
      <c r="O946" s="58" t="s">
        <v>45</v>
      </c>
      <c r="P946" s="44">
        <v>0.81547619047619047</v>
      </c>
      <c r="Q946" s="45" t="s">
        <v>3043</v>
      </c>
      <c r="R946" s="45" t="s">
        <v>449</v>
      </c>
    </row>
    <row r="947" spans="2:18" x14ac:dyDescent="0.25">
      <c r="B947" s="33">
        <v>45485</v>
      </c>
      <c r="C947" s="27" t="s">
        <v>3466</v>
      </c>
      <c r="D947" s="28" t="s">
        <v>1255</v>
      </c>
      <c r="E947" s="29" t="s">
        <v>490</v>
      </c>
      <c r="F947" s="28" t="s">
        <v>3467</v>
      </c>
      <c r="G947" s="34">
        <v>45489</v>
      </c>
      <c r="H947" s="46">
        <v>27000000</v>
      </c>
      <c r="I947" s="43">
        <v>0</v>
      </c>
      <c r="J947" s="54">
        <v>0</v>
      </c>
      <c r="K947" s="55">
        <v>2250000</v>
      </c>
      <c r="L947" s="37">
        <f t="shared" si="14"/>
        <v>24750000</v>
      </c>
      <c r="M947" s="34">
        <v>45657</v>
      </c>
      <c r="N947" s="64" t="s">
        <v>5553</v>
      </c>
      <c r="O947" s="58" t="s">
        <v>45</v>
      </c>
      <c r="P947" s="44">
        <v>0.81547619047619047</v>
      </c>
      <c r="Q947" s="45" t="s">
        <v>3012</v>
      </c>
      <c r="R947" s="45" t="s">
        <v>3027</v>
      </c>
    </row>
    <row r="948" spans="2:18" x14ac:dyDescent="0.25">
      <c r="B948" s="33">
        <v>45485</v>
      </c>
      <c r="C948" s="27" t="s">
        <v>3468</v>
      </c>
      <c r="D948" s="28" t="s">
        <v>3055</v>
      </c>
      <c r="E948" s="29" t="s">
        <v>34</v>
      </c>
      <c r="F948" s="28" t="s">
        <v>3469</v>
      </c>
      <c r="G948" s="34">
        <v>45489</v>
      </c>
      <c r="H948" s="46">
        <v>45000000</v>
      </c>
      <c r="I948" s="43">
        <v>0</v>
      </c>
      <c r="J948" s="54">
        <v>0</v>
      </c>
      <c r="K948" s="55">
        <v>3750000</v>
      </c>
      <c r="L948" s="37">
        <f t="shared" si="14"/>
        <v>41250000</v>
      </c>
      <c r="M948" s="34">
        <v>45657</v>
      </c>
      <c r="N948" s="64" t="s">
        <v>3470</v>
      </c>
      <c r="O948" s="58" t="s">
        <v>45</v>
      </c>
      <c r="P948" s="44">
        <v>0.81547619047619047</v>
      </c>
      <c r="Q948" s="45" t="s">
        <v>3022</v>
      </c>
      <c r="R948" s="45" t="s">
        <v>3023</v>
      </c>
    </row>
    <row r="949" spans="2:18" x14ac:dyDescent="0.25">
      <c r="B949" s="33">
        <v>45485</v>
      </c>
      <c r="C949" s="27" t="s">
        <v>3471</v>
      </c>
      <c r="D949" s="28" t="s">
        <v>1156</v>
      </c>
      <c r="E949" s="29" t="s">
        <v>34</v>
      </c>
      <c r="F949" s="28" t="s">
        <v>3472</v>
      </c>
      <c r="G949" s="34">
        <v>45489</v>
      </c>
      <c r="H949" s="46">
        <v>48822000</v>
      </c>
      <c r="I949" s="43">
        <v>0</v>
      </c>
      <c r="J949" s="54">
        <v>0</v>
      </c>
      <c r="K949" s="55">
        <v>4068500</v>
      </c>
      <c r="L949" s="37">
        <f t="shared" si="14"/>
        <v>44753500</v>
      </c>
      <c r="M949" s="34">
        <v>45657</v>
      </c>
      <c r="N949" s="64" t="s">
        <v>3473</v>
      </c>
      <c r="O949" s="58" t="s">
        <v>45</v>
      </c>
      <c r="P949" s="44">
        <v>0.81547619047619047</v>
      </c>
      <c r="Q949" s="45" t="s">
        <v>3025</v>
      </c>
      <c r="R949" s="45" t="s">
        <v>3026</v>
      </c>
    </row>
    <row r="950" spans="2:18" x14ac:dyDescent="0.25">
      <c r="B950" s="33">
        <v>45485</v>
      </c>
      <c r="C950" s="27" t="s">
        <v>3474</v>
      </c>
      <c r="D950" s="28" t="s">
        <v>1930</v>
      </c>
      <c r="E950" s="29" t="s">
        <v>34</v>
      </c>
      <c r="F950" s="28" t="s">
        <v>3475</v>
      </c>
      <c r="G950" s="34">
        <v>45486</v>
      </c>
      <c r="H950" s="46">
        <v>30563333</v>
      </c>
      <c r="I950" s="43">
        <v>0</v>
      </c>
      <c r="J950" s="54">
        <v>0</v>
      </c>
      <c r="K950" s="55">
        <v>883333</v>
      </c>
      <c r="L950" s="37">
        <f t="shared" si="14"/>
        <v>29680000</v>
      </c>
      <c r="M950" s="34">
        <v>45657</v>
      </c>
      <c r="N950" s="64" t="s">
        <v>3476</v>
      </c>
      <c r="O950" s="58" t="s">
        <v>45</v>
      </c>
      <c r="P950" s="44">
        <v>0.81871345029239762</v>
      </c>
      <c r="Q950" s="45" t="s">
        <v>3033</v>
      </c>
      <c r="R950" s="45" t="s">
        <v>4617</v>
      </c>
    </row>
    <row r="951" spans="2:18" x14ac:dyDescent="0.25">
      <c r="B951" s="33">
        <v>45485</v>
      </c>
      <c r="C951" s="27" t="s">
        <v>3477</v>
      </c>
      <c r="D951" s="28" t="s">
        <v>2583</v>
      </c>
      <c r="E951" s="29" t="s">
        <v>34</v>
      </c>
      <c r="F951" s="28" t="s">
        <v>3478</v>
      </c>
      <c r="G951" s="34">
        <v>45490</v>
      </c>
      <c r="H951" s="46">
        <v>42383094</v>
      </c>
      <c r="I951" s="43">
        <v>0</v>
      </c>
      <c r="J951" s="54">
        <v>0</v>
      </c>
      <c r="K951" s="55">
        <v>256868</v>
      </c>
      <c r="L951" s="37">
        <f t="shared" si="14"/>
        <v>42126226</v>
      </c>
      <c r="M951" s="34">
        <v>45657</v>
      </c>
      <c r="N951" s="64" t="s">
        <v>3479</v>
      </c>
      <c r="O951" s="58" t="s">
        <v>45</v>
      </c>
      <c r="P951" s="44">
        <v>0.81437125748502992</v>
      </c>
      <c r="Q951" s="45" t="s">
        <v>3031</v>
      </c>
      <c r="R951" s="45" t="s">
        <v>3032</v>
      </c>
    </row>
    <row r="952" spans="2:18" x14ac:dyDescent="0.25">
      <c r="B952" s="33">
        <v>45485</v>
      </c>
      <c r="C952" s="27" t="s">
        <v>3480</v>
      </c>
      <c r="D952" s="28" t="s">
        <v>33</v>
      </c>
      <c r="E952" s="29" t="s">
        <v>34</v>
      </c>
      <c r="F952" s="28" t="s">
        <v>3481</v>
      </c>
      <c r="G952" s="34">
        <v>45489</v>
      </c>
      <c r="H952" s="46">
        <v>44700000</v>
      </c>
      <c r="I952" s="43">
        <v>0</v>
      </c>
      <c r="J952" s="54">
        <v>0</v>
      </c>
      <c r="K952" s="55">
        <v>3725000</v>
      </c>
      <c r="L952" s="37">
        <f t="shared" si="14"/>
        <v>40975000</v>
      </c>
      <c r="M952" s="34">
        <v>45657</v>
      </c>
      <c r="N952" s="64" t="s">
        <v>3482</v>
      </c>
      <c r="O952" s="58" t="s">
        <v>45</v>
      </c>
      <c r="P952" s="44">
        <v>0.81547619047619047</v>
      </c>
      <c r="Q952" s="45" t="s">
        <v>3006</v>
      </c>
      <c r="R952" s="45" t="s">
        <v>1179</v>
      </c>
    </row>
    <row r="953" spans="2:18" x14ac:dyDescent="0.25">
      <c r="B953" s="33">
        <v>45485</v>
      </c>
      <c r="C953" s="27" t="s">
        <v>3483</v>
      </c>
      <c r="D953" s="28" t="s">
        <v>1932</v>
      </c>
      <c r="E953" s="29" t="s">
        <v>34</v>
      </c>
      <c r="F953" s="28" t="s">
        <v>3484</v>
      </c>
      <c r="G953" s="34">
        <v>45489</v>
      </c>
      <c r="H953" s="46">
        <v>37050000</v>
      </c>
      <c r="I953" s="43">
        <v>0</v>
      </c>
      <c r="J953" s="54">
        <v>0</v>
      </c>
      <c r="K953" s="55">
        <v>1300000</v>
      </c>
      <c r="L953" s="37">
        <f t="shared" si="14"/>
        <v>35750000</v>
      </c>
      <c r="M953" s="34">
        <v>45657</v>
      </c>
      <c r="N953" s="64" t="s">
        <v>3485</v>
      </c>
      <c r="O953" s="58" t="s">
        <v>45</v>
      </c>
      <c r="P953" s="44">
        <v>0.81547619047619047</v>
      </c>
      <c r="Q953" s="45" t="s">
        <v>3033</v>
      </c>
      <c r="R953" s="45" t="s">
        <v>4617</v>
      </c>
    </row>
    <row r="954" spans="2:18" x14ac:dyDescent="0.25">
      <c r="B954" s="33">
        <v>45485</v>
      </c>
      <c r="C954" s="27" t="s">
        <v>3486</v>
      </c>
      <c r="D954" s="28" t="s">
        <v>5351</v>
      </c>
      <c r="E954" s="29" t="s">
        <v>34</v>
      </c>
      <c r="F954" s="28" t="s">
        <v>3487</v>
      </c>
      <c r="G954" s="34">
        <v>45485</v>
      </c>
      <c r="H954" s="46">
        <v>58366667</v>
      </c>
      <c r="I954" s="43">
        <v>0</v>
      </c>
      <c r="J954" s="54">
        <v>0</v>
      </c>
      <c r="K954" s="55">
        <v>343334</v>
      </c>
      <c r="L954" s="37">
        <f t="shared" si="14"/>
        <v>58023333</v>
      </c>
      <c r="M954" s="34">
        <v>45657</v>
      </c>
      <c r="N954" s="64" t="s">
        <v>3488</v>
      </c>
      <c r="O954" s="58" t="s">
        <v>45</v>
      </c>
      <c r="P954" s="44">
        <v>0.81976744186046513</v>
      </c>
      <c r="Q954" s="45" t="s">
        <v>3016</v>
      </c>
      <c r="R954" s="45" t="s">
        <v>3017</v>
      </c>
    </row>
    <row r="955" spans="2:18" x14ac:dyDescent="0.25">
      <c r="B955" s="33">
        <v>45486</v>
      </c>
      <c r="C955" s="27" t="s">
        <v>3489</v>
      </c>
      <c r="D955" s="28" t="s">
        <v>1178</v>
      </c>
      <c r="E955" s="29" t="s">
        <v>34</v>
      </c>
      <c r="F955" s="28" t="s">
        <v>3490</v>
      </c>
      <c r="G955" s="34">
        <v>45489</v>
      </c>
      <c r="H955" s="46">
        <v>22800000</v>
      </c>
      <c r="I955" s="43">
        <v>0</v>
      </c>
      <c r="J955" s="54">
        <v>0</v>
      </c>
      <c r="K955" s="55">
        <v>800000</v>
      </c>
      <c r="L955" s="37">
        <f t="shared" si="14"/>
        <v>22000000</v>
      </c>
      <c r="M955" s="34">
        <v>45657</v>
      </c>
      <c r="N955" s="64" t="s">
        <v>3491</v>
      </c>
      <c r="O955" s="58" t="s">
        <v>45</v>
      </c>
      <c r="P955" s="44">
        <v>0.81547619047619047</v>
      </c>
      <c r="Q955" s="45" t="s">
        <v>3012</v>
      </c>
      <c r="R955" s="45" t="s">
        <v>3013</v>
      </c>
    </row>
    <row r="956" spans="2:18" x14ac:dyDescent="0.25">
      <c r="B956" s="33">
        <v>45485</v>
      </c>
      <c r="C956" s="27" t="s">
        <v>3492</v>
      </c>
      <c r="D956" s="28" t="s">
        <v>3051</v>
      </c>
      <c r="E956" s="29" t="s">
        <v>34</v>
      </c>
      <c r="F956" s="28" t="s">
        <v>3493</v>
      </c>
      <c r="G956" s="34">
        <v>45489</v>
      </c>
      <c r="H956" s="46">
        <v>41196667</v>
      </c>
      <c r="I956" s="43">
        <v>0</v>
      </c>
      <c r="J956" s="54">
        <v>0</v>
      </c>
      <c r="K956" s="55"/>
      <c r="L956" s="37">
        <f t="shared" si="14"/>
        <v>41196667</v>
      </c>
      <c r="M956" s="34">
        <v>45657</v>
      </c>
      <c r="N956" s="64" t="s">
        <v>3494</v>
      </c>
      <c r="O956" s="58" t="s">
        <v>45</v>
      </c>
      <c r="P956" s="44">
        <v>0.81547619047619047</v>
      </c>
      <c r="Q956" s="45" t="s">
        <v>3495</v>
      </c>
      <c r="R956" s="45" t="s">
        <v>3007</v>
      </c>
    </row>
    <row r="957" spans="2:18" x14ac:dyDescent="0.25">
      <c r="B957" s="33">
        <v>45485</v>
      </c>
      <c r="C957" s="27" t="s">
        <v>3496</v>
      </c>
      <c r="D957" s="28" t="s">
        <v>3497</v>
      </c>
      <c r="E957" s="29" t="s">
        <v>34</v>
      </c>
      <c r="F957" s="28" t="s">
        <v>3498</v>
      </c>
      <c r="G957" s="34">
        <v>45489</v>
      </c>
      <c r="H957" s="46">
        <v>46666667</v>
      </c>
      <c r="I957" s="43">
        <v>0</v>
      </c>
      <c r="J957" s="54">
        <v>0</v>
      </c>
      <c r="K957" s="55">
        <v>2666667</v>
      </c>
      <c r="L957" s="37">
        <f t="shared" si="14"/>
        <v>44000000</v>
      </c>
      <c r="M957" s="34">
        <v>45657</v>
      </c>
      <c r="N957" s="64" t="s">
        <v>3499</v>
      </c>
      <c r="O957" s="58" t="s">
        <v>45</v>
      </c>
      <c r="P957" s="44">
        <v>0.81547619047619047</v>
      </c>
      <c r="Q957" s="45" t="s">
        <v>3014</v>
      </c>
      <c r="R957" s="45" t="s">
        <v>3015</v>
      </c>
    </row>
    <row r="958" spans="2:18" x14ac:dyDescent="0.25">
      <c r="B958" s="33">
        <v>45485</v>
      </c>
      <c r="C958" s="27" t="s">
        <v>3500</v>
      </c>
      <c r="D958" s="28" t="s">
        <v>1311</v>
      </c>
      <c r="E958" s="29" t="s">
        <v>34</v>
      </c>
      <c r="F958" s="28" t="s">
        <v>3501</v>
      </c>
      <c r="G958" s="34">
        <v>45489</v>
      </c>
      <c r="H958" s="46">
        <v>55416667</v>
      </c>
      <c r="I958" s="43">
        <v>0</v>
      </c>
      <c r="J958" s="54">
        <v>0</v>
      </c>
      <c r="K958" s="55">
        <v>3166667</v>
      </c>
      <c r="L958" s="37">
        <f t="shared" si="14"/>
        <v>52250000</v>
      </c>
      <c r="M958" s="34">
        <v>45657</v>
      </c>
      <c r="N958" s="64" t="s">
        <v>3502</v>
      </c>
      <c r="O958" s="58" t="s">
        <v>45</v>
      </c>
      <c r="P958" s="44">
        <v>0.81547619047619047</v>
      </c>
      <c r="Q958" s="45" t="s">
        <v>3014</v>
      </c>
      <c r="R958" s="45" t="s">
        <v>3015</v>
      </c>
    </row>
    <row r="959" spans="2:18" x14ac:dyDescent="0.25">
      <c r="B959" s="33">
        <v>45486</v>
      </c>
      <c r="C959" s="27" t="s">
        <v>3503</v>
      </c>
      <c r="D959" s="28" t="s">
        <v>346</v>
      </c>
      <c r="E959" s="29" t="s">
        <v>34</v>
      </c>
      <c r="F959" s="28" t="s">
        <v>3504</v>
      </c>
      <c r="G959" s="34">
        <v>45489</v>
      </c>
      <c r="H959" s="46">
        <v>56088000</v>
      </c>
      <c r="I959" s="43">
        <v>0</v>
      </c>
      <c r="J959" s="54">
        <v>0</v>
      </c>
      <c r="K959" s="55">
        <v>1968000</v>
      </c>
      <c r="L959" s="37">
        <f t="shared" si="14"/>
        <v>54120000</v>
      </c>
      <c r="M959" s="34">
        <v>45657</v>
      </c>
      <c r="N959" s="64" t="s">
        <v>3505</v>
      </c>
      <c r="O959" s="58" t="s">
        <v>45</v>
      </c>
      <c r="P959" s="44">
        <v>0.81547619047619047</v>
      </c>
      <c r="Q959" s="45" t="s">
        <v>3037</v>
      </c>
      <c r="R959" s="45" t="s">
        <v>3038</v>
      </c>
    </row>
    <row r="960" spans="2:18" x14ac:dyDescent="0.25">
      <c r="B960" s="33">
        <v>45486</v>
      </c>
      <c r="C960" s="27" t="s">
        <v>3506</v>
      </c>
      <c r="D960" s="28" t="s">
        <v>364</v>
      </c>
      <c r="E960" s="29" t="s">
        <v>34</v>
      </c>
      <c r="F960" s="28" t="s">
        <v>568</v>
      </c>
      <c r="G960" s="34">
        <v>45489</v>
      </c>
      <c r="H960" s="46">
        <v>44061000</v>
      </c>
      <c r="I960" s="43">
        <v>0</v>
      </c>
      <c r="J960" s="54">
        <v>0</v>
      </c>
      <c r="K960" s="55">
        <v>1546000</v>
      </c>
      <c r="L960" s="37">
        <f t="shared" si="14"/>
        <v>42515000</v>
      </c>
      <c r="M960" s="34">
        <v>45657</v>
      </c>
      <c r="N960" s="64" t="s">
        <v>3507</v>
      </c>
      <c r="O960" s="58" t="s">
        <v>45</v>
      </c>
      <c r="P960" s="44">
        <v>0.81547619047619047</v>
      </c>
      <c r="Q960" s="45" t="s">
        <v>3037</v>
      </c>
      <c r="R960" s="45" t="s">
        <v>3038</v>
      </c>
    </row>
    <row r="961" spans="2:18" x14ac:dyDescent="0.25">
      <c r="B961" s="33">
        <v>45486</v>
      </c>
      <c r="C961" s="27" t="s">
        <v>3508</v>
      </c>
      <c r="D961" s="28" t="s">
        <v>2599</v>
      </c>
      <c r="E961" s="29" t="s">
        <v>34</v>
      </c>
      <c r="F961" s="28" t="s">
        <v>3509</v>
      </c>
      <c r="G961" s="34">
        <v>45489</v>
      </c>
      <c r="H961" s="46">
        <v>59200000</v>
      </c>
      <c r="I961" s="43">
        <v>0</v>
      </c>
      <c r="J961" s="54">
        <v>0</v>
      </c>
      <c r="K961" s="55">
        <v>2000000</v>
      </c>
      <c r="L961" s="37">
        <f t="shared" si="14"/>
        <v>57200000</v>
      </c>
      <c r="M961" s="34">
        <v>45657</v>
      </c>
      <c r="N961" s="74" t="s">
        <v>3510</v>
      </c>
      <c r="O961" s="58" t="s">
        <v>45</v>
      </c>
      <c r="P961" s="44">
        <v>0.81547619047619047</v>
      </c>
      <c r="Q961" s="45" t="s">
        <v>3037</v>
      </c>
      <c r="R961" s="45" t="s">
        <v>3038</v>
      </c>
    </row>
    <row r="962" spans="2:18" x14ac:dyDescent="0.25">
      <c r="B962" s="33">
        <v>45486</v>
      </c>
      <c r="C962" s="27" t="s">
        <v>3511</v>
      </c>
      <c r="D962" s="28" t="s">
        <v>369</v>
      </c>
      <c r="E962" s="29" t="s">
        <v>34</v>
      </c>
      <c r="F962" s="28" t="s">
        <v>3512</v>
      </c>
      <c r="G962" s="34">
        <v>45489</v>
      </c>
      <c r="H962" s="46">
        <v>40969000</v>
      </c>
      <c r="I962" s="43">
        <v>0</v>
      </c>
      <c r="J962" s="54">
        <v>0</v>
      </c>
      <c r="K962" s="55"/>
      <c r="L962" s="37">
        <f t="shared" si="14"/>
        <v>40969000</v>
      </c>
      <c r="M962" s="34">
        <v>45650</v>
      </c>
      <c r="N962" s="64" t="s">
        <v>3513</v>
      </c>
      <c r="O962" s="58" t="s">
        <v>45</v>
      </c>
      <c r="P962" s="44">
        <v>0.85093167701863359</v>
      </c>
      <c r="Q962" s="45" t="s">
        <v>3037</v>
      </c>
      <c r="R962" s="45" t="s">
        <v>3038</v>
      </c>
    </row>
    <row r="963" spans="2:18" x14ac:dyDescent="0.25">
      <c r="B963" s="33">
        <v>45486</v>
      </c>
      <c r="C963" s="27" t="s">
        <v>3514</v>
      </c>
      <c r="D963" s="28" t="s">
        <v>359</v>
      </c>
      <c r="E963" s="29" t="s">
        <v>34</v>
      </c>
      <c r="F963" s="28" t="s">
        <v>3515</v>
      </c>
      <c r="G963" s="34">
        <v>45489</v>
      </c>
      <c r="H963" s="46">
        <v>48180000</v>
      </c>
      <c r="I963" s="43">
        <v>0</v>
      </c>
      <c r="J963" s="54">
        <v>0</v>
      </c>
      <c r="K963" s="55"/>
      <c r="L963" s="37">
        <f t="shared" si="14"/>
        <v>48180000</v>
      </c>
      <c r="M963" s="34">
        <v>45657</v>
      </c>
      <c r="N963" s="64" t="s">
        <v>3516</v>
      </c>
      <c r="O963" s="58" t="s">
        <v>45</v>
      </c>
      <c r="P963" s="44">
        <v>0.81547619047619047</v>
      </c>
      <c r="Q963" s="45" t="s">
        <v>3037</v>
      </c>
      <c r="R963" s="45" t="s">
        <v>3038</v>
      </c>
    </row>
    <row r="964" spans="2:18" x14ac:dyDescent="0.25">
      <c r="B964" s="33">
        <v>45486</v>
      </c>
      <c r="C964" s="27" t="s">
        <v>3517</v>
      </c>
      <c r="D964" s="28" t="s">
        <v>2600</v>
      </c>
      <c r="E964" s="29" t="s">
        <v>34</v>
      </c>
      <c r="F964" s="28" t="s">
        <v>3518</v>
      </c>
      <c r="G964" s="34">
        <v>45489</v>
      </c>
      <c r="H964" s="46">
        <v>42400000</v>
      </c>
      <c r="I964" s="43">
        <v>0</v>
      </c>
      <c r="J964" s="54">
        <v>0</v>
      </c>
      <c r="K964" s="55"/>
      <c r="L964" s="37">
        <f t="shared" si="14"/>
        <v>42400000</v>
      </c>
      <c r="M964" s="34">
        <v>45650</v>
      </c>
      <c r="N964" s="64" t="s">
        <v>3519</v>
      </c>
      <c r="O964" s="58" t="s">
        <v>45</v>
      </c>
      <c r="P964" s="44">
        <v>0.85093167701863359</v>
      </c>
      <c r="Q964" s="45" t="s">
        <v>3037</v>
      </c>
      <c r="R964" s="45" t="s">
        <v>3038</v>
      </c>
    </row>
    <row r="965" spans="2:18" x14ac:dyDescent="0.25">
      <c r="B965" s="33">
        <v>45486</v>
      </c>
      <c r="C965" s="27" t="s">
        <v>3520</v>
      </c>
      <c r="D965" s="28" t="s">
        <v>1956</v>
      </c>
      <c r="E965" s="29" t="s">
        <v>34</v>
      </c>
      <c r="F965" s="28" t="s">
        <v>3521</v>
      </c>
      <c r="G965" s="34">
        <v>45490</v>
      </c>
      <c r="H965" s="47">
        <v>46133333</v>
      </c>
      <c r="I965" s="43">
        <v>0</v>
      </c>
      <c r="J965" s="54">
        <v>0</v>
      </c>
      <c r="K965" s="55">
        <v>2400000</v>
      </c>
      <c r="L965" s="37">
        <f t="shared" si="14"/>
        <v>43733333</v>
      </c>
      <c r="M965" s="34">
        <v>45657</v>
      </c>
      <c r="N965" s="64" t="s">
        <v>3522</v>
      </c>
      <c r="O965" s="58" t="s">
        <v>45</v>
      </c>
      <c r="P965" s="44">
        <v>0.81437125748502992</v>
      </c>
      <c r="Q965" s="45" t="s">
        <v>3044</v>
      </c>
      <c r="R965" s="45" t="s">
        <v>3045</v>
      </c>
    </row>
    <row r="966" spans="2:18" x14ac:dyDescent="0.25">
      <c r="B966" s="33">
        <v>45489</v>
      </c>
      <c r="C966" s="27" t="s">
        <v>3523</v>
      </c>
      <c r="D966" s="28" t="s">
        <v>1953</v>
      </c>
      <c r="E966" s="29" t="s">
        <v>34</v>
      </c>
      <c r="F966" s="28" t="s">
        <v>3524</v>
      </c>
      <c r="G966" s="34">
        <v>45490</v>
      </c>
      <c r="H966" s="46">
        <v>52592155</v>
      </c>
      <c r="I966" s="43">
        <v>0</v>
      </c>
      <c r="J966" s="54">
        <v>0</v>
      </c>
      <c r="K966" s="55">
        <v>318740</v>
      </c>
      <c r="L966" s="37">
        <f t="shared" si="14"/>
        <v>52273415</v>
      </c>
      <c r="M966" s="34">
        <v>45657</v>
      </c>
      <c r="N966" s="68" t="s">
        <v>3525</v>
      </c>
      <c r="O966" s="58" t="s">
        <v>45</v>
      </c>
      <c r="P966" s="44">
        <v>0.81437125748502992</v>
      </c>
      <c r="Q966" s="45" t="s">
        <v>3046</v>
      </c>
      <c r="R966" s="45" t="s">
        <v>3047</v>
      </c>
    </row>
    <row r="967" spans="2:18" x14ac:dyDescent="0.25">
      <c r="B967" s="33">
        <v>45486</v>
      </c>
      <c r="C967" s="27" t="s">
        <v>3526</v>
      </c>
      <c r="D967" s="28" t="s">
        <v>1157</v>
      </c>
      <c r="E967" s="29" t="s">
        <v>34</v>
      </c>
      <c r="F967" s="28" t="s">
        <v>3527</v>
      </c>
      <c r="G967" s="34">
        <v>45489</v>
      </c>
      <c r="H967" s="46">
        <v>58366667</v>
      </c>
      <c r="I967" s="43">
        <v>0</v>
      </c>
      <c r="J967" s="54">
        <v>0</v>
      </c>
      <c r="K967" s="55">
        <v>1716667</v>
      </c>
      <c r="L967" s="37">
        <f t="shared" si="14"/>
        <v>56650000</v>
      </c>
      <c r="M967" s="34">
        <v>45657</v>
      </c>
      <c r="N967" s="64" t="s">
        <v>3528</v>
      </c>
      <c r="O967" s="58" t="s">
        <v>45</v>
      </c>
      <c r="P967" s="44">
        <v>0.81547619047619047</v>
      </c>
      <c r="Q967" s="45" t="s">
        <v>3020</v>
      </c>
      <c r="R967" s="45" t="s">
        <v>372</v>
      </c>
    </row>
    <row r="968" spans="2:18" x14ac:dyDescent="0.25">
      <c r="B968" s="33">
        <v>45486</v>
      </c>
      <c r="C968" s="27" t="s">
        <v>3529</v>
      </c>
      <c r="D968" s="28" t="s">
        <v>1286</v>
      </c>
      <c r="E968" s="29" t="s">
        <v>490</v>
      </c>
      <c r="F968" s="28" t="s">
        <v>3530</v>
      </c>
      <c r="G968" s="34">
        <v>45490</v>
      </c>
      <c r="H968" s="46">
        <v>22550000</v>
      </c>
      <c r="I968" s="43">
        <v>0</v>
      </c>
      <c r="J968" s="54">
        <v>0</v>
      </c>
      <c r="K968" s="55"/>
      <c r="L968" s="37">
        <f t="shared" si="14"/>
        <v>22550000</v>
      </c>
      <c r="M968" s="34">
        <v>45657</v>
      </c>
      <c r="N968" s="64" t="s">
        <v>3531</v>
      </c>
      <c r="O968" s="58" t="s">
        <v>45</v>
      </c>
      <c r="P968" s="44">
        <v>0.81437125748502992</v>
      </c>
      <c r="Q968" s="45" t="s">
        <v>3039</v>
      </c>
      <c r="R968" s="45" t="s">
        <v>3040</v>
      </c>
    </row>
    <row r="969" spans="2:18" x14ac:dyDescent="0.25">
      <c r="B969" s="33">
        <v>45486</v>
      </c>
      <c r="C969" s="27" t="s">
        <v>3532</v>
      </c>
      <c r="D969" s="28" t="s">
        <v>348</v>
      </c>
      <c r="E969" s="29" t="s">
        <v>34</v>
      </c>
      <c r="F969" s="28" t="s">
        <v>3533</v>
      </c>
      <c r="G969" s="34">
        <v>45490</v>
      </c>
      <c r="H969" s="46">
        <v>62315000</v>
      </c>
      <c r="I969" s="43">
        <v>0</v>
      </c>
      <c r="J969" s="54">
        <v>0</v>
      </c>
      <c r="K969" s="55"/>
      <c r="L969" s="37">
        <f t="shared" si="14"/>
        <v>62315000</v>
      </c>
      <c r="M969" s="34">
        <v>45657</v>
      </c>
      <c r="N969" s="64" t="s">
        <v>3534</v>
      </c>
      <c r="O969" s="58" t="s">
        <v>45</v>
      </c>
      <c r="P969" s="44">
        <v>0.81437125748502992</v>
      </c>
      <c r="Q969" s="45" t="s">
        <v>3039</v>
      </c>
      <c r="R969" s="45" t="s">
        <v>3040</v>
      </c>
    </row>
    <row r="970" spans="2:18" x14ac:dyDescent="0.25">
      <c r="B970" s="33">
        <v>45486</v>
      </c>
      <c r="C970" s="27" t="s">
        <v>3535</v>
      </c>
      <c r="D970" s="28" t="s">
        <v>1993</v>
      </c>
      <c r="E970" s="29" t="s">
        <v>34</v>
      </c>
      <c r="F970" s="28" t="s">
        <v>3536</v>
      </c>
      <c r="G970" s="34">
        <v>45489</v>
      </c>
      <c r="H970" s="47">
        <v>40150000</v>
      </c>
      <c r="I970" s="43">
        <v>0</v>
      </c>
      <c r="J970" s="54">
        <v>0</v>
      </c>
      <c r="K970" s="55"/>
      <c r="L970" s="37">
        <f t="shared" si="14"/>
        <v>40150000</v>
      </c>
      <c r="M970" s="34">
        <v>45657</v>
      </c>
      <c r="N970" s="64" t="s">
        <v>3537</v>
      </c>
      <c r="O970" s="58" t="s">
        <v>45</v>
      </c>
      <c r="P970" s="44">
        <v>0.81547619047619047</v>
      </c>
      <c r="Q970" s="45" t="s">
        <v>3039</v>
      </c>
      <c r="R970" s="45" t="s">
        <v>3040</v>
      </c>
    </row>
    <row r="971" spans="2:18" x14ac:dyDescent="0.25">
      <c r="B971" s="33">
        <v>45489</v>
      </c>
      <c r="C971" s="27" t="s">
        <v>3538</v>
      </c>
      <c r="D971" s="28" t="s">
        <v>1920</v>
      </c>
      <c r="E971" s="29" t="s">
        <v>34</v>
      </c>
      <c r="F971" s="28" t="s">
        <v>3539</v>
      </c>
      <c r="G971" s="34">
        <v>45490</v>
      </c>
      <c r="H971" s="47">
        <v>28096020</v>
      </c>
      <c r="I971" s="43">
        <v>0</v>
      </c>
      <c r="J971" s="54">
        <v>0</v>
      </c>
      <c r="K971" s="55"/>
      <c r="L971" s="37">
        <f t="shared" si="14"/>
        <v>28096020</v>
      </c>
      <c r="M971" s="34">
        <v>45627</v>
      </c>
      <c r="N971" s="68" t="s">
        <v>3540</v>
      </c>
      <c r="O971" s="58" t="s">
        <v>45</v>
      </c>
      <c r="P971" s="44">
        <v>0.99270072992700731</v>
      </c>
      <c r="Q971" s="45" t="s">
        <v>3046</v>
      </c>
      <c r="R971" s="45" t="s">
        <v>3047</v>
      </c>
    </row>
    <row r="972" spans="2:18" x14ac:dyDescent="0.25">
      <c r="B972" s="33">
        <v>45490</v>
      </c>
      <c r="C972" s="27" t="s">
        <v>3541</v>
      </c>
      <c r="D972" s="28" t="s">
        <v>1184</v>
      </c>
      <c r="E972" s="29" t="s">
        <v>490</v>
      </c>
      <c r="F972" s="28" t="s">
        <v>2061</v>
      </c>
      <c r="G972" s="34">
        <v>45492</v>
      </c>
      <c r="H972" s="47">
        <v>26400000</v>
      </c>
      <c r="I972" s="43">
        <v>0</v>
      </c>
      <c r="J972" s="54">
        <v>0</v>
      </c>
      <c r="K972" s="55">
        <v>480000</v>
      </c>
      <c r="L972" s="37">
        <f t="shared" si="14"/>
        <v>25920000</v>
      </c>
      <c r="M972" s="34">
        <v>45657</v>
      </c>
      <c r="N972" s="68" t="s">
        <v>3542</v>
      </c>
      <c r="O972" s="58" t="s">
        <v>45</v>
      </c>
      <c r="P972" s="44">
        <v>0.81212121212121213</v>
      </c>
      <c r="Q972" s="45" t="s">
        <v>3010</v>
      </c>
      <c r="R972" s="45" t="s">
        <v>3011</v>
      </c>
    </row>
    <row r="973" spans="2:18" x14ac:dyDescent="0.25">
      <c r="B973" s="33">
        <v>45490</v>
      </c>
      <c r="C973" s="27" t="s">
        <v>3543</v>
      </c>
      <c r="D973" s="28" t="s">
        <v>2029</v>
      </c>
      <c r="E973" s="29" t="s">
        <v>34</v>
      </c>
      <c r="F973" s="28" t="s">
        <v>3544</v>
      </c>
      <c r="G973" s="34">
        <v>45492</v>
      </c>
      <c r="H973" s="47">
        <v>56550000</v>
      </c>
      <c r="I973" s="43">
        <v>0</v>
      </c>
      <c r="J973" s="54">
        <v>0</v>
      </c>
      <c r="K973" s="55">
        <v>3900000</v>
      </c>
      <c r="L973" s="37">
        <f t="shared" si="14"/>
        <v>52650000</v>
      </c>
      <c r="M973" s="34">
        <v>45657</v>
      </c>
      <c r="N973" s="68" t="s">
        <v>3545</v>
      </c>
      <c r="O973" s="58" t="s">
        <v>45</v>
      </c>
      <c r="P973" s="44">
        <v>0.81212121212121213</v>
      </c>
      <c r="Q973" s="45" t="s">
        <v>3041</v>
      </c>
      <c r="R973" s="45" t="s">
        <v>3042</v>
      </c>
    </row>
    <row r="974" spans="2:18" x14ac:dyDescent="0.25">
      <c r="B974" s="33">
        <v>45489</v>
      </c>
      <c r="C974" s="27" t="s">
        <v>3546</v>
      </c>
      <c r="D974" s="28" t="s">
        <v>310</v>
      </c>
      <c r="E974" s="29" t="s">
        <v>34</v>
      </c>
      <c r="F974" s="28" t="s">
        <v>3547</v>
      </c>
      <c r="G974" s="34">
        <v>45491</v>
      </c>
      <c r="H974" s="47">
        <v>42216667</v>
      </c>
      <c r="I974" s="43">
        <v>0</v>
      </c>
      <c r="J974" s="54">
        <v>0</v>
      </c>
      <c r="K974" s="55">
        <v>1738334</v>
      </c>
      <c r="L974" s="37">
        <f t="shared" ref="L974:L1037" si="15">H974+J974-K974</f>
        <v>40478333</v>
      </c>
      <c r="M974" s="34">
        <v>45657</v>
      </c>
      <c r="N974" s="68" t="s">
        <v>3548</v>
      </c>
      <c r="O974" s="58" t="s">
        <v>45</v>
      </c>
      <c r="P974" s="44">
        <v>0.81325301204819278</v>
      </c>
      <c r="Q974" s="45" t="s">
        <v>3012</v>
      </c>
      <c r="R974" s="45" t="s">
        <v>3027</v>
      </c>
    </row>
    <row r="975" spans="2:18" x14ac:dyDescent="0.25">
      <c r="B975" s="33">
        <v>45490</v>
      </c>
      <c r="C975" s="27" t="s">
        <v>3549</v>
      </c>
      <c r="D975" s="28" t="s">
        <v>3057</v>
      </c>
      <c r="E975" s="29" t="s">
        <v>490</v>
      </c>
      <c r="F975" s="28" t="s">
        <v>3550</v>
      </c>
      <c r="G975" s="34">
        <v>45491</v>
      </c>
      <c r="H975" s="47">
        <v>23361100</v>
      </c>
      <c r="I975" s="43">
        <v>1</v>
      </c>
      <c r="J975" s="54">
        <v>500000</v>
      </c>
      <c r="K975" s="55">
        <v>153424</v>
      </c>
      <c r="L975" s="37">
        <f t="shared" si="15"/>
        <v>23707676</v>
      </c>
      <c r="M975" s="34">
        <v>45657</v>
      </c>
      <c r="N975" s="68" t="s">
        <v>3551</v>
      </c>
      <c r="O975" s="58" t="s">
        <v>45</v>
      </c>
      <c r="P975" s="44">
        <v>0.81325301204819278</v>
      </c>
      <c r="Q975" s="45" t="s">
        <v>3006</v>
      </c>
      <c r="R975" s="45" t="s">
        <v>1179</v>
      </c>
    </row>
    <row r="976" spans="2:18" x14ac:dyDescent="0.25">
      <c r="B976" s="33">
        <v>45489</v>
      </c>
      <c r="C976" s="27" t="s">
        <v>3552</v>
      </c>
      <c r="D976" s="28" t="s">
        <v>324</v>
      </c>
      <c r="E976" s="29" t="s">
        <v>490</v>
      </c>
      <c r="F976" s="28" t="s">
        <v>3553</v>
      </c>
      <c r="G976" s="34">
        <v>45492</v>
      </c>
      <c r="H976" s="47">
        <v>27040000</v>
      </c>
      <c r="I976" s="43">
        <v>0</v>
      </c>
      <c r="J976" s="54">
        <v>0</v>
      </c>
      <c r="K976" s="55">
        <v>1120000</v>
      </c>
      <c r="L976" s="37">
        <f t="shared" si="15"/>
        <v>25920000</v>
      </c>
      <c r="M976" s="34">
        <v>45657</v>
      </c>
      <c r="N976" s="68" t="s">
        <v>3554</v>
      </c>
      <c r="O976" s="58" t="s">
        <v>45</v>
      </c>
      <c r="P976" s="44">
        <v>0.81212121212121213</v>
      </c>
      <c r="Q976" s="45" t="s">
        <v>3012</v>
      </c>
      <c r="R976" s="45" t="s">
        <v>3027</v>
      </c>
    </row>
    <row r="977" spans="2:18" x14ac:dyDescent="0.25">
      <c r="B977" s="33">
        <v>45490</v>
      </c>
      <c r="C977" s="27" t="s">
        <v>3555</v>
      </c>
      <c r="D977" s="28" t="s">
        <v>3100</v>
      </c>
      <c r="E977" s="29" t="s">
        <v>34</v>
      </c>
      <c r="F977" s="28" t="s">
        <v>3556</v>
      </c>
      <c r="G977" s="34">
        <v>45492</v>
      </c>
      <c r="H977" s="47">
        <v>30210000</v>
      </c>
      <c r="I977" s="43">
        <v>0</v>
      </c>
      <c r="J977" s="54">
        <v>0</v>
      </c>
      <c r="K977" s="55">
        <v>1590000</v>
      </c>
      <c r="L977" s="37">
        <f t="shared" si="15"/>
        <v>28620000</v>
      </c>
      <c r="M977" s="34">
        <v>45657</v>
      </c>
      <c r="N977" s="68" t="s">
        <v>3557</v>
      </c>
      <c r="O977" s="58" t="s">
        <v>45</v>
      </c>
      <c r="P977" s="44">
        <v>0.81212121212121213</v>
      </c>
      <c r="Q977" s="45" t="s">
        <v>3044</v>
      </c>
      <c r="R977" s="45" t="s">
        <v>3045</v>
      </c>
    </row>
    <row r="978" spans="2:18" x14ac:dyDescent="0.25">
      <c r="B978" s="33">
        <v>45489</v>
      </c>
      <c r="C978" s="27" t="s">
        <v>3558</v>
      </c>
      <c r="D978" s="28" t="s">
        <v>325</v>
      </c>
      <c r="E978" s="29" t="s">
        <v>490</v>
      </c>
      <c r="F978" s="28" t="s">
        <v>3559</v>
      </c>
      <c r="G978" s="34">
        <v>45490</v>
      </c>
      <c r="H978" s="47">
        <v>19600000</v>
      </c>
      <c r="I978" s="43">
        <v>0</v>
      </c>
      <c r="J978" s="54">
        <v>0</v>
      </c>
      <c r="K978" s="55"/>
      <c r="L978" s="37">
        <f t="shared" si="15"/>
        <v>19600000</v>
      </c>
      <c r="M978" s="34">
        <v>45657</v>
      </c>
      <c r="N978" s="68" t="s">
        <v>3560</v>
      </c>
      <c r="O978" s="58" t="s">
        <v>45</v>
      </c>
      <c r="P978" s="44">
        <v>0.81437125748502992</v>
      </c>
      <c r="Q978" s="45" t="s">
        <v>3008</v>
      </c>
      <c r="R978" s="45" t="s">
        <v>3009</v>
      </c>
    </row>
    <row r="979" spans="2:18" x14ac:dyDescent="0.25">
      <c r="B979" s="33">
        <v>45490</v>
      </c>
      <c r="C979" s="27" t="s">
        <v>3561</v>
      </c>
      <c r="D979" s="28" t="s">
        <v>2572</v>
      </c>
      <c r="E979" s="29" t="s">
        <v>34</v>
      </c>
      <c r="F979" s="28" t="s">
        <v>654</v>
      </c>
      <c r="G979" s="34">
        <v>45492</v>
      </c>
      <c r="H979" s="47">
        <v>34339580</v>
      </c>
      <c r="I979" s="43">
        <v>0</v>
      </c>
      <c r="J979" s="54">
        <v>0</v>
      </c>
      <c r="K979" s="55">
        <v>624356</v>
      </c>
      <c r="L979" s="37">
        <f t="shared" si="15"/>
        <v>33715224</v>
      </c>
      <c r="M979" s="34">
        <v>45657</v>
      </c>
      <c r="N979" s="68" t="s">
        <v>3562</v>
      </c>
      <c r="O979" s="58" t="s">
        <v>45</v>
      </c>
      <c r="P979" s="44">
        <v>0.81212121212121213</v>
      </c>
      <c r="Q979" s="45" t="s">
        <v>3046</v>
      </c>
      <c r="R979" s="45" t="s">
        <v>3047</v>
      </c>
    </row>
    <row r="980" spans="2:18" x14ac:dyDescent="0.25">
      <c r="B980" s="33">
        <v>45490</v>
      </c>
      <c r="C980" s="27" t="s">
        <v>3563</v>
      </c>
      <c r="D980" s="28" t="s">
        <v>414</v>
      </c>
      <c r="E980" s="29" t="s">
        <v>34</v>
      </c>
      <c r="F980" s="28" t="s">
        <v>3564</v>
      </c>
      <c r="G980" s="34">
        <v>45492</v>
      </c>
      <c r="H980" s="47">
        <v>30210000</v>
      </c>
      <c r="I980" s="43">
        <v>0</v>
      </c>
      <c r="J980" s="54">
        <v>0</v>
      </c>
      <c r="K980" s="55">
        <v>1590000</v>
      </c>
      <c r="L980" s="37">
        <f t="shared" si="15"/>
        <v>28620000</v>
      </c>
      <c r="M980" s="34">
        <v>45657</v>
      </c>
      <c r="N980" s="68" t="s">
        <v>3565</v>
      </c>
      <c r="O980" s="58" t="s">
        <v>45</v>
      </c>
      <c r="P980" s="44">
        <v>0.81212121212121213</v>
      </c>
      <c r="Q980" s="45" t="s">
        <v>3044</v>
      </c>
      <c r="R980" s="45" t="s">
        <v>3045</v>
      </c>
    </row>
    <row r="981" spans="2:18" x14ac:dyDescent="0.25">
      <c r="B981" s="33">
        <v>45490</v>
      </c>
      <c r="C981" s="27" t="s">
        <v>3566</v>
      </c>
      <c r="D981" s="28" t="s">
        <v>1974</v>
      </c>
      <c r="E981" s="29" t="s">
        <v>34</v>
      </c>
      <c r="F981" s="28" t="s">
        <v>3567</v>
      </c>
      <c r="G981" s="34">
        <v>45492</v>
      </c>
      <c r="H981" s="47">
        <v>30210000</v>
      </c>
      <c r="I981" s="43">
        <v>0</v>
      </c>
      <c r="J981" s="54">
        <v>0</v>
      </c>
      <c r="K981" s="55">
        <v>1590000</v>
      </c>
      <c r="L981" s="37">
        <f t="shared" si="15"/>
        <v>28620000</v>
      </c>
      <c r="M981" s="34">
        <v>45657</v>
      </c>
      <c r="N981" s="68" t="s">
        <v>3568</v>
      </c>
      <c r="O981" s="58" t="s">
        <v>45</v>
      </c>
      <c r="P981" s="44">
        <v>0.81212121212121213</v>
      </c>
      <c r="Q981" s="45" t="s">
        <v>3044</v>
      </c>
      <c r="R981" s="45" t="s">
        <v>3045</v>
      </c>
    </row>
    <row r="982" spans="2:18" x14ac:dyDescent="0.25">
      <c r="B982" s="33">
        <v>45490</v>
      </c>
      <c r="C982" s="27" t="s">
        <v>3569</v>
      </c>
      <c r="D982" s="28" t="s">
        <v>2016</v>
      </c>
      <c r="E982" s="29" t="s">
        <v>34</v>
      </c>
      <c r="F982" s="28" t="s">
        <v>3570</v>
      </c>
      <c r="G982" s="34">
        <v>45492</v>
      </c>
      <c r="H982" s="47">
        <v>30210000</v>
      </c>
      <c r="I982" s="43">
        <v>0</v>
      </c>
      <c r="J982" s="54">
        <v>0</v>
      </c>
      <c r="K982" s="55">
        <v>1590000</v>
      </c>
      <c r="L982" s="37">
        <f t="shared" si="15"/>
        <v>28620000</v>
      </c>
      <c r="M982" s="34">
        <v>45657</v>
      </c>
      <c r="N982" s="68" t="s">
        <v>3571</v>
      </c>
      <c r="O982" s="58" t="s">
        <v>45</v>
      </c>
      <c r="P982" s="44">
        <v>0.81212121212121213</v>
      </c>
      <c r="Q982" s="45" t="s">
        <v>3044</v>
      </c>
      <c r="R982" s="45" t="s">
        <v>3045</v>
      </c>
    </row>
    <row r="983" spans="2:18" x14ac:dyDescent="0.25">
      <c r="B983" s="33">
        <v>45490</v>
      </c>
      <c r="C983" s="27" t="s">
        <v>3572</v>
      </c>
      <c r="D983" s="28" t="s">
        <v>1265</v>
      </c>
      <c r="E983" s="29" t="s">
        <v>34</v>
      </c>
      <c r="F983" s="28" t="s">
        <v>3573</v>
      </c>
      <c r="G983" s="34">
        <v>45492</v>
      </c>
      <c r="H983" s="47">
        <v>50160000</v>
      </c>
      <c r="I983" s="43">
        <v>0</v>
      </c>
      <c r="J983" s="54">
        <v>0</v>
      </c>
      <c r="K983" s="55">
        <v>2640000</v>
      </c>
      <c r="L983" s="37">
        <f t="shared" si="15"/>
        <v>47520000</v>
      </c>
      <c r="M983" s="34">
        <v>45657</v>
      </c>
      <c r="N983" s="68" t="s">
        <v>3574</v>
      </c>
      <c r="O983" s="58" t="s">
        <v>45</v>
      </c>
      <c r="P983" s="44">
        <v>0.81212121212121213</v>
      </c>
      <c r="Q983" s="45" t="s">
        <v>3044</v>
      </c>
      <c r="R983" s="45" t="s">
        <v>3045</v>
      </c>
    </row>
    <row r="984" spans="2:18" x14ac:dyDescent="0.25">
      <c r="B984" s="33">
        <v>45490</v>
      </c>
      <c r="C984" s="27" t="s">
        <v>3575</v>
      </c>
      <c r="D984" s="28" t="s">
        <v>3092</v>
      </c>
      <c r="E984" s="29" t="s">
        <v>34</v>
      </c>
      <c r="F984" s="28" t="s">
        <v>3576</v>
      </c>
      <c r="G984" s="34">
        <v>45492</v>
      </c>
      <c r="H984" s="47">
        <v>35226000</v>
      </c>
      <c r="I984" s="43">
        <v>0</v>
      </c>
      <c r="J984" s="54">
        <v>0</v>
      </c>
      <c r="K984" s="55">
        <v>1854000</v>
      </c>
      <c r="L984" s="37">
        <f t="shared" si="15"/>
        <v>33372000</v>
      </c>
      <c r="M984" s="34">
        <v>45657</v>
      </c>
      <c r="N984" s="68" t="s">
        <v>3577</v>
      </c>
      <c r="O984" s="58" t="s">
        <v>45</v>
      </c>
      <c r="P984" s="44">
        <v>0.81212121212121213</v>
      </c>
      <c r="Q984" s="45" t="s">
        <v>3044</v>
      </c>
      <c r="R984" s="45" t="s">
        <v>3045</v>
      </c>
    </row>
    <row r="985" spans="2:18" x14ac:dyDescent="0.25">
      <c r="B985" s="33">
        <v>45490</v>
      </c>
      <c r="C985" s="27" t="s">
        <v>3578</v>
      </c>
      <c r="D985" s="28" t="s">
        <v>322</v>
      </c>
      <c r="E985" s="29" t="s">
        <v>34</v>
      </c>
      <c r="F985" s="28" t="s">
        <v>3579</v>
      </c>
      <c r="G985" s="34">
        <v>45491</v>
      </c>
      <c r="H985" s="47">
        <v>35413333</v>
      </c>
      <c r="I985" s="43">
        <v>0</v>
      </c>
      <c r="J985" s="54">
        <v>0</v>
      </c>
      <c r="K985" s="55"/>
      <c r="L985" s="37">
        <f t="shared" si="15"/>
        <v>35413333</v>
      </c>
      <c r="M985" s="34">
        <v>45657</v>
      </c>
      <c r="N985" s="68" t="s">
        <v>3580</v>
      </c>
      <c r="O985" s="58" t="s">
        <v>45</v>
      </c>
      <c r="P985" s="44">
        <v>0.81325301204819278</v>
      </c>
      <c r="Q985" s="45" t="s">
        <v>3028</v>
      </c>
      <c r="R985" s="45" t="s">
        <v>3029</v>
      </c>
    </row>
    <row r="986" spans="2:18" x14ac:dyDescent="0.25">
      <c r="B986" s="33">
        <v>45490</v>
      </c>
      <c r="C986" s="27" t="s">
        <v>3581</v>
      </c>
      <c r="D986" s="28" t="s">
        <v>320</v>
      </c>
      <c r="E986" s="29" t="s">
        <v>490</v>
      </c>
      <c r="F986" s="28" t="s">
        <v>524</v>
      </c>
      <c r="G986" s="34">
        <v>45491</v>
      </c>
      <c r="H986" s="47">
        <v>25050000</v>
      </c>
      <c r="I986" s="43">
        <v>0</v>
      </c>
      <c r="J986" s="54">
        <v>0</v>
      </c>
      <c r="K986" s="55"/>
      <c r="L986" s="37">
        <f t="shared" si="15"/>
        <v>25050000</v>
      </c>
      <c r="M986" s="34">
        <v>45657</v>
      </c>
      <c r="N986" s="68" t="s">
        <v>3582</v>
      </c>
      <c r="O986" s="58" t="s">
        <v>45</v>
      </c>
      <c r="P986" s="44">
        <v>0.81325301204819278</v>
      </c>
      <c r="Q986" s="45" t="s">
        <v>3028</v>
      </c>
      <c r="R986" s="45" t="s">
        <v>3029</v>
      </c>
    </row>
    <row r="987" spans="2:18" x14ac:dyDescent="0.25">
      <c r="B987" s="33">
        <v>45490</v>
      </c>
      <c r="C987" s="27" t="s">
        <v>3583</v>
      </c>
      <c r="D987" s="28" t="s">
        <v>3058</v>
      </c>
      <c r="E987" s="29" t="s">
        <v>34</v>
      </c>
      <c r="F987" s="28" t="s">
        <v>526</v>
      </c>
      <c r="G987" s="34">
        <v>45495</v>
      </c>
      <c r="H987" s="47">
        <v>35413333</v>
      </c>
      <c r="I987" s="43">
        <v>0</v>
      </c>
      <c r="J987" s="54">
        <v>0</v>
      </c>
      <c r="K987" s="55"/>
      <c r="L987" s="37">
        <f t="shared" si="15"/>
        <v>35413333</v>
      </c>
      <c r="M987" s="34">
        <v>45657</v>
      </c>
      <c r="N987" s="68" t="s">
        <v>3584</v>
      </c>
      <c r="O987" s="58" t="s">
        <v>45</v>
      </c>
      <c r="P987" s="44">
        <v>0.80864197530864201</v>
      </c>
      <c r="Q987" s="45" t="s">
        <v>3028</v>
      </c>
      <c r="R987" s="45" t="s">
        <v>3029</v>
      </c>
    </row>
    <row r="988" spans="2:18" x14ac:dyDescent="0.25">
      <c r="B988" s="33">
        <v>45489</v>
      </c>
      <c r="C988" s="27" t="s">
        <v>3585</v>
      </c>
      <c r="D988" s="28" t="s">
        <v>282</v>
      </c>
      <c r="E988" s="29" t="s">
        <v>34</v>
      </c>
      <c r="F988" s="28" t="s">
        <v>3586</v>
      </c>
      <c r="G988" s="34">
        <v>45490</v>
      </c>
      <c r="H988" s="47">
        <v>63635000</v>
      </c>
      <c r="I988" s="43">
        <v>0</v>
      </c>
      <c r="J988" s="54">
        <v>0</v>
      </c>
      <c r="K988" s="55"/>
      <c r="L988" s="37">
        <f t="shared" si="15"/>
        <v>63635000</v>
      </c>
      <c r="M988" s="34">
        <v>45657</v>
      </c>
      <c r="N988" s="68" t="s">
        <v>3587</v>
      </c>
      <c r="O988" s="58" t="s">
        <v>45</v>
      </c>
      <c r="P988" s="44">
        <v>0.81437125748502992</v>
      </c>
      <c r="Q988" s="45" t="s">
        <v>3495</v>
      </c>
      <c r="R988" s="45" t="s">
        <v>3007</v>
      </c>
    </row>
    <row r="989" spans="2:18" x14ac:dyDescent="0.25">
      <c r="B989" s="33">
        <v>45489</v>
      </c>
      <c r="C989" s="27" t="s">
        <v>3588</v>
      </c>
      <c r="D989" s="28" t="s">
        <v>3069</v>
      </c>
      <c r="E989" s="29" t="s">
        <v>34</v>
      </c>
      <c r="F989" s="28" t="s">
        <v>3196</v>
      </c>
      <c r="G989" s="34">
        <v>45490</v>
      </c>
      <c r="H989" s="47">
        <v>47033333</v>
      </c>
      <c r="I989" s="43">
        <v>0</v>
      </c>
      <c r="J989" s="54">
        <v>0</v>
      </c>
      <c r="K989" s="55">
        <v>566666</v>
      </c>
      <c r="L989" s="37">
        <f t="shared" si="15"/>
        <v>46466667</v>
      </c>
      <c r="M989" s="34">
        <v>45657</v>
      </c>
      <c r="N989" s="68" t="s">
        <v>3589</v>
      </c>
      <c r="O989" s="58" t="s">
        <v>45</v>
      </c>
      <c r="P989" s="44">
        <v>0.81437125748502992</v>
      </c>
      <c r="Q989" s="45" t="s">
        <v>3012</v>
      </c>
      <c r="R989" s="45" t="s">
        <v>3013</v>
      </c>
    </row>
    <row r="990" spans="2:18" x14ac:dyDescent="0.25">
      <c r="B990" s="33">
        <v>45490</v>
      </c>
      <c r="C990" s="27" t="s">
        <v>3590</v>
      </c>
      <c r="D990" s="28" t="s">
        <v>1244</v>
      </c>
      <c r="E990" s="29" t="s">
        <v>34</v>
      </c>
      <c r="F990" s="28" t="s">
        <v>3591</v>
      </c>
      <c r="G990" s="34">
        <v>45492</v>
      </c>
      <c r="H990" s="47">
        <v>48042000</v>
      </c>
      <c r="I990" s="43">
        <v>0</v>
      </c>
      <c r="J990" s="54">
        <v>0</v>
      </c>
      <c r="K990" s="55">
        <v>2260800</v>
      </c>
      <c r="L990" s="37">
        <f t="shared" si="15"/>
        <v>45781200</v>
      </c>
      <c r="M990" s="34">
        <v>45657</v>
      </c>
      <c r="N990" s="68" t="s">
        <v>3592</v>
      </c>
      <c r="O990" s="58" t="s">
        <v>45</v>
      </c>
      <c r="P990" s="44">
        <v>0.81212121212121213</v>
      </c>
      <c r="Q990" s="45" t="s">
        <v>3020</v>
      </c>
      <c r="R990" s="45" t="s">
        <v>372</v>
      </c>
    </row>
    <row r="991" spans="2:18" x14ac:dyDescent="0.25">
      <c r="B991" s="33">
        <v>45490</v>
      </c>
      <c r="C991" s="27" t="s">
        <v>3593</v>
      </c>
      <c r="D991" s="28" t="s">
        <v>3076</v>
      </c>
      <c r="E991" s="29" t="s">
        <v>490</v>
      </c>
      <c r="F991" s="28" t="s">
        <v>3594</v>
      </c>
      <c r="G991" s="34">
        <v>45492</v>
      </c>
      <c r="H991" s="47">
        <v>22666667</v>
      </c>
      <c r="I991" s="43">
        <v>0</v>
      </c>
      <c r="J991" s="54">
        <v>0</v>
      </c>
      <c r="K991" s="55">
        <v>1066667</v>
      </c>
      <c r="L991" s="37">
        <f t="shared" si="15"/>
        <v>21600000</v>
      </c>
      <c r="M991" s="34">
        <v>45657</v>
      </c>
      <c r="N991" s="68" t="s">
        <v>3595</v>
      </c>
      <c r="O991" s="58" t="s">
        <v>45</v>
      </c>
      <c r="P991" s="44">
        <v>0.81212121212121213</v>
      </c>
      <c r="Q991" s="45" t="s">
        <v>3020</v>
      </c>
      <c r="R991" s="45" t="s">
        <v>372</v>
      </c>
    </row>
    <row r="992" spans="2:18" x14ac:dyDescent="0.25">
      <c r="B992" s="33">
        <v>45490</v>
      </c>
      <c r="C992" s="27" t="s">
        <v>3596</v>
      </c>
      <c r="D992" s="28" t="s">
        <v>1282</v>
      </c>
      <c r="E992" s="29" t="s">
        <v>34</v>
      </c>
      <c r="F992" s="28" t="s">
        <v>3597</v>
      </c>
      <c r="G992" s="34">
        <v>45492</v>
      </c>
      <c r="H992" s="47">
        <v>45333333</v>
      </c>
      <c r="I992" s="43">
        <v>0</v>
      </c>
      <c r="J992" s="54">
        <v>0</v>
      </c>
      <c r="K992" s="55">
        <v>2133333</v>
      </c>
      <c r="L992" s="37">
        <f t="shared" si="15"/>
        <v>43200000</v>
      </c>
      <c r="M992" s="34">
        <v>45657</v>
      </c>
      <c r="N992" s="68" t="s">
        <v>3598</v>
      </c>
      <c r="O992" s="58" t="s">
        <v>45</v>
      </c>
      <c r="P992" s="44">
        <v>0.81212121212121213</v>
      </c>
      <c r="Q992" s="45" t="s">
        <v>3020</v>
      </c>
      <c r="R992" s="45" t="s">
        <v>372</v>
      </c>
    </row>
    <row r="993" spans="2:18" x14ac:dyDescent="0.25">
      <c r="B993" s="33">
        <v>45490</v>
      </c>
      <c r="C993" s="27" t="s">
        <v>3599</v>
      </c>
      <c r="D993" s="28" t="s">
        <v>337</v>
      </c>
      <c r="E993" s="29" t="s">
        <v>34</v>
      </c>
      <c r="F993" s="28" t="s">
        <v>3600</v>
      </c>
      <c r="G993" s="34">
        <v>45491</v>
      </c>
      <c r="H993" s="47">
        <v>102819667</v>
      </c>
      <c r="I993" s="43">
        <v>0</v>
      </c>
      <c r="J993" s="54">
        <v>0</v>
      </c>
      <c r="K993" s="55">
        <v>5943334</v>
      </c>
      <c r="L993" s="37">
        <f t="shared" si="15"/>
        <v>96876333</v>
      </c>
      <c r="M993" s="34">
        <v>45657</v>
      </c>
      <c r="N993" s="68" t="s">
        <v>3601</v>
      </c>
      <c r="O993" s="58" t="s">
        <v>45</v>
      </c>
      <c r="P993" s="44">
        <v>0.81325301204819278</v>
      </c>
      <c r="Q993" s="45" t="s">
        <v>3044</v>
      </c>
      <c r="R993" s="45" t="s">
        <v>3045</v>
      </c>
    </row>
    <row r="994" spans="2:18" x14ac:dyDescent="0.25">
      <c r="B994" s="33">
        <v>45490</v>
      </c>
      <c r="C994" s="27" t="s">
        <v>3602</v>
      </c>
      <c r="D994" s="28" t="s">
        <v>340</v>
      </c>
      <c r="E994" s="29" t="s">
        <v>34</v>
      </c>
      <c r="F994" s="28" t="s">
        <v>3603</v>
      </c>
      <c r="G994" s="34">
        <v>45495</v>
      </c>
      <c r="H994" s="47">
        <v>44032500</v>
      </c>
      <c r="I994" s="43">
        <v>0</v>
      </c>
      <c r="J994" s="54">
        <v>0</v>
      </c>
      <c r="K994" s="55">
        <v>3090000</v>
      </c>
      <c r="L994" s="37">
        <f t="shared" si="15"/>
        <v>40942500</v>
      </c>
      <c r="M994" s="34">
        <v>45657</v>
      </c>
      <c r="N994" s="68" t="s">
        <v>3604</v>
      </c>
      <c r="O994" s="58" t="s">
        <v>45</v>
      </c>
      <c r="P994" s="44">
        <v>0.80864197530864201</v>
      </c>
      <c r="Q994" s="45" t="s">
        <v>3033</v>
      </c>
      <c r="R994" s="45" t="s">
        <v>4617</v>
      </c>
    </row>
    <row r="995" spans="2:18" x14ac:dyDescent="0.25">
      <c r="B995" s="33">
        <v>45490</v>
      </c>
      <c r="C995" s="27" t="s">
        <v>3605</v>
      </c>
      <c r="D995" s="28" t="s">
        <v>1185</v>
      </c>
      <c r="E995" s="29" t="s">
        <v>34</v>
      </c>
      <c r="F995" s="28" t="s">
        <v>3606</v>
      </c>
      <c r="G995" s="34">
        <v>45491</v>
      </c>
      <c r="H995" s="47">
        <v>38500000</v>
      </c>
      <c r="I995" s="43">
        <v>0</v>
      </c>
      <c r="J995" s="54">
        <v>0</v>
      </c>
      <c r="K995" s="55"/>
      <c r="L995" s="37">
        <f t="shared" si="15"/>
        <v>38500000</v>
      </c>
      <c r="M995" s="34">
        <v>45643</v>
      </c>
      <c r="N995" s="68" t="s">
        <v>3607</v>
      </c>
      <c r="O995" s="58" t="s">
        <v>45</v>
      </c>
      <c r="P995" s="44">
        <v>0.88815789473684215</v>
      </c>
      <c r="Q995" s="45" t="s">
        <v>3022</v>
      </c>
      <c r="R995" s="45" t="s">
        <v>3023</v>
      </c>
    </row>
    <row r="996" spans="2:18" x14ac:dyDescent="0.25">
      <c r="B996" s="33">
        <v>45490</v>
      </c>
      <c r="C996" s="27" t="s">
        <v>3608</v>
      </c>
      <c r="D996" s="28" t="s">
        <v>470</v>
      </c>
      <c r="E996" s="29" t="s">
        <v>34</v>
      </c>
      <c r="F996" s="28" t="s">
        <v>3609</v>
      </c>
      <c r="G996" s="34">
        <v>45491</v>
      </c>
      <c r="H996" s="47">
        <v>52530000</v>
      </c>
      <c r="I996" s="43">
        <v>0</v>
      </c>
      <c r="J996" s="54">
        <v>0</v>
      </c>
      <c r="K996" s="55">
        <v>4961167</v>
      </c>
      <c r="L996" s="37">
        <f t="shared" si="15"/>
        <v>47568833</v>
      </c>
      <c r="M996" s="34">
        <v>45657</v>
      </c>
      <c r="N996" s="68" t="s">
        <v>3610</v>
      </c>
      <c r="O996" s="58" t="s">
        <v>45</v>
      </c>
      <c r="P996" s="44">
        <v>0.81325301204819278</v>
      </c>
      <c r="Q996" s="45" t="s">
        <v>3022</v>
      </c>
      <c r="R996" s="45" t="s">
        <v>3023</v>
      </c>
    </row>
    <row r="997" spans="2:18" x14ac:dyDescent="0.25">
      <c r="B997" s="33">
        <v>45490</v>
      </c>
      <c r="C997" s="27" t="s">
        <v>3611</v>
      </c>
      <c r="D997" s="28" t="s">
        <v>1160</v>
      </c>
      <c r="E997" s="29" t="s">
        <v>34</v>
      </c>
      <c r="F997" s="28" t="s">
        <v>3612</v>
      </c>
      <c r="G997" s="34">
        <v>45492</v>
      </c>
      <c r="H997" s="47">
        <v>34800000</v>
      </c>
      <c r="I997" s="43">
        <v>0</v>
      </c>
      <c r="J997" s="54">
        <v>0</v>
      </c>
      <c r="K997" s="55">
        <v>3480000</v>
      </c>
      <c r="L997" s="37">
        <f t="shared" si="15"/>
        <v>31320000</v>
      </c>
      <c r="M997" s="34">
        <v>45657</v>
      </c>
      <c r="N997" s="68" t="s">
        <v>3613</v>
      </c>
      <c r="O997" s="58" t="s">
        <v>45</v>
      </c>
      <c r="P997" s="44">
        <v>0.81212121212121213</v>
      </c>
      <c r="Q997" s="45" t="s">
        <v>3022</v>
      </c>
      <c r="R997" s="45" t="s">
        <v>3023</v>
      </c>
    </row>
    <row r="998" spans="2:18" x14ac:dyDescent="0.25">
      <c r="B998" s="33">
        <v>45490</v>
      </c>
      <c r="C998" s="27" t="s">
        <v>3614</v>
      </c>
      <c r="D998" s="28" t="s">
        <v>1300</v>
      </c>
      <c r="E998" s="29" t="s">
        <v>34</v>
      </c>
      <c r="F998" s="28" t="s">
        <v>3615</v>
      </c>
      <c r="G998" s="34">
        <v>45492</v>
      </c>
      <c r="H998" s="47">
        <v>48822000</v>
      </c>
      <c r="I998" s="43">
        <v>0</v>
      </c>
      <c r="J998" s="54">
        <v>0</v>
      </c>
      <c r="K998" s="55">
        <v>4882200</v>
      </c>
      <c r="L998" s="37">
        <f t="shared" si="15"/>
        <v>43939800</v>
      </c>
      <c r="M998" s="34">
        <v>45657</v>
      </c>
      <c r="N998" s="68" t="s">
        <v>3616</v>
      </c>
      <c r="O998" s="58" t="s">
        <v>45</v>
      </c>
      <c r="P998" s="44">
        <v>0.81212121212121213</v>
      </c>
      <c r="Q998" s="45" t="s">
        <v>3025</v>
      </c>
      <c r="R998" s="45" t="s">
        <v>3026</v>
      </c>
    </row>
    <row r="999" spans="2:18" x14ac:dyDescent="0.25">
      <c r="B999" s="33">
        <v>45490</v>
      </c>
      <c r="C999" s="27" t="s">
        <v>3617</v>
      </c>
      <c r="D999" s="28" t="s">
        <v>1164</v>
      </c>
      <c r="E999" s="29" t="s">
        <v>34</v>
      </c>
      <c r="F999" s="28" t="s">
        <v>3618</v>
      </c>
      <c r="G999" s="34">
        <v>45492</v>
      </c>
      <c r="H999" s="47">
        <v>74856667</v>
      </c>
      <c r="I999" s="43">
        <v>0</v>
      </c>
      <c r="J999" s="54">
        <v>0</v>
      </c>
      <c r="K999" s="55">
        <v>3522667</v>
      </c>
      <c r="L999" s="37">
        <f t="shared" si="15"/>
        <v>71334000</v>
      </c>
      <c r="M999" s="34">
        <v>45657</v>
      </c>
      <c r="N999" s="68" t="s">
        <v>3619</v>
      </c>
      <c r="O999" s="58" t="s">
        <v>45</v>
      </c>
      <c r="P999" s="44">
        <v>0.81212121212121213</v>
      </c>
      <c r="Q999" s="45" t="s">
        <v>3020</v>
      </c>
      <c r="R999" s="45" t="s">
        <v>372</v>
      </c>
    </row>
    <row r="1000" spans="2:18" x14ac:dyDescent="0.25">
      <c r="B1000" s="33">
        <v>45490</v>
      </c>
      <c r="C1000" s="27" t="s">
        <v>3620</v>
      </c>
      <c r="D1000" s="28" t="s">
        <v>312</v>
      </c>
      <c r="E1000" s="29" t="s">
        <v>34</v>
      </c>
      <c r="F1000" s="28" t="s">
        <v>3621</v>
      </c>
      <c r="G1000" s="34">
        <v>45491</v>
      </c>
      <c r="H1000" s="47">
        <v>46693333</v>
      </c>
      <c r="I1000" s="43">
        <v>0</v>
      </c>
      <c r="J1000" s="54">
        <v>0</v>
      </c>
      <c r="K1000" s="55">
        <v>1922666</v>
      </c>
      <c r="L1000" s="37">
        <f t="shared" si="15"/>
        <v>44770667</v>
      </c>
      <c r="M1000" s="34">
        <v>45657</v>
      </c>
      <c r="N1000" s="68" t="s">
        <v>3622</v>
      </c>
      <c r="O1000" s="58" t="s">
        <v>45</v>
      </c>
      <c r="P1000" s="44">
        <v>0.81325301204819278</v>
      </c>
      <c r="Q1000" s="45" t="s">
        <v>3006</v>
      </c>
      <c r="R1000" s="45" t="s">
        <v>1179</v>
      </c>
    </row>
    <row r="1001" spans="2:18" x14ac:dyDescent="0.25">
      <c r="B1001" s="33">
        <v>45490</v>
      </c>
      <c r="C1001" s="27" t="s">
        <v>3623</v>
      </c>
      <c r="D1001" s="28" t="s">
        <v>3053</v>
      </c>
      <c r="E1001" s="29" t="s">
        <v>34</v>
      </c>
      <c r="F1001" s="28" t="s">
        <v>3624</v>
      </c>
      <c r="G1001" s="34">
        <v>45491</v>
      </c>
      <c r="H1001" s="47">
        <v>29960000</v>
      </c>
      <c r="I1001" s="43">
        <v>0</v>
      </c>
      <c r="J1001" s="54">
        <v>0</v>
      </c>
      <c r="K1001" s="55">
        <v>891667</v>
      </c>
      <c r="L1001" s="37">
        <f t="shared" si="15"/>
        <v>29068333</v>
      </c>
      <c r="M1001" s="34">
        <v>45657</v>
      </c>
      <c r="N1001" s="68" t="s">
        <v>3625</v>
      </c>
      <c r="O1001" s="58" t="s">
        <v>45</v>
      </c>
      <c r="P1001" s="44">
        <v>0.81325301204819278</v>
      </c>
      <c r="Q1001" s="45" t="s">
        <v>3012</v>
      </c>
      <c r="R1001" s="45" t="s">
        <v>3013</v>
      </c>
    </row>
    <row r="1002" spans="2:18" x14ac:dyDescent="0.25">
      <c r="B1002" s="33">
        <v>45490</v>
      </c>
      <c r="C1002" s="27" t="s">
        <v>3626</v>
      </c>
      <c r="D1002" s="28" t="s">
        <v>1919</v>
      </c>
      <c r="E1002" s="29" t="s">
        <v>34</v>
      </c>
      <c r="F1002" s="28" t="s">
        <v>666</v>
      </c>
      <c r="G1002" s="34">
        <v>45492</v>
      </c>
      <c r="H1002" s="47">
        <v>34339580</v>
      </c>
      <c r="I1002" s="43">
        <v>0</v>
      </c>
      <c r="J1002" s="54">
        <v>0</v>
      </c>
      <c r="K1002" s="55">
        <v>624356</v>
      </c>
      <c r="L1002" s="37">
        <f t="shared" si="15"/>
        <v>33715224</v>
      </c>
      <c r="M1002" s="34">
        <v>45657</v>
      </c>
      <c r="N1002" s="68" t="s">
        <v>3627</v>
      </c>
      <c r="O1002" s="58" t="s">
        <v>45</v>
      </c>
      <c r="P1002" s="44">
        <v>0.81212121212121213</v>
      </c>
      <c r="Q1002" s="45" t="s">
        <v>3043</v>
      </c>
      <c r="R1002" s="45" t="s">
        <v>449</v>
      </c>
    </row>
    <row r="1003" spans="2:18" x14ac:dyDescent="0.25">
      <c r="B1003" s="33">
        <v>45490</v>
      </c>
      <c r="C1003" s="27" t="s">
        <v>3628</v>
      </c>
      <c r="D1003" s="28" t="s">
        <v>1223</v>
      </c>
      <c r="E1003" s="29" t="s">
        <v>34</v>
      </c>
      <c r="F1003" s="28" t="s">
        <v>1422</v>
      </c>
      <c r="G1003" s="34">
        <v>45492</v>
      </c>
      <c r="H1003" s="47">
        <v>26950000</v>
      </c>
      <c r="I1003" s="43">
        <v>0</v>
      </c>
      <c r="J1003" s="54">
        <v>0</v>
      </c>
      <c r="K1003" s="55">
        <v>490000</v>
      </c>
      <c r="L1003" s="37">
        <f t="shared" si="15"/>
        <v>26460000</v>
      </c>
      <c r="M1003" s="34">
        <v>45657</v>
      </c>
      <c r="N1003" s="68" t="s">
        <v>3629</v>
      </c>
      <c r="O1003" s="58" t="s">
        <v>45</v>
      </c>
      <c r="P1003" s="44">
        <v>0.81212121212121213</v>
      </c>
      <c r="Q1003" s="45" t="s">
        <v>3043</v>
      </c>
      <c r="R1003" s="45" t="s">
        <v>449</v>
      </c>
    </row>
    <row r="1004" spans="2:18" x14ac:dyDescent="0.25">
      <c r="B1004" s="33">
        <v>45490</v>
      </c>
      <c r="C1004" s="27" t="s">
        <v>3630</v>
      </c>
      <c r="D1004" s="28" t="s">
        <v>2008</v>
      </c>
      <c r="E1004" s="29" t="s">
        <v>490</v>
      </c>
      <c r="F1004" s="28" t="s">
        <v>3631</v>
      </c>
      <c r="G1004" s="34">
        <v>45497</v>
      </c>
      <c r="H1004" s="47">
        <v>19250000</v>
      </c>
      <c r="I1004" s="43">
        <v>0</v>
      </c>
      <c r="J1004" s="54">
        <v>0</v>
      </c>
      <c r="K1004" s="55">
        <v>933333</v>
      </c>
      <c r="L1004" s="37">
        <f t="shared" si="15"/>
        <v>18316667</v>
      </c>
      <c r="M1004" s="34">
        <v>45657</v>
      </c>
      <c r="N1004" s="68" t="s">
        <v>3632</v>
      </c>
      <c r="O1004" s="58" t="s">
        <v>45</v>
      </c>
      <c r="P1004" s="44">
        <v>0.80625000000000002</v>
      </c>
      <c r="Q1004" s="45" t="s">
        <v>3043</v>
      </c>
      <c r="R1004" s="45" t="s">
        <v>449</v>
      </c>
    </row>
    <row r="1005" spans="2:18" x14ac:dyDescent="0.25">
      <c r="B1005" s="33">
        <v>45490</v>
      </c>
      <c r="C1005" s="27" t="s">
        <v>3633</v>
      </c>
      <c r="D1005" s="28" t="s">
        <v>2575</v>
      </c>
      <c r="E1005" s="29" t="s">
        <v>34</v>
      </c>
      <c r="F1005" s="28" t="s">
        <v>3634</v>
      </c>
      <c r="G1005" s="34">
        <v>45492</v>
      </c>
      <c r="H1005" s="47">
        <v>38980073</v>
      </c>
      <c r="I1005" s="43">
        <v>0</v>
      </c>
      <c r="J1005" s="54">
        <v>0</v>
      </c>
      <c r="K1005" s="55">
        <v>708729</v>
      </c>
      <c r="L1005" s="37">
        <f t="shared" si="15"/>
        <v>38271344</v>
      </c>
      <c r="M1005" s="34">
        <v>45657</v>
      </c>
      <c r="N1005" s="68" t="s">
        <v>3635</v>
      </c>
      <c r="O1005" s="58" t="s">
        <v>45</v>
      </c>
      <c r="P1005" s="44">
        <v>0.81212121212121213</v>
      </c>
      <c r="Q1005" s="45" t="s">
        <v>3043</v>
      </c>
      <c r="R1005" s="45" t="s">
        <v>449</v>
      </c>
    </row>
    <row r="1006" spans="2:18" x14ac:dyDescent="0.25">
      <c r="B1006" s="33">
        <v>45491</v>
      </c>
      <c r="C1006" s="27" t="s">
        <v>3636</v>
      </c>
      <c r="D1006" s="28" t="s">
        <v>1970</v>
      </c>
      <c r="E1006" s="29" t="s">
        <v>34</v>
      </c>
      <c r="F1006" s="28" t="s">
        <v>3637</v>
      </c>
      <c r="G1006" s="34">
        <v>45495</v>
      </c>
      <c r="H1006" s="47">
        <v>75000000</v>
      </c>
      <c r="I1006" s="43">
        <v>0</v>
      </c>
      <c r="J1006" s="54">
        <v>0</v>
      </c>
      <c r="K1006" s="55"/>
      <c r="L1006" s="37">
        <f t="shared" si="15"/>
        <v>75000000</v>
      </c>
      <c r="M1006" s="34">
        <v>45647</v>
      </c>
      <c r="N1006" s="64" t="s">
        <v>3638</v>
      </c>
      <c r="O1006" s="58" t="s">
        <v>45</v>
      </c>
      <c r="P1006" s="44">
        <v>0.86184210526315785</v>
      </c>
      <c r="Q1006" s="45" t="s">
        <v>3024</v>
      </c>
      <c r="R1006" s="45" t="s">
        <v>3056</v>
      </c>
    </row>
    <row r="1007" spans="2:18" x14ac:dyDescent="0.25">
      <c r="B1007" s="33">
        <v>45491</v>
      </c>
      <c r="C1007" s="27" t="s">
        <v>3639</v>
      </c>
      <c r="D1007" s="28" t="s">
        <v>3090</v>
      </c>
      <c r="E1007" s="29" t="s">
        <v>34</v>
      </c>
      <c r="F1007" s="28" t="s">
        <v>3640</v>
      </c>
      <c r="G1007" s="34">
        <v>45495</v>
      </c>
      <c r="H1007" s="47">
        <v>58310200</v>
      </c>
      <c r="I1007" s="43">
        <v>0</v>
      </c>
      <c r="J1007" s="54">
        <v>0</v>
      </c>
      <c r="K1007" s="55">
        <v>1809550</v>
      </c>
      <c r="L1007" s="37">
        <f t="shared" si="15"/>
        <v>56500650</v>
      </c>
      <c r="M1007" s="34">
        <v>45657</v>
      </c>
      <c r="N1007" s="64" t="s">
        <v>3641</v>
      </c>
      <c r="O1007" s="58" t="s">
        <v>45</v>
      </c>
      <c r="P1007" s="44">
        <v>0.80864197530864201</v>
      </c>
      <c r="Q1007" s="45" t="s">
        <v>3018</v>
      </c>
      <c r="R1007" s="45" t="s">
        <v>3019</v>
      </c>
    </row>
    <row r="1008" spans="2:18" x14ac:dyDescent="0.25">
      <c r="B1008" s="33">
        <v>45491</v>
      </c>
      <c r="C1008" s="27" t="s">
        <v>3642</v>
      </c>
      <c r="D1008" s="28" t="s">
        <v>334</v>
      </c>
      <c r="E1008" s="29" t="s">
        <v>34</v>
      </c>
      <c r="F1008" s="28" t="s">
        <v>3643</v>
      </c>
      <c r="G1008" s="34">
        <v>45493</v>
      </c>
      <c r="H1008" s="47">
        <v>54000000</v>
      </c>
      <c r="I1008" s="43">
        <v>0</v>
      </c>
      <c r="J1008" s="54">
        <v>0</v>
      </c>
      <c r="K1008" s="55">
        <v>5700000</v>
      </c>
      <c r="L1008" s="37">
        <f t="shared" si="15"/>
        <v>48300000</v>
      </c>
      <c r="M1008" s="34">
        <v>45657</v>
      </c>
      <c r="N1008" s="64" t="s">
        <v>3644</v>
      </c>
      <c r="O1008" s="58" t="s">
        <v>45</v>
      </c>
      <c r="P1008" s="44">
        <v>0.81097560975609762</v>
      </c>
      <c r="Q1008" s="45" t="s">
        <v>3018</v>
      </c>
      <c r="R1008" s="45" t="s">
        <v>3019</v>
      </c>
    </row>
    <row r="1009" spans="2:18" x14ac:dyDescent="0.25">
      <c r="B1009" s="33">
        <v>45491</v>
      </c>
      <c r="C1009" s="27" t="s">
        <v>3645</v>
      </c>
      <c r="D1009" s="28" t="s">
        <v>5666</v>
      </c>
      <c r="E1009" s="29" t="s">
        <v>34</v>
      </c>
      <c r="F1009" s="28" t="s">
        <v>3647</v>
      </c>
      <c r="G1009" s="34">
        <v>45492</v>
      </c>
      <c r="H1009" s="47">
        <v>33000000</v>
      </c>
      <c r="I1009" s="43">
        <v>0</v>
      </c>
      <c r="J1009" s="54">
        <v>0</v>
      </c>
      <c r="K1009" s="55"/>
      <c r="L1009" s="37">
        <f t="shared" si="15"/>
        <v>33000000</v>
      </c>
      <c r="M1009" s="34">
        <v>45657</v>
      </c>
      <c r="N1009" s="68" t="s">
        <v>3648</v>
      </c>
      <c r="O1009" s="58" t="s">
        <v>45</v>
      </c>
      <c r="P1009" s="44">
        <v>0.81212121212121213</v>
      </c>
      <c r="Q1009" s="45" t="s">
        <v>3008</v>
      </c>
      <c r="R1009" s="45" t="s">
        <v>3009</v>
      </c>
    </row>
    <row r="1010" spans="2:18" x14ac:dyDescent="0.25">
      <c r="B1010" s="33">
        <v>45490</v>
      </c>
      <c r="C1010" s="27" t="s">
        <v>3649</v>
      </c>
      <c r="D1010" s="28" t="s">
        <v>2668</v>
      </c>
      <c r="E1010" s="29" t="s">
        <v>34</v>
      </c>
      <c r="F1010" s="28" t="s">
        <v>2810</v>
      </c>
      <c r="G1010" s="34">
        <v>45492</v>
      </c>
      <c r="H1010" s="47">
        <v>94066667</v>
      </c>
      <c r="I1010" s="43">
        <v>0</v>
      </c>
      <c r="J1010" s="54">
        <v>0</v>
      </c>
      <c r="K1010" s="55"/>
      <c r="L1010" s="37">
        <f t="shared" si="15"/>
        <v>94066667</v>
      </c>
      <c r="M1010" s="34">
        <v>45657</v>
      </c>
      <c r="N1010" s="68" t="s">
        <v>3650</v>
      </c>
      <c r="O1010" s="58" t="s">
        <v>45</v>
      </c>
      <c r="P1010" s="44">
        <v>0.81212121212121213</v>
      </c>
      <c r="Q1010" s="45" t="s">
        <v>3495</v>
      </c>
      <c r="R1010" s="45" t="s">
        <v>3007</v>
      </c>
    </row>
    <row r="1011" spans="2:18" x14ac:dyDescent="0.25">
      <c r="B1011" s="33">
        <v>45491</v>
      </c>
      <c r="C1011" s="27" t="s">
        <v>3651</v>
      </c>
      <c r="D1011" s="28" t="s">
        <v>308</v>
      </c>
      <c r="E1011" s="29" t="s">
        <v>34</v>
      </c>
      <c r="F1011" s="28" t="s">
        <v>3652</v>
      </c>
      <c r="G1011" s="34">
        <v>45495</v>
      </c>
      <c r="H1011" s="47">
        <v>30250000</v>
      </c>
      <c r="I1011" s="43">
        <v>0</v>
      </c>
      <c r="J1011" s="54">
        <v>0</v>
      </c>
      <c r="K1011" s="55">
        <v>1100000</v>
      </c>
      <c r="L1011" s="37">
        <f t="shared" si="15"/>
        <v>29150000</v>
      </c>
      <c r="M1011" s="34">
        <v>45657</v>
      </c>
      <c r="N1011" s="64" t="s">
        <v>3653</v>
      </c>
      <c r="O1011" s="58" t="s">
        <v>45</v>
      </c>
      <c r="P1011" s="44">
        <v>0.80864197530864201</v>
      </c>
      <c r="Q1011" s="45" t="s">
        <v>3024</v>
      </c>
      <c r="R1011" s="45" t="s">
        <v>3056</v>
      </c>
    </row>
    <row r="1012" spans="2:18" x14ac:dyDescent="0.25">
      <c r="B1012" s="33">
        <v>45491</v>
      </c>
      <c r="C1012" s="27" t="s">
        <v>3654</v>
      </c>
      <c r="D1012" s="28" t="s">
        <v>1246</v>
      </c>
      <c r="E1012" s="29" t="s">
        <v>34</v>
      </c>
      <c r="F1012" s="28" t="s">
        <v>3655</v>
      </c>
      <c r="G1012" s="34">
        <v>45495</v>
      </c>
      <c r="H1012" s="47">
        <v>62500000</v>
      </c>
      <c r="I1012" s="43">
        <v>0</v>
      </c>
      <c r="J1012" s="54">
        <v>0</v>
      </c>
      <c r="K1012" s="55"/>
      <c r="L1012" s="37">
        <f t="shared" si="15"/>
        <v>62500000</v>
      </c>
      <c r="M1012" s="34">
        <v>45647</v>
      </c>
      <c r="N1012" s="64" t="s">
        <v>3656</v>
      </c>
      <c r="O1012" s="58" t="s">
        <v>45</v>
      </c>
      <c r="P1012" s="44">
        <v>0.86184210526315785</v>
      </c>
      <c r="Q1012" s="45" t="s">
        <v>3035</v>
      </c>
      <c r="R1012" s="45" t="s">
        <v>3036</v>
      </c>
    </row>
    <row r="1013" spans="2:18" x14ac:dyDescent="0.25">
      <c r="B1013" s="33">
        <v>45491</v>
      </c>
      <c r="C1013" s="27" t="s">
        <v>3657</v>
      </c>
      <c r="D1013" s="28" t="s">
        <v>2014</v>
      </c>
      <c r="E1013" s="29" t="s">
        <v>34</v>
      </c>
      <c r="F1013" s="28" t="s">
        <v>3658</v>
      </c>
      <c r="G1013" s="34">
        <v>45492</v>
      </c>
      <c r="H1013" s="47">
        <v>57750000</v>
      </c>
      <c r="I1013" s="43">
        <v>0</v>
      </c>
      <c r="J1013" s="54">
        <v>0</v>
      </c>
      <c r="K1013" s="55"/>
      <c r="L1013" s="37">
        <f t="shared" si="15"/>
        <v>57750000</v>
      </c>
      <c r="M1013" s="34">
        <v>45657</v>
      </c>
      <c r="N1013" s="68" t="s">
        <v>3659</v>
      </c>
      <c r="O1013" s="58" t="s">
        <v>45</v>
      </c>
      <c r="P1013" s="44">
        <v>0.81212121212121213</v>
      </c>
      <c r="Q1013" s="45" t="s">
        <v>3039</v>
      </c>
      <c r="R1013" s="45" t="s">
        <v>3040</v>
      </c>
    </row>
    <row r="1014" spans="2:18" x14ac:dyDescent="0.25">
      <c r="B1014" s="33">
        <v>45490</v>
      </c>
      <c r="C1014" s="27" t="s">
        <v>3660</v>
      </c>
      <c r="D1014" s="28" t="s">
        <v>1917</v>
      </c>
      <c r="E1014" s="29" t="s">
        <v>34</v>
      </c>
      <c r="F1014" s="28" t="s">
        <v>3661</v>
      </c>
      <c r="G1014" s="34">
        <v>45492</v>
      </c>
      <c r="H1014" s="47">
        <v>57750000</v>
      </c>
      <c r="I1014" s="43">
        <v>0</v>
      </c>
      <c r="J1014" s="54">
        <v>0</v>
      </c>
      <c r="K1014" s="55"/>
      <c r="L1014" s="37">
        <f t="shared" si="15"/>
        <v>57750000</v>
      </c>
      <c r="M1014" s="34">
        <v>45657</v>
      </c>
      <c r="N1014" s="68" t="s">
        <v>3662</v>
      </c>
      <c r="O1014" s="58" t="s">
        <v>45</v>
      </c>
      <c r="P1014" s="44">
        <v>0.81212121212121213</v>
      </c>
      <c r="Q1014" s="45" t="s">
        <v>3039</v>
      </c>
      <c r="R1014" s="45" t="s">
        <v>3040</v>
      </c>
    </row>
    <row r="1015" spans="2:18" x14ac:dyDescent="0.25">
      <c r="B1015" s="33">
        <v>45491</v>
      </c>
      <c r="C1015" s="27" t="s">
        <v>3663</v>
      </c>
      <c r="D1015" s="28" t="s">
        <v>5366</v>
      </c>
      <c r="E1015" s="29" t="s">
        <v>34</v>
      </c>
      <c r="F1015" s="28" t="s">
        <v>3658</v>
      </c>
      <c r="G1015" s="34">
        <v>45492</v>
      </c>
      <c r="H1015" s="47">
        <v>41250000</v>
      </c>
      <c r="I1015" s="43">
        <v>0</v>
      </c>
      <c r="J1015" s="54">
        <v>0</v>
      </c>
      <c r="K1015" s="55">
        <v>750000</v>
      </c>
      <c r="L1015" s="37">
        <f t="shared" si="15"/>
        <v>40500000</v>
      </c>
      <c r="M1015" s="34">
        <v>45657</v>
      </c>
      <c r="N1015" s="68" t="s">
        <v>3664</v>
      </c>
      <c r="O1015" s="58" t="s">
        <v>45</v>
      </c>
      <c r="P1015" s="44">
        <v>0.81212121212121213</v>
      </c>
      <c r="Q1015" s="45" t="s">
        <v>3031</v>
      </c>
      <c r="R1015" s="45" t="s">
        <v>3032</v>
      </c>
    </row>
    <row r="1016" spans="2:18" x14ac:dyDescent="0.25">
      <c r="B1016" s="33">
        <v>45490</v>
      </c>
      <c r="C1016" s="27" t="s">
        <v>3665</v>
      </c>
      <c r="D1016" s="28" t="s">
        <v>342</v>
      </c>
      <c r="E1016" s="29" t="s">
        <v>34</v>
      </c>
      <c r="F1016" s="28" t="s">
        <v>3666</v>
      </c>
      <c r="G1016" s="34">
        <v>45491</v>
      </c>
      <c r="H1016" s="47">
        <v>37520000</v>
      </c>
      <c r="I1016" s="43">
        <v>0</v>
      </c>
      <c r="J1016" s="54">
        <v>0</v>
      </c>
      <c r="K1016" s="55">
        <v>1116667</v>
      </c>
      <c r="L1016" s="37">
        <f t="shared" si="15"/>
        <v>36403333</v>
      </c>
      <c r="M1016" s="34">
        <v>45657</v>
      </c>
      <c r="N1016" s="68" t="s">
        <v>3667</v>
      </c>
      <c r="O1016" s="58" t="s">
        <v>45</v>
      </c>
      <c r="P1016" s="44">
        <v>0.81325301204819278</v>
      </c>
      <c r="Q1016" s="45" t="s">
        <v>3006</v>
      </c>
      <c r="R1016" s="45" t="s">
        <v>1179</v>
      </c>
    </row>
    <row r="1017" spans="2:18" x14ac:dyDescent="0.25">
      <c r="B1017" s="33">
        <v>45490</v>
      </c>
      <c r="C1017" s="27" t="s">
        <v>3668</v>
      </c>
      <c r="D1017" s="28" t="s">
        <v>1201</v>
      </c>
      <c r="E1017" s="29" t="s">
        <v>34</v>
      </c>
      <c r="F1017" s="28" t="s">
        <v>3669</v>
      </c>
      <c r="G1017" s="34">
        <v>45492</v>
      </c>
      <c r="H1017" s="47">
        <v>19500000</v>
      </c>
      <c r="I1017" s="43">
        <v>0</v>
      </c>
      <c r="J1017" s="54">
        <v>0</v>
      </c>
      <c r="K1017" s="55"/>
      <c r="L1017" s="37">
        <f t="shared" si="15"/>
        <v>19500000</v>
      </c>
      <c r="M1017" s="34">
        <v>45583</v>
      </c>
      <c r="N1017" s="68" t="s">
        <v>3670</v>
      </c>
      <c r="O1017" s="58" t="s">
        <v>45</v>
      </c>
      <c r="P1017" s="44">
        <v>1</v>
      </c>
      <c r="Q1017" s="45" t="s">
        <v>3048</v>
      </c>
      <c r="R1017" s="45" t="s">
        <v>3021</v>
      </c>
    </row>
    <row r="1018" spans="2:18" x14ac:dyDescent="0.25">
      <c r="B1018" s="33">
        <v>45490</v>
      </c>
      <c r="C1018" s="27" t="s">
        <v>3671</v>
      </c>
      <c r="D1018" s="28" t="s">
        <v>5667</v>
      </c>
      <c r="E1018" s="29" t="s">
        <v>490</v>
      </c>
      <c r="F1018" s="28" t="s">
        <v>3672</v>
      </c>
      <c r="G1018" s="34">
        <v>45492</v>
      </c>
      <c r="H1018" s="47">
        <v>23800000</v>
      </c>
      <c r="I1018" s="43">
        <v>0</v>
      </c>
      <c r="J1018" s="54">
        <v>0</v>
      </c>
      <c r="K1018" s="55">
        <v>1120000</v>
      </c>
      <c r="L1018" s="37">
        <f t="shared" si="15"/>
        <v>22680000</v>
      </c>
      <c r="M1018" s="34">
        <v>45657</v>
      </c>
      <c r="N1018" s="68" t="s">
        <v>3673</v>
      </c>
      <c r="O1018" s="58" t="s">
        <v>45</v>
      </c>
      <c r="P1018" s="44">
        <v>0.81212121212121213</v>
      </c>
      <c r="Q1018" s="45" t="s">
        <v>3048</v>
      </c>
      <c r="R1018" s="45" t="s">
        <v>3021</v>
      </c>
    </row>
    <row r="1019" spans="2:18" x14ac:dyDescent="0.25">
      <c r="B1019" s="33">
        <v>45490</v>
      </c>
      <c r="C1019" s="27" t="s">
        <v>3674</v>
      </c>
      <c r="D1019" s="28" t="s">
        <v>3075</v>
      </c>
      <c r="E1019" s="29" t="s">
        <v>34</v>
      </c>
      <c r="F1019" s="28" t="s">
        <v>3675</v>
      </c>
      <c r="G1019" s="34">
        <v>45492</v>
      </c>
      <c r="H1019" s="47">
        <v>72655000</v>
      </c>
      <c r="I1019" s="43">
        <v>0</v>
      </c>
      <c r="J1019" s="54">
        <v>0</v>
      </c>
      <c r="K1019" s="55">
        <v>1321000</v>
      </c>
      <c r="L1019" s="37">
        <f t="shared" si="15"/>
        <v>71334000</v>
      </c>
      <c r="M1019" s="34">
        <v>45657</v>
      </c>
      <c r="N1019" s="68" t="s">
        <v>3676</v>
      </c>
      <c r="O1019" s="58" t="s">
        <v>45</v>
      </c>
      <c r="P1019" s="44">
        <v>0.81212121212121213</v>
      </c>
      <c r="Q1019" s="45" t="s">
        <v>3048</v>
      </c>
      <c r="R1019" s="45" t="s">
        <v>3021</v>
      </c>
    </row>
    <row r="1020" spans="2:18" x14ac:dyDescent="0.25">
      <c r="B1020" s="33">
        <v>45490</v>
      </c>
      <c r="C1020" s="27" t="s">
        <v>3677</v>
      </c>
      <c r="D1020" s="28" t="s">
        <v>1145</v>
      </c>
      <c r="E1020" s="29" t="s">
        <v>34</v>
      </c>
      <c r="F1020" s="28" t="s">
        <v>3678</v>
      </c>
      <c r="G1020" s="34">
        <v>45492</v>
      </c>
      <c r="H1020" s="47">
        <v>72655000</v>
      </c>
      <c r="I1020" s="43">
        <v>0</v>
      </c>
      <c r="J1020" s="54">
        <v>0</v>
      </c>
      <c r="K1020" s="55">
        <v>1321000</v>
      </c>
      <c r="L1020" s="37">
        <f t="shared" si="15"/>
        <v>71334000</v>
      </c>
      <c r="M1020" s="34">
        <v>45657</v>
      </c>
      <c r="N1020" s="68" t="s">
        <v>3679</v>
      </c>
      <c r="O1020" s="58" t="s">
        <v>45</v>
      </c>
      <c r="P1020" s="44">
        <v>0.81212121212121213</v>
      </c>
      <c r="Q1020" s="45" t="s">
        <v>3048</v>
      </c>
      <c r="R1020" s="45" t="s">
        <v>3021</v>
      </c>
    </row>
    <row r="1021" spans="2:18" x14ac:dyDescent="0.25">
      <c r="B1021" s="33">
        <v>45490</v>
      </c>
      <c r="C1021" s="27" t="s">
        <v>3680</v>
      </c>
      <c r="D1021" s="28" t="s">
        <v>1153</v>
      </c>
      <c r="E1021" s="29" t="s">
        <v>34</v>
      </c>
      <c r="F1021" s="28" t="s">
        <v>3681</v>
      </c>
      <c r="G1021" s="34">
        <v>45492</v>
      </c>
      <c r="H1021" s="47">
        <v>49500000</v>
      </c>
      <c r="I1021" s="43">
        <v>0</v>
      </c>
      <c r="J1021" s="54">
        <v>0</v>
      </c>
      <c r="K1021" s="55">
        <v>36900000</v>
      </c>
      <c r="L1021" s="37">
        <f t="shared" si="15"/>
        <v>12600000</v>
      </c>
      <c r="M1021" s="34">
        <v>45534</v>
      </c>
      <c r="N1021" s="68" t="s">
        <v>3682</v>
      </c>
      <c r="O1021" s="58" t="s">
        <v>45</v>
      </c>
      <c r="P1021" s="44">
        <v>1</v>
      </c>
      <c r="Q1021" s="45" t="s">
        <v>3048</v>
      </c>
      <c r="R1021" s="45" t="s">
        <v>3021</v>
      </c>
    </row>
    <row r="1022" spans="2:18" x14ac:dyDescent="0.25">
      <c r="B1022" s="33">
        <v>45491</v>
      </c>
      <c r="C1022" s="27" t="s">
        <v>3683</v>
      </c>
      <c r="D1022" s="28" t="s">
        <v>1973</v>
      </c>
      <c r="E1022" s="29" t="s">
        <v>34</v>
      </c>
      <c r="F1022" s="28" t="s">
        <v>3544</v>
      </c>
      <c r="G1022" s="34">
        <v>45496</v>
      </c>
      <c r="H1022" s="47">
        <v>56550000</v>
      </c>
      <c r="I1022" s="43">
        <v>0</v>
      </c>
      <c r="J1022" s="54">
        <v>0</v>
      </c>
      <c r="K1022" s="55">
        <v>5200000</v>
      </c>
      <c r="L1022" s="37">
        <f t="shared" si="15"/>
        <v>51350000</v>
      </c>
      <c r="M1022" s="34">
        <v>45657</v>
      </c>
      <c r="N1022" s="68" t="s">
        <v>3684</v>
      </c>
      <c r="O1022" s="58" t="s">
        <v>45</v>
      </c>
      <c r="P1022" s="44">
        <v>0.80745341614906829</v>
      </c>
      <c r="Q1022" s="45" t="s">
        <v>3041</v>
      </c>
      <c r="R1022" s="45" t="s">
        <v>3042</v>
      </c>
    </row>
    <row r="1023" spans="2:18" x14ac:dyDescent="0.25">
      <c r="B1023" s="33">
        <v>45491</v>
      </c>
      <c r="C1023" s="27" t="s">
        <v>3685</v>
      </c>
      <c r="D1023" s="28" t="s">
        <v>1968</v>
      </c>
      <c r="E1023" s="29" t="s">
        <v>490</v>
      </c>
      <c r="F1023" s="28" t="s">
        <v>3686</v>
      </c>
      <c r="G1023" s="34">
        <v>45497</v>
      </c>
      <c r="H1023" s="47">
        <v>21336667</v>
      </c>
      <c r="I1023" s="43">
        <v>0</v>
      </c>
      <c r="J1023" s="54">
        <v>0</v>
      </c>
      <c r="K1023" s="55">
        <v>1973334</v>
      </c>
      <c r="L1023" s="37">
        <f t="shared" si="15"/>
        <v>19363333</v>
      </c>
      <c r="M1023" s="34">
        <v>45657</v>
      </c>
      <c r="N1023" s="68" t="s">
        <v>3687</v>
      </c>
      <c r="O1023" s="58" t="s">
        <v>45</v>
      </c>
      <c r="P1023" s="44">
        <v>0.80625000000000002</v>
      </c>
      <c r="Q1023" s="45" t="s">
        <v>3033</v>
      </c>
      <c r="R1023" s="45" t="s">
        <v>4617</v>
      </c>
    </row>
    <row r="1024" spans="2:18" x14ac:dyDescent="0.25">
      <c r="B1024" s="33">
        <v>45490</v>
      </c>
      <c r="C1024" s="27" t="s">
        <v>3688</v>
      </c>
      <c r="D1024" s="28" t="s">
        <v>3054</v>
      </c>
      <c r="E1024" s="29" t="s">
        <v>490</v>
      </c>
      <c r="F1024" s="28" t="s">
        <v>3689</v>
      </c>
      <c r="G1024" s="34">
        <v>45491</v>
      </c>
      <c r="H1024" s="47">
        <v>27540000</v>
      </c>
      <c r="I1024" s="43">
        <v>0</v>
      </c>
      <c r="J1024" s="54">
        <v>0</v>
      </c>
      <c r="K1024" s="55">
        <v>1134000</v>
      </c>
      <c r="L1024" s="37">
        <f t="shared" si="15"/>
        <v>26406000</v>
      </c>
      <c r="M1024" s="34">
        <v>45657</v>
      </c>
      <c r="N1024" s="68" t="s">
        <v>3690</v>
      </c>
      <c r="O1024" s="58" t="s">
        <v>45</v>
      </c>
      <c r="P1024" s="44">
        <v>0.81325301204819278</v>
      </c>
      <c r="Q1024" s="45" t="s">
        <v>3006</v>
      </c>
      <c r="R1024" s="45" t="s">
        <v>1179</v>
      </c>
    </row>
    <row r="1025" spans="2:18" x14ac:dyDescent="0.25">
      <c r="B1025" s="33">
        <v>45490</v>
      </c>
      <c r="C1025" s="27" t="s">
        <v>3691</v>
      </c>
      <c r="D1025" s="28" t="s">
        <v>1233</v>
      </c>
      <c r="E1025" s="29" t="s">
        <v>34</v>
      </c>
      <c r="F1025" s="28" t="s">
        <v>3692</v>
      </c>
      <c r="G1025" s="34">
        <v>45492</v>
      </c>
      <c r="H1025" s="47">
        <v>36050000</v>
      </c>
      <c r="I1025" s="43">
        <v>0</v>
      </c>
      <c r="J1025" s="54">
        <v>0</v>
      </c>
      <c r="K1025" s="55">
        <v>16102333</v>
      </c>
      <c r="L1025" s="37">
        <f t="shared" si="15"/>
        <v>19947667</v>
      </c>
      <c r="M1025" s="34">
        <v>45576</v>
      </c>
      <c r="N1025" s="75" t="s">
        <v>3693</v>
      </c>
      <c r="O1025" s="58" t="s">
        <v>45</v>
      </c>
      <c r="P1025" s="44">
        <v>1</v>
      </c>
      <c r="Q1025" s="45" t="s">
        <v>3016</v>
      </c>
      <c r="R1025" s="45" t="s">
        <v>3017</v>
      </c>
    </row>
    <row r="1026" spans="2:18" x14ac:dyDescent="0.25">
      <c r="B1026" s="33">
        <v>45491</v>
      </c>
      <c r="C1026" s="27" t="s">
        <v>3694</v>
      </c>
      <c r="D1026" s="28" t="s">
        <v>1922</v>
      </c>
      <c r="E1026" s="29" t="s">
        <v>34</v>
      </c>
      <c r="F1026" s="28" t="s">
        <v>3695</v>
      </c>
      <c r="G1026" s="34">
        <v>45495</v>
      </c>
      <c r="H1026" s="47">
        <v>34339580</v>
      </c>
      <c r="I1026" s="43">
        <v>0</v>
      </c>
      <c r="J1026" s="54">
        <v>0</v>
      </c>
      <c r="K1026" s="55">
        <v>1248712</v>
      </c>
      <c r="L1026" s="37">
        <f t="shared" si="15"/>
        <v>33090868</v>
      </c>
      <c r="M1026" s="34">
        <v>45657</v>
      </c>
      <c r="N1026" s="64" t="s">
        <v>3696</v>
      </c>
      <c r="O1026" s="58" t="s">
        <v>45</v>
      </c>
      <c r="P1026" s="44">
        <v>0.80864197530864201</v>
      </c>
      <c r="Q1026" s="45" t="s">
        <v>3031</v>
      </c>
      <c r="R1026" s="45" t="s">
        <v>3032</v>
      </c>
    </row>
    <row r="1027" spans="2:18" x14ac:dyDescent="0.25">
      <c r="B1027" s="33">
        <v>45490</v>
      </c>
      <c r="C1027" s="27" t="s">
        <v>3697</v>
      </c>
      <c r="D1027" s="28" t="s">
        <v>5367</v>
      </c>
      <c r="E1027" s="29" t="s">
        <v>34</v>
      </c>
      <c r="F1027" s="28" t="s">
        <v>3698</v>
      </c>
      <c r="G1027" s="34">
        <v>45491</v>
      </c>
      <c r="H1027" s="47">
        <v>30986667</v>
      </c>
      <c r="I1027" s="43">
        <v>0</v>
      </c>
      <c r="J1027" s="54">
        <v>0</v>
      </c>
      <c r="K1027" s="55">
        <v>560000</v>
      </c>
      <c r="L1027" s="37">
        <f t="shared" si="15"/>
        <v>30426667</v>
      </c>
      <c r="M1027" s="34">
        <v>45657</v>
      </c>
      <c r="N1027" s="68" t="s">
        <v>3699</v>
      </c>
      <c r="O1027" s="58" t="s">
        <v>45</v>
      </c>
      <c r="P1027" s="44">
        <v>0.81325301204819278</v>
      </c>
      <c r="Q1027" s="45" t="s">
        <v>3012</v>
      </c>
      <c r="R1027" s="45" t="s">
        <v>3027</v>
      </c>
    </row>
    <row r="1028" spans="2:18" x14ac:dyDescent="0.25">
      <c r="B1028" s="33">
        <v>45490</v>
      </c>
      <c r="C1028" s="27" t="s">
        <v>3700</v>
      </c>
      <c r="D1028" s="28" t="s">
        <v>350</v>
      </c>
      <c r="E1028" s="29" t="s">
        <v>34</v>
      </c>
      <c r="F1028" s="28" t="s">
        <v>3701</v>
      </c>
      <c r="G1028" s="34">
        <v>45491</v>
      </c>
      <c r="H1028" s="47">
        <v>34720000</v>
      </c>
      <c r="I1028" s="43">
        <v>0</v>
      </c>
      <c r="J1028" s="54">
        <v>0</v>
      </c>
      <c r="K1028" s="55">
        <v>1033333</v>
      </c>
      <c r="L1028" s="37">
        <f t="shared" si="15"/>
        <v>33686667</v>
      </c>
      <c r="M1028" s="34">
        <v>45657</v>
      </c>
      <c r="N1028" s="68" t="s">
        <v>3702</v>
      </c>
      <c r="O1028" s="58" t="s">
        <v>45</v>
      </c>
      <c r="P1028" s="44">
        <v>0.81325301204819278</v>
      </c>
      <c r="Q1028" s="45" t="s">
        <v>3012</v>
      </c>
      <c r="R1028" s="45" t="s">
        <v>3027</v>
      </c>
    </row>
    <row r="1029" spans="2:18" x14ac:dyDescent="0.25">
      <c r="B1029" s="33">
        <v>45491</v>
      </c>
      <c r="C1029" s="27" t="s">
        <v>3703</v>
      </c>
      <c r="D1029" s="28" t="s">
        <v>381</v>
      </c>
      <c r="E1029" s="29" t="s">
        <v>34</v>
      </c>
      <c r="F1029" s="28" t="s">
        <v>3704</v>
      </c>
      <c r="G1029" s="34">
        <v>45495</v>
      </c>
      <c r="H1029" s="47">
        <v>41250000</v>
      </c>
      <c r="I1029" s="43">
        <v>0</v>
      </c>
      <c r="J1029" s="54">
        <v>0</v>
      </c>
      <c r="K1029" s="55">
        <v>1500000</v>
      </c>
      <c r="L1029" s="37">
        <f t="shared" si="15"/>
        <v>39750000</v>
      </c>
      <c r="M1029" s="34">
        <v>45657</v>
      </c>
      <c r="N1029" s="64" t="s">
        <v>3705</v>
      </c>
      <c r="O1029" s="58" t="s">
        <v>45</v>
      </c>
      <c r="P1029" s="44">
        <v>0.80864197530864201</v>
      </c>
      <c r="Q1029" s="45" t="s">
        <v>3037</v>
      </c>
      <c r="R1029" s="45" t="s">
        <v>3038</v>
      </c>
    </row>
    <row r="1030" spans="2:18" x14ac:dyDescent="0.25">
      <c r="B1030" s="33">
        <v>45491</v>
      </c>
      <c r="C1030" s="27" t="s">
        <v>3706</v>
      </c>
      <c r="D1030" s="28" t="s">
        <v>463</v>
      </c>
      <c r="E1030" s="29" t="s">
        <v>34</v>
      </c>
      <c r="F1030" s="28" t="s">
        <v>3707</v>
      </c>
      <c r="G1030" s="34">
        <v>45497</v>
      </c>
      <c r="H1030" s="47">
        <v>42515000</v>
      </c>
      <c r="I1030" s="43">
        <v>0</v>
      </c>
      <c r="J1030" s="54">
        <v>0</v>
      </c>
      <c r="K1030" s="55">
        <v>2061333</v>
      </c>
      <c r="L1030" s="37">
        <f t="shared" si="15"/>
        <v>40453667</v>
      </c>
      <c r="M1030" s="34">
        <v>45657</v>
      </c>
      <c r="N1030" s="68" t="s">
        <v>3708</v>
      </c>
      <c r="O1030" s="58" t="s">
        <v>45</v>
      </c>
      <c r="P1030" s="44">
        <v>0.80625000000000002</v>
      </c>
      <c r="Q1030" s="45" t="s">
        <v>3037</v>
      </c>
      <c r="R1030" s="45" t="s">
        <v>3038</v>
      </c>
    </row>
    <row r="1031" spans="2:18" x14ac:dyDescent="0.25">
      <c r="B1031" s="33">
        <v>45491</v>
      </c>
      <c r="C1031" s="27" t="s">
        <v>3709</v>
      </c>
      <c r="D1031" s="28" t="s">
        <v>1950</v>
      </c>
      <c r="E1031" s="29" t="s">
        <v>34</v>
      </c>
      <c r="F1031" s="28" t="s">
        <v>3710</v>
      </c>
      <c r="G1031" s="34">
        <v>45497</v>
      </c>
      <c r="H1031" s="47">
        <v>44000000</v>
      </c>
      <c r="I1031" s="43">
        <v>0</v>
      </c>
      <c r="J1031" s="54">
        <v>0</v>
      </c>
      <c r="K1031" s="55">
        <v>2133333</v>
      </c>
      <c r="L1031" s="37">
        <f t="shared" si="15"/>
        <v>41866667</v>
      </c>
      <c r="M1031" s="34">
        <v>45657</v>
      </c>
      <c r="N1031" s="68" t="s">
        <v>3711</v>
      </c>
      <c r="O1031" s="58" t="s">
        <v>45</v>
      </c>
      <c r="P1031" s="44">
        <v>0.80625000000000002</v>
      </c>
      <c r="Q1031" s="45" t="s">
        <v>3037</v>
      </c>
      <c r="R1031" s="45" t="s">
        <v>3038</v>
      </c>
    </row>
    <row r="1032" spans="2:18" x14ac:dyDescent="0.25">
      <c r="B1032" s="33">
        <v>45491</v>
      </c>
      <c r="C1032" s="27" t="s">
        <v>3712</v>
      </c>
      <c r="D1032" s="28" t="s">
        <v>367</v>
      </c>
      <c r="E1032" s="29" t="s">
        <v>34</v>
      </c>
      <c r="F1032" s="28" t="s">
        <v>571</v>
      </c>
      <c r="G1032" s="34">
        <v>45492</v>
      </c>
      <c r="H1032" s="47">
        <v>40969000</v>
      </c>
      <c r="I1032" s="43">
        <v>0</v>
      </c>
      <c r="J1032" s="54">
        <v>0</v>
      </c>
      <c r="K1032" s="55"/>
      <c r="L1032" s="37">
        <f t="shared" si="15"/>
        <v>40969000</v>
      </c>
      <c r="M1032" s="34">
        <v>45653</v>
      </c>
      <c r="N1032" s="64" t="s">
        <v>3713</v>
      </c>
      <c r="O1032" s="58" t="s">
        <v>45</v>
      </c>
      <c r="P1032" s="44">
        <v>0.83229813664596275</v>
      </c>
      <c r="Q1032" s="45" t="s">
        <v>3037</v>
      </c>
      <c r="R1032" s="45" t="s">
        <v>3038</v>
      </c>
    </row>
    <row r="1033" spans="2:18" x14ac:dyDescent="0.25">
      <c r="B1033" s="33">
        <v>45491</v>
      </c>
      <c r="C1033" s="27" t="s">
        <v>3714</v>
      </c>
      <c r="D1033" s="28" t="s">
        <v>1188</v>
      </c>
      <c r="E1033" s="29" t="s">
        <v>34</v>
      </c>
      <c r="F1033" s="28" t="s">
        <v>3715</v>
      </c>
      <c r="G1033" s="34">
        <v>45495</v>
      </c>
      <c r="H1033" s="47">
        <v>39666667</v>
      </c>
      <c r="I1033" s="43">
        <v>0</v>
      </c>
      <c r="J1033" s="54">
        <v>0</v>
      </c>
      <c r="K1033" s="55">
        <v>34066667</v>
      </c>
      <c r="L1033" s="37">
        <f t="shared" si="15"/>
        <v>5600000</v>
      </c>
      <c r="M1033" s="34">
        <v>45519</v>
      </c>
      <c r="N1033" s="64" t="s">
        <v>3716</v>
      </c>
      <c r="O1033" s="58" t="s">
        <v>45</v>
      </c>
      <c r="P1033" s="44">
        <v>1</v>
      </c>
      <c r="Q1033" s="45" t="s">
        <v>3020</v>
      </c>
      <c r="R1033" s="45" t="s">
        <v>372</v>
      </c>
    </row>
    <row r="1034" spans="2:18" x14ac:dyDescent="0.25">
      <c r="B1034" s="33">
        <v>45491</v>
      </c>
      <c r="C1034" s="27" t="s">
        <v>3717</v>
      </c>
      <c r="D1034" s="28" t="s">
        <v>1985</v>
      </c>
      <c r="E1034" s="29" t="s">
        <v>34</v>
      </c>
      <c r="F1034" s="28" t="s">
        <v>3718</v>
      </c>
      <c r="G1034" s="34">
        <v>45492</v>
      </c>
      <c r="H1034" s="47">
        <v>38980062</v>
      </c>
      <c r="I1034" s="43">
        <v>0</v>
      </c>
      <c r="J1034" s="54">
        <v>0</v>
      </c>
      <c r="K1034" s="55">
        <v>708728</v>
      </c>
      <c r="L1034" s="37">
        <f t="shared" si="15"/>
        <v>38271334</v>
      </c>
      <c r="M1034" s="34">
        <v>45657</v>
      </c>
      <c r="N1034" s="64" t="s">
        <v>3719</v>
      </c>
      <c r="O1034" s="58" t="s">
        <v>45</v>
      </c>
      <c r="P1034" s="44">
        <v>0.81212121212121213</v>
      </c>
      <c r="Q1034" s="45" t="s">
        <v>3043</v>
      </c>
      <c r="R1034" s="45" t="s">
        <v>449</v>
      </c>
    </row>
    <row r="1035" spans="2:18" x14ac:dyDescent="0.25">
      <c r="B1035" s="33">
        <v>45491</v>
      </c>
      <c r="C1035" s="27" t="s">
        <v>3720</v>
      </c>
      <c r="D1035" s="28" t="s">
        <v>1274</v>
      </c>
      <c r="E1035" s="29" t="s">
        <v>34</v>
      </c>
      <c r="F1035" s="28" t="s">
        <v>3721</v>
      </c>
      <c r="G1035" s="34">
        <v>45492</v>
      </c>
      <c r="H1035" s="47">
        <v>38979798</v>
      </c>
      <c r="I1035" s="43">
        <v>0</v>
      </c>
      <c r="J1035" s="54">
        <v>0</v>
      </c>
      <c r="K1035" s="55">
        <v>708724</v>
      </c>
      <c r="L1035" s="37">
        <f t="shared" si="15"/>
        <v>38271074</v>
      </c>
      <c r="M1035" s="34">
        <v>45657</v>
      </c>
      <c r="N1035" s="64" t="s">
        <v>3722</v>
      </c>
      <c r="O1035" s="58" t="s">
        <v>45</v>
      </c>
      <c r="P1035" s="44">
        <v>0.81212121212121213</v>
      </c>
      <c r="Q1035" s="45" t="s">
        <v>3043</v>
      </c>
      <c r="R1035" s="45" t="s">
        <v>449</v>
      </c>
    </row>
    <row r="1036" spans="2:18" x14ac:dyDescent="0.25">
      <c r="B1036" s="33">
        <v>45491</v>
      </c>
      <c r="C1036" s="27" t="s">
        <v>3723</v>
      </c>
      <c r="D1036" s="28" t="s">
        <v>2562</v>
      </c>
      <c r="E1036" s="29" t="s">
        <v>34</v>
      </c>
      <c r="F1036" s="28" t="s">
        <v>3724</v>
      </c>
      <c r="G1036" s="34">
        <v>45492</v>
      </c>
      <c r="H1036" s="47">
        <v>62315000</v>
      </c>
      <c r="I1036" s="43">
        <v>0</v>
      </c>
      <c r="J1036" s="54">
        <v>0</v>
      </c>
      <c r="K1036" s="55"/>
      <c r="L1036" s="37">
        <f t="shared" si="15"/>
        <v>62315000</v>
      </c>
      <c r="M1036" s="34">
        <v>45657</v>
      </c>
      <c r="N1036" s="64" t="s">
        <v>3725</v>
      </c>
      <c r="O1036" s="58" t="s">
        <v>45</v>
      </c>
      <c r="P1036" s="44">
        <v>0.81212121212121213</v>
      </c>
      <c r="Q1036" s="45" t="s">
        <v>3039</v>
      </c>
      <c r="R1036" s="45" t="s">
        <v>3040</v>
      </c>
    </row>
    <row r="1037" spans="2:18" x14ac:dyDescent="0.25">
      <c r="B1037" s="33">
        <v>45491</v>
      </c>
      <c r="C1037" s="27" t="s">
        <v>3726</v>
      </c>
      <c r="D1037" s="28" t="s">
        <v>1911</v>
      </c>
      <c r="E1037" s="29" t="s">
        <v>34</v>
      </c>
      <c r="F1037" s="28" t="s">
        <v>3727</v>
      </c>
      <c r="G1037" s="34">
        <v>45495</v>
      </c>
      <c r="H1037" s="47">
        <v>53457000</v>
      </c>
      <c r="I1037" s="43">
        <v>0</v>
      </c>
      <c r="J1037" s="54">
        <v>0</v>
      </c>
      <c r="K1037" s="55">
        <v>4326000</v>
      </c>
      <c r="L1037" s="37">
        <f t="shared" si="15"/>
        <v>49131000</v>
      </c>
      <c r="M1037" s="34">
        <v>45657</v>
      </c>
      <c r="N1037" s="64" t="s">
        <v>3728</v>
      </c>
      <c r="O1037" s="58" t="s">
        <v>45</v>
      </c>
      <c r="P1037" s="44">
        <v>0.80864197530864201</v>
      </c>
      <c r="Q1037" s="45" t="s">
        <v>3033</v>
      </c>
      <c r="R1037" s="45" t="s">
        <v>4617</v>
      </c>
    </row>
    <row r="1038" spans="2:18" x14ac:dyDescent="0.25">
      <c r="B1038" s="33">
        <v>45491</v>
      </c>
      <c r="C1038" s="27" t="s">
        <v>3729</v>
      </c>
      <c r="D1038" s="28" t="s">
        <v>1948</v>
      </c>
      <c r="E1038" s="29" t="s">
        <v>490</v>
      </c>
      <c r="F1038" s="28" t="s">
        <v>3730</v>
      </c>
      <c r="G1038" s="34">
        <v>45495</v>
      </c>
      <c r="H1038" s="47">
        <v>35226000</v>
      </c>
      <c r="I1038" s="43">
        <v>0</v>
      </c>
      <c r="J1038" s="54">
        <v>0</v>
      </c>
      <c r="K1038" s="55">
        <v>2472000</v>
      </c>
      <c r="L1038" s="37">
        <f t="shared" ref="L1038:L1101" si="16">H1038+J1038-K1038</f>
        <v>32754000</v>
      </c>
      <c r="M1038" s="34">
        <v>45657</v>
      </c>
      <c r="N1038" s="64" t="s">
        <v>3731</v>
      </c>
      <c r="O1038" s="58" t="s">
        <v>45</v>
      </c>
      <c r="P1038" s="44">
        <v>0.80864197530864201</v>
      </c>
      <c r="Q1038" s="45" t="s">
        <v>3033</v>
      </c>
      <c r="R1038" s="45" t="s">
        <v>4617</v>
      </c>
    </row>
    <row r="1039" spans="2:18" x14ac:dyDescent="0.25">
      <c r="B1039" s="33">
        <v>45491</v>
      </c>
      <c r="C1039" s="27" t="s">
        <v>3732</v>
      </c>
      <c r="D1039" s="28" t="s">
        <v>3097</v>
      </c>
      <c r="E1039" s="29" t="s">
        <v>34</v>
      </c>
      <c r="F1039" s="28" t="s">
        <v>3733</v>
      </c>
      <c r="G1039" s="34">
        <v>45495</v>
      </c>
      <c r="H1039" s="47">
        <v>32293333</v>
      </c>
      <c r="I1039" s="43">
        <v>0</v>
      </c>
      <c r="J1039" s="54">
        <v>0</v>
      </c>
      <c r="K1039" s="55">
        <v>2613333</v>
      </c>
      <c r="L1039" s="37">
        <f t="shared" si="16"/>
        <v>29680000</v>
      </c>
      <c r="M1039" s="34">
        <v>45657</v>
      </c>
      <c r="N1039" s="64" t="s">
        <v>3734</v>
      </c>
      <c r="O1039" s="58" t="s">
        <v>45</v>
      </c>
      <c r="P1039" s="44">
        <v>0.80864197530864201</v>
      </c>
      <c r="Q1039" s="45" t="s">
        <v>3033</v>
      </c>
      <c r="R1039" s="45" t="s">
        <v>4617</v>
      </c>
    </row>
    <row r="1040" spans="2:18" x14ac:dyDescent="0.25">
      <c r="B1040" s="33">
        <v>45491</v>
      </c>
      <c r="C1040" s="27" t="s">
        <v>3735</v>
      </c>
      <c r="D1040" s="28" t="s">
        <v>1921</v>
      </c>
      <c r="E1040" s="29" t="s">
        <v>490</v>
      </c>
      <c r="F1040" s="28" t="s">
        <v>3736</v>
      </c>
      <c r="G1040" s="34">
        <v>45495</v>
      </c>
      <c r="H1040" s="47">
        <v>15250000</v>
      </c>
      <c r="I1040" s="43">
        <v>0</v>
      </c>
      <c r="J1040" s="54">
        <v>0</v>
      </c>
      <c r="K1040" s="55"/>
      <c r="L1040" s="37">
        <f t="shared" si="16"/>
        <v>15250000</v>
      </c>
      <c r="M1040" s="34">
        <v>45647</v>
      </c>
      <c r="N1040" s="64" t="s">
        <v>3737</v>
      </c>
      <c r="O1040" s="58" t="s">
        <v>45</v>
      </c>
      <c r="P1040" s="44">
        <v>0.86184210526315785</v>
      </c>
      <c r="Q1040" s="45" t="s">
        <v>3046</v>
      </c>
      <c r="R1040" s="45" t="s">
        <v>3047</v>
      </c>
    </row>
    <row r="1041" spans="2:18" x14ac:dyDescent="0.25">
      <c r="B1041" s="33">
        <v>45491</v>
      </c>
      <c r="C1041" s="27" t="s">
        <v>3738</v>
      </c>
      <c r="D1041" s="28" t="s">
        <v>1271</v>
      </c>
      <c r="E1041" s="29" t="s">
        <v>34</v>
      </c>
      <c r="F1041" s="28" t="s">
        <v>3739</v>
      </c>
      <c r="G1041" s="34">
        <v>45495</v>
      </c>
      <c r="H1041" s="47">
        <v>49680000</v>
      </c>
      <c r="I1041" s="43">
        <v>0</v>
      </c>
      <c r="J1041" s="54">
        <v>0</v>
      </c>
      <c r="K1041" s="55">
        <v>5796000</v>
      </c>
      <c r="L1041" s="37">
        <f t="shared" si="16"/>
        <v>43884000</v>
      </c>
      <c r="M1041" s="34">
        <v>45657</v>
      </c>
      <c r="N1041" s="64" t="s">
        <v>3740</v>
      </c>
      <c r="O1041" s="58" t="s">
        <v>45</v>
      </c>
      <c r="P1041" s="44">
        <v>0.80864197530864201</v>
      </c>
      <c r="Q1041" s="45" t="s">
        <v>3018</v>
      </c>
      <c r="R1041" s="45" t="s">
        <v>3019</v>
      </c>
    </row>
    <row r="1042" spans="2:18" x14ac:dyDescent="0.25">
      <c r="B1042" s="33">
        <v>45492</v>
      </c>
      <c r="C1042" s="27" t="s">
        <v>3741</v>
      </c>
      <c r="D1042" s="28" t="s">
        <v>5368</v>
      </c>
      <c r="E1042" s="29" t="s">
        <v>34</v>
      </c>
      <c r="F1042" s="28" t="s">
        <v>3742</v>
      </c>
      <c r="G1042" s="34">
        <v>45495</v>
      </c>
      <c r="H1042" s="47">
        <v>66000000</v>
      </c>
      <c r="I1042" s="43">
        <v>0</v>
      </c>
      <c r="J1042" s="54">
        <v>0</v>
      </c>
      <c r="K1042" s="55">
        <v>7700000</v>
      </c>
      <c r="L1042" s="37">
        <f t="shared" si="16"/>
        <v>58300000</v>
      </c>
      <c r="M1042" s="34">
        <v>45657</v>
      </c>
      <c r="N1042" s="64" t="s">
        <v>3743</v>
      </c>
      <c r="O1042" s="58" t="s">
        <v>45</v>
      </c>
      <c r="P1042" s="44">
        <v>0.80864197530864201</v>
      </c>
      <c r="Q1042" s="45" t="s">
        <v>3035</v>
      </c>
      <c r="R1042" s="45" t="s">
        <v>3036</v>
      </c>
    </row>
    <row r="1043" spans="2:18" x14ac:dyDescent="0.25">
      <c r="B1043" s="33">
        <v>45492</v>
      </c>
      <c r="C1043" s="27" t="s">
        <v>3744</v>
      </c>
      <c r="D1043" s="28" t="s">
        <v>3085</v>
      </c>
      <c r="E1043" s="29" t="s">
        <v>34</v>
      </c>
      <c r="F1043" s="28" t="s">
        <v>3745</v>
      </c>
      <c r="G1043" s="34">
        <v>45496</v>
      </c>
      <c r="H1043" s="47">
        <v>45732000</v>
      </c>
      <c r="I1043" s="43">
        <v>0</v>
      </c>
      <c r="J1043" s="54">
        <v>0</v>
      </c>
      <c r="K1043" s="55">
        <v>5589467</v>
      </c>
      <c r="L1043" s="37">
        <f t="shared" si="16"/>
        <v>40142533</v>
      </c>
      <c r="M1043" s="34">
        <v>45657</v>
      </c>
      <c r="N1043" s="64" t="s">
        <v>3746</v>
      </c>
      <c r="O1043" s="58" t="s">
        <v>45</v>
      </c>
      <c r="P1043" s="44">
        <v>0.80745341614906829</v>
      </c>
      <c r="Q1043" s="45" t="s">
        <v>3018</v>
      </c>
      <c r="R1043" s="45" t="s">
        <v>3019</v>
      </c>
    </row>
    <row r="1044" spans="2:18" x14ac:dyDescent="0.25">
      <c r="B1044" s="33">
        <v>45492</v>
      </c>
      <c r="C1044" s="27" t="s">
        <v>3747</v>
      </c>
      <c r="D1044" s="28" t="s">
        <v>391</v>
      </c>
      <c r="E1044" s="29" t="s">
        <v>34</v>
      </c>
      <c r="F1044" s="28" t="s">
        <v>3748</v>
      </c>
      <c r="G1044" s="34">
        <v>45496</v>
      </c>
      <c r="H1044" s="47">
        <v>38500000</v>
      </c>
      <c r="I1044" s="43">
        <v>0</v>
      </c>
      <c r="J1044" s="54">
        <v>0</v>
      </c>
      <c r="K1044" s="55">
        <v>1633333</v>
      </c>
      <c r="L1044" s="37">
        <f t="shared" si="16"/>
        <v>36866667</v>
      </c>
      <c r="M1044" s="34">
        <v>45657</v>
      </c>
      <c r="N1044" s="64" t="s">
        <v>3749</v>
      </c>
      <c r="O1044" s="58" t="s">
        <v>45</v>
      </c>
      <c r="P1044" s="44">
        <v>0.80745341614906829</v>
      </c>
      <c r="Q1044" s="45" t="s">
        <v>3024</v>
      </c>
      <c r="R1044" s="45" t="s">
        <v>3056</v>
      </c>
    </row>
    <row r="1045" spans="2:18" x14ac:dyDescent="0.25">
      <c r="B1045" s="33">
        <v>45492</v>
      </c>
      <c r="C1045" s="27" t="s">
        <v>3750</v>
      </c>
      <c r="D1045" s="28" t="s">
        <v>375</v>
      </c>
      <c r="E1045" s="29" t="s">
        <v>34</v>
      </c>
      <c r="F1045" s="28" t="s">
        <v>3751</v>
      </c>
      <c r="G1045" s="34">
        <v>45496</v>
      </c>
      <c r="H1045" s="47">
        <v>42490000</v>
      </c>
      <c r="I1045" s="43">
        <v>0</v>
      </c>
      <c r="J1045" s="54">
        <v>0</v>
      </c>
      <c r="K1045" s="55"/>
      <c r="L1045" s="37">
        <f t="shared" si="16"/>
        <v>42490000</v>
      </c>
      <c r="M1045" s="34">
        <v>45648</v>
      </c>
      <c r="N1045" s="64" t="s">
        <v>3752</v>
      </c>
      <c r="O1045" s="58" t="s">
        <v>45</v>
      </c>
      <c r="P1045" s="44">
        <v>0.85526315789473684</v>
      </c>
      <c r="Q1045" s="45" t="s">
        <v>3024</v>
      </c>
      <c r="R1045" s="45" t="s">
        <v>3056</v>
      </c>
    </row>
    <row r="1046" spans="2:18" x14ac:dyDescent="0.25">
      <c r="B1046" s="33">
        <v>45492</v>
      </c>
      <c r="C1046" s="27" t="s">
        <v>3753</v>
      </c>
      <c r="D1046" s="28" t="s">
        <v>412</v>
      </c>
      <c r="E1046" s="29" t="s">
        <v>34</v>
      </c>
      <c r="F1046" s="28" t="s">
        <v>3754</v>
      </c>
      <c r="G1046" s="34">
        <v>45495</v>
      </c>
      <c r="H1046" s="47">
        <v>35226000</v>
      </c>
      <c r="I1046" s="43">
        <v>0</v>
      </c>
      <c r="J1046" s="54">
        <v>0</v>
      </c>
      <c r="K1046" s="55">
        <v>2472000</v>
      </c>
      <c r="L1046" s="37">
        <f t="shared" si="16"/>
        <v>32754000</v>
      </c>
      <c r="M1046" s="34">
        <v>45657</v>
      </c>
      <c r="N1046" s="64" t="s">
        <v>3755</v>
      </c>
      <c r="O1046" s="58" t="s">
        <v>45</v>
      </c>
      <c r="P1046" s="44">
        <v>0.80864197530864201</v>
      </c>
      <c r="Q1046" s="45" t="s">
        <v>3033</v>
      </c>
      <c r="R1046" s="45" t="s">
        <v>4617</v>
      </c>
    </row>
    <row r="1047" spans="2:18" x14ac:dyDescent="0.25">
      <c r="B1047" s="33">
        <v>45492</v>
      </c>
      <c r="C1047" s="27" t="s">
        <v>3756</v>
      </c>
      <c r="D1047" s="28" t="s">
        <v>1975</v>
      </c>
      <c r="E1047" s="29" t="s">
        <v>34</v>
      </c>
      <c r="F1047" s="28" t="s">
        <v>3757</v>
      </c>
      <c r="G1047" s="34">
        <v>45495</v>
      </c>
      <c r="H1047" s="47">
        <v>34339580</v>
      </c>
      <c r="I1047" s="43">
        <v>0</v>
      </c>
      <c r="J1047" s="54">
        <v>0</v>
      </c>
      <c r="K1047" s="55">
        <v>1248712</v>
      </c>
      <c r="L1047" s="37">
        <f t="shared" si="16"/>
        <v>33090868</v>
      </c>
      <c r="M1047" s="34">
        <v>45657</v>
      </c>
      <c r="N1047" s="64" t="s">
        <v>3758</v>
      </c>
      <c r="O1047" s="58" t="s">
        <v>45</v>
      </c>
      <c r="P1047" s="44">
        <v>0.80864197530864201</v>
      </c>
      <c r="Q1047" s="45" t="s">
        <v>3046</v>
      </c>
      <c r="R1047" s="45" t="s">
        <v>3047</v>
      </c>
    </row>
    <row r="1048" spans="2:18" x14ac:dyDescent="0.25">
      <c r="B1048" s="33">
        <v>45491</v>
      </c>
      <c r="C1048" s="27" t="s">
        <v>3759</v>
      </c>
      <c r="D1048" s="28" t="s">
        <v>1952</v>
      </c>
      <c r="E1048" s="29" t="s">
        <v>34</v>
      </c>
      <c r="F1048" s="28" t="s">
        <v>3760</v>
      </c>
      <c r="G1048" s="34">
        <v>45492</v>
      </c>
      <c r="H1048" s="47">
        <v>33867000</v>
      </c>
      <c r="I1048" s="43">
        <v>0</v>
      </c>
      <c r="J1048" s="54">
        <v>0</v>
      </c>
      <c r="K1048" s="55"/>
      <c r="L1048" s="37">
        <f t="shared" si="16"/>
        <v>33867000</v>
      </c>
      <c r="M1048" s="34">
        <v>45653</v>
      </c>
      <c r="N1048" s="64" t="s">
        <v>3761</v>
      </c>
      <c r="O1048" s="58" t="s">
        <v>45</v>
      </c>
      <c r="P1048" s="44">
        <v>0.83229813664596275</v>
      </c>
      <c r="Q1048" s="45" t="s">
        <v>3037</v>
      </c>
      <c r="R1048" s="45" t="s">
        <v>3038</v>
      </c>
    </row>
    <row r="1049" spans="2:18" x14ac:dyDescent="0.25">
      <c r="B1049" s="33">
        <v>45491</v>
      </c>
      <c r="C1049" s="27" t="s">
        <v>3762</v>
      </c>
      <c r="D1049" s="28" t="s">
        <v>1225</v>
      </c>
      <c r="E1049" s="29" t="s">
        <v>490</v>
      </c>
      <c r="F1049" s="28" t="s">
        <v>3763</v>
      </c>
      <c r="G1049" s="34">
        <v>45495</v>
      </c>
      <c r="H1049" s="47">
        <v>22200000</v>
      </c>
      <c r="I1049" s="43">
        <v>0</v>
      </c>
      <c r="J1049" s="54">
        <v>0</v>
      </c>
      <c r="K1049" s="55">
        <v>2590000</v>
      </c>
      <c r="L1049" s="37">
        <f t="shared" si="16"/>
        <v>19610000</v>
      </c>
      <c r="M1049" s="34">
        <v>45657</v>
      </c>
      <c r="N1049" s="64" t="s">
        <v>3764</v>
      </c>
      <c r="O1049" s="58" t="s">
        <v>45</v>
      </c>
      <c r="P1049" s="44">
        <v>0.80864197530864201</v>
      </c>
      <c r="Q1049" s="45" t="s">
        <v>3025</v>
      </c>
      <c r="R1049" s="45" t="s">
        <v>3026</v>
      </c>
    </row>
    <row r="1050" spans="2:18" x14ac:dyDescent="0.25">
      <c r="B1050" s="33">
        <v>45491</v>
      </c>
      <c r="C1050" s="27" t="s">
        <v>3765</v>
      </c>
      <c r="D1050" s="28" t="s">
        <v>1253</v>
      </c>
      <c r="E1050" s="29" t="s">
        <v>34</v>
      </c>
      <c r="F1050" s="28" t="s">
        <v>3766</v>
      </c>
      <c r="G1050" s="34">
        <v>45495</v>
      </c>
      <c r="H1050" s="47">
        <v>42000000</v>
      </c>
      <c r="I1050" s="43">
        <v>0</v>
      </c>
      <c r="J1050" s="54">
        <v>0</v>
      </c>
      <c r="K1050" s="55">
        <v>4900000</v>
      </c>
      <c r="L1050" s="37">
        <f t="shared" si="16"/>
        <v>37100000</v>
      </c>
      <c r="M1050" s="34">
        <v>45657</v>
      </c>
      <c r="N1050" s="64" t="s">
        <v>3767</v>
      </c>
      <c r="O1050" s="58" t="s">
        <v>45</v>
      </c>
      <c r="P1050" s="44">
        <v>0.80864197530864201</v>
      </c>
      <c r="Q1050" s="45" t="s">
        <v>3025</v>
      </c>
      <c r="R1050" s="45" t="s">
        <v>3026</v>
      </c>
    </row>
    <row r="1051" spans="2:18" x14ac:dyDescent="0.25">
      <c r="B1051" s="33">
        <v>45491</v>
      </c>
      <c r="C1051" s="27" t="s">
        <v>3768</v>
      </c>
      <c r="D1051" s="28" t="s">
        <v>1245</v>
      </c>
      <c r="E1051" s="29" t="s">
        <v>34</v>
      </c>
      <c r="F1051" s="28" t="s">
        <v>3769</v>
      </c>
      <c r="G1051" s="34">
        <v>45495</v>
      </c>
      <c r="H1051" s="47">
        <v>54000000</v>
      </c>
      <c r="I1051" s="43">
        <v>0</v>
      </c>
      <c r="J1051" s="54">
        <v>0</v>
      </c>
      <c r="K1051" s="55">
        <v>6300000</v>
      </c>
      <c r="L1051" s="37">
        <f t="shared" si="16"/>
        <v>47700000</v>
      </c>
      <c r="M1051" s="34">
        <v>45657</v>
      </c>
      <c r="N1051" s="64" t="s">
        <v>3770</v>
      </c>
      <c r="O1051" s="58" t="s">
        <v>45</v>
      </c>
      <c r="P1051" s="44">
        <v>0.80864197530864201</v>
      </c>
      <c r="Q1051" s="45" t="s">
        <v>3025</v>
      </c>
      <c r="R1051" s="45" t="s">
        <v>3026</v>
      </c>
    </row>
    <row r="1052" spans="2:18" x14ac:dyDescent="0.25">
      <c r="B1052" s="33">
        <v>45491</v>
      </c>
      <c r="C1052" s="27" t="s">
        <v>3771</v>
      </c>
      <c r="D1052" s="28" t="s">
        <v>1205</v>
      </c>
      <c r="E1052" s="29" t="s">
        <v>34</v>
      </c>
      <c r="F1052" s="28" t="s">
        <v>3772</v>
      </c>
      <c r="G1052" s="34">
        <v>45497</v>
      </c>
      <c r="H1052" s="47">
        <v>35706667</v>
      </c>
      <c r="I1052" s="43">
        <v>0</v>
      </c>
      <c r="J1052" s="54">
        <v>0</v>
      </c>
      <c r="K1052" s="55">
        <v>669500</v>
      </c>
      <c r="L1052" s="37">
        <f t="shared" si="16"/>
        <v>35037167</v>
      </c>
      <c r="M1052" s="34">
        <v>45657</v>
      </c>
      <c r="N1052" s="64" t="s">
        <v>3773</v>
      </c>
      <c r="O1052" s="58" t="s">
        <v>45</v>
      </c>
      <c r="P1052" s="44">
        <v>0.80625000000000002</v>
      </c>
      <c r="Q1052" s="45" t="s">
        <v>3025</v>
      </c>
      <c r="R1052" s="45" t="s">
        <v>3026</v>
      </c>
    </row>
    <row r="1053" spans="2:18" x14ac:dyDescent="0.25">
      <c r="B1053" s="33">
        <v>45491</v>
      </c>
      <c r="C1053" s="27" t="s">
        <v>3774</v>
      </c>
      <c r="D1053" s="28" t="s">
        <v>3079</v>
      </c>
      <c r="E1053" s="29" t="s">
        <v>34</v>
      </c>
      <c r="F1053" s="28" t="s">
        <v>3775</v>
      </c>
      <c r="G1053" s="34">
        <v>45495</v>
      </c>
      <c r="H1053" s="47">
        <v>28500000</v>
      </c>
      <c r="I1053" s="43">
        <v>0</v>
      </c>
      <c r="J1053" s="54">
        <v>0</v>
      </c>
      <c r="K1053" s="55"/>
      <c r="L1053" s="37">
        <f t="shared" si="16"/>
        <v>28500000</v>
      </c>
      <c r="M1053" s="34">
        <v>45586</v>
      </c>
      <c r="N1053" s="64" t="s">
        <v>3776</v>
      </c>
      <c r="O1053" s="58" t="s">
        <v>45</v>
      </c>
      <c r="P1053" s="44">
        <v>1</v>
      </c>
      <c r="Q1053" s="45" t="s">
        <v>3048</v>
      </c>
      <c r="R1053" s="45" t="s">
        <v>3021</v>
      </c>
    </row>
    <row r="1054" spans="2:18" x14ac:dyDescent="0.25">
      <c r="B1054" s="33">
        <v>45491</v>
      </c>
      <c r="C1054" s="27" t="s">
        <v>3777</v>
      </c>
      <c r="D1054" s="28" t="s">
        <v>480</v>
      </c>
      <c r="E1054" s="29" t="s">
        <v>34</v>
      </c>
      <c r="F1054" s="28" t="s">
        <v>3778</v>
      </c>
      <c r="G1054" s="34">
        <v>45495</v>
      </c>
      <c r="H1054" s="47">
        <v>24000000</v>
      </c>
      <c r="I1054" s="43">
        <v>0</v>
      </c>
      <c r="J1054" s="54">
        <v>0</v>
      </c>
      <c r="K1054" s="55"/>
      <c r="L1054" s="37">
        <f t="shared" si="16"/>
        <v>24000000</v>
      </c>
      <c r="M1054" s="34">
        <v>45586</v>
      </c>
      <c r="N1054" s="64" t="s">
        <v>3779</v>
      </c>
      <c r="O1054" s="58" t="s">
        <v>45</v>
      </c>
      <c r="P1054" s="44">
        <v>1</v>
      </c>
      <c r="Q1054" s="45" t="s">
        <v>3048</v>
      </c>
      <c r="R1054" s="45" t="s">
        <v>3021</v>
      </c>
    </row>
    <row r="1055" spans="2:18" x14ac:dyDescent="0.25">
      <c r="B1055" s="33">
        <v>45491</v>
      </c>
      <c r="C1055" s="27" t="s">
        <v>3780</v>
      </c>
      <c r="D1055" s="28" t="s">
        <v>1136</v>
      </c>
      <c r="E1055" s="29" t="s">
        <v>34</v>
      </c>
      <c r="F1055" s="28" t="s">
        <v>3781</v>
      </c>
      <c r="G1055" s="34">
        <v>45495</v>
      </c>
      <c r="H1055" s="47">
        <v>28500000</v>
      </c>
      <c r="I1055" s="43">
        <v>0</v>
      </c>
      <c r="J1055" s="54">
        <v>0</v>
      </c>
      <c r="K1055" s="55"/>
      <c r="L1055" s="37">
        <f t="shared" si="16"/>
        <v>28500000</v>
      </c>
      <c r="M1055" s="34">
        <v>45586</v>
      </c>
      <c r="N1055" s="64" t="s">
        <v>3782</v>
      </c>
      <c r="O1055" s="58" t="s">
        <v>45</v>
      </c>
      <c r="P1055" s="44">
        <v>1</v>
      </c>
      <c r="Q1055" s="45" t="s">
        <v>3048</v>
      </c>
      <c r="R1055" s="45" t="s">
        <v>3021</v>
      </c>
    </row>
    <row r="1056" spans="2:18" x14ac:dyDescent="0.25">
      <c r="B1056" s="33">
        <v>45492</v>
      </c>
      <c r="C1056" s="27" t="s">
        <v>3783</v>
      </c>
      <c r="D1056" s="28" t="s">
        <v>2022</v>
      </c>
      <c r="E1056" s="29" t="s">
        <v>34</v>
      </c>
      <c r="F1056" s="28" t="s">
        <v>3784</v>
      </c>
      <c r="G1056" s="34">
        <v>45496</v>
      </c>
      <c r="H1056" s="47">
        <v>55000000</v>
      </c>
      <c r="I1056" s="43">
        <v>0</v>
      </c>
      <c r="J1056" s="54">
        <v>0</v>
      </c>
      <c r="K1056" s="55">
        <v>2333333</v>
      </c>
      <c r="L1056" s="37">
        <f t="shared" si="16"/>
        <v>52666667</v>
      </c>
      <c r="M1056" s="34">
        <v>45657</v>
      </c>
      <c r="N1056" s="64" t="s">
        <v>3785</v>
      </c>
      <c r="O1056" s="58" t="s">
        <v>45</v>
      </c>
      <c r="P1056" s="44">
        <v>0.80745341614906829</v>
      </c>
      <c r="Q1056" s="45" t="s">
        <v>3010</v>
      </c>
      <c r="R1056" s="45" t="s">
        <v>3011</v>
      </c>
    </row>
    <row r="1057" spans="2:18" x14ac:dyDescent="0.25">
      <c r="B1057" s="33">
        <v>45495</v>
      </c>
      <c r="C1057" s="27" t="s">
        <v>3786</v>
      </c>
      <c r="D1057" s="28" t="s">
        <v>3787</v>
      </c>
      <c r="E1057" s="29" t="s">
        <v>34</v>
      </c>
      <c r="F1057" s="28" t="s">
        <v>3788</v>
      </c>
      <c r="G1057" s="34">
        <v>45509</v>
      </c>
      <c r="H1057" s="47">
        <v>50000000</v>
      </c>
      <c r="I1057" s="43">
        <v>0</v>
      </c>
      <c r="J1057" s="54">
        <v>0</v>
      </c>
      <c r="K1057" s="55"/>
      <c r="L1057" s="37">
        <f t="shared" si="16"/>
        <v>50000000</v>
      </c>
      <c r="M1057" s="34">
        <v>45630</v>
      </c>
      <c r="N1057" s="64" t="s">
        <v>3789</v>
      </c>
      <c r="O1057" s="58" t="s">
        <v>45</v>
      </c>
      <c r="P1057" s="44">
        <v>0.96694214876033058</v>
      </c>
      <c r="Q1057" s="45" t="s">
        <v>3010</v>
      </c>
      <c r="R1057" s="45" t="s">
        <v>3011</v>
      </c>
    </row>
    <row r="1058" spans="2:18" x14ac:dyDescent="0.25">
      <c r="B1058" s="33">
        <v>45491</v>
      </c>
      <c r="C1058" s="27" t="s">
        <v>3790</v>
      </c>
      <c r="D1058" s="28" t="s">
        <v>1994</v>
      </c>
      <c r="E1058" s="29" t="s">
        <v>34</v>
      </c>
      <c r="F1058" s="28" t="s">
        <v>3791</v>
      </c>
      <c r="G1058" s="34">
        <v>45492</v>
      </c>
      <c r="H1058" s="47">
        <v>76002000</v>
      </c>
      <c r="I1058" s="43">
        <v>0</v>
      </c>
      <c r="J1058" s="54">
        <v>0</v>
      </c>
      <c r="K1058" s="55"/>
      <c r="L1058" s="37">
        <f t="shared" si="16"/>
        <v>76002000</v>
      </c>
      <c r="M1058" s="34">
        <v>45653</v>
      </c>
      <c r="N1058" s="64" t="s">
        <v>3792</v>
      </c>
      <c r="O1058" s="58" t="s">
        <v>45</v>
      </c>
      <c r="P1058" s="44">
        <v>0.83229813664596275</v>
      </c>
      <c r="Q1058" s="45" t="s">
        <v>3037</v>
      </c>
      <c r="R1058" s="45" t="s">
        <v>3038</v>
      </c>
    </row>
    <row r="1059" spans="2:18" x14ac:dyDescent="0.25">
      <c r="B1059" s="33">
        <v>45492</v>
      </c>
      <c r="C1059" s="27" t="s">
        <v>3793</v>
      </c>
      <c r="D1059" s="28" t="s">
        <v>2607</v>
      </c>
      <c r="E1059" s="29" t="s">
        <v>490</v>
      </c>
      <c r="F1059" s="28" t="s">
        <v>3794</v>
      </c>
      <c r="G1059" s="34">
        <v>45495</v>
      </c>
      <c r="H1059" s="47">
        <v>19716667</v>
      </c>
      <c r="I1059" s="43">
        <v>0</v>
      </c>
      <c r="J1059" s="54">
        <v>0</v>
      </c>
      <c r="K1059" s="55">
        <v>1166667</v>
      </c>
      <c r="L1059" s="37">
        <f t="shared" si="16"/>
        <v>18550000</v>
      </c>
      <c r="M1059" s="34">
        <v>45657</v>
      </c>
      <c r="N1059" s="64" t="s">
        <v>3795</v>
      </c>
      <c r="O1059" s="58" t="s">
        <v>45</v>
      </c>
      <c r="P1059" s="44">
        <v>0.80864197530864201</v>
      </c>
      <c r="Q1059" s="45" t="s">
        <v>3012</v>
      </c>
      <c r="R1059" s="45" t="s">
        <v>3013</v>
      </c>
    </row>
    <row r="1060" spans="2:18" x14ac:dyDescent="0.25">
      <c r="B1060" s="33">
        <v>45492</v>
      </c>
      <c r="C1060" s="27" t="s">
        <v>3796</v>
      </c>
      <c r="D1060" s="28" t="s">
        <v>2613</v>
      </c>
      <c r="E1060" s="29" t="s">
        <v>490</v>
      </c>
      <c r="F1060" s="28" t="s">
        <v>3797</v>
      </c>
      <c r="G1060" s="34">
        <v>45495</v>
      </c>
      <c r="H1060" s="47">
        <v>19483333</v>
      </c>
      <c r="I1060" s="43">
        <v>0</v>
      </c>
      <c r="J1060" s="54">
        <v>0</v>
      </c>
      <c r="K1060" s="55">
        <v>933333</v>
      </c>
      <c r="L1060" s="37">
        <f t="shared" si="16"/>
        <v>18550000</v>
      </c>
      <c r="M1060" s="34">
        <v>45657</v>
      </c>
      <c r="N1060" s="64" t="s">
        <v>3798</v>
      </c>
      <c r="O1060" s="58" t="s">
        <v>45</v>
      </c>
      <c r="P1060" s="44">
        <v>0.80864197530864201</v>
      </c>
      <c r="Q1060" s="45" t="s">
        <v>3012</v>
      </c>
      <c r="R1060" s="45" t="s">
        <v>3013</v>
      </c>
    </row>
    <row r="1061" spans="2:18" x14ac:dyDescent="0.25">
      <c r="B1061" s="33">
        <v>45492</v>
      </c>
      <c r="C1061" s="27" t="s">
        <v>3799</v>
      </c>
      <c r="D1061" s="28" t="s">
        <v>1958</v>
      </c>
      <c r="E1061" s="29" t="s">
        <v>34</v>
      </c>
      <c r="F1061" s="28" t="s">
        <v>3800</v>
      </c>
      <c r="G1061" s="34">
        <v>45495</v>
      </c>
      <c r="H1061" s="47">
        <v>58666667</v>
      </c>
      <c r="I1061" s="43">
        <v>0</v>
      </c>
      <c r="J1061" s="54">
        <v>0</v>
      </c>
      <c r="K1061" s="55">
        <v>55366667</v>
      </c>
      <c r="L1061" s="37">
        <f t="shared" si="16"/>
        <v>3300000</v>
      </c>
      <c r="M1061" s="34">
        <v>45503</v>
      </c>
      <c r="N1061" s="64" t="s">
        <v>3801</v>
      </c>
      <c r="O1061" s="58" t="s">
        <v>45</v>
      </c>
      <c r="P1061" s="44">
        <v>1</v>
      </c>
      <c r="Q1061" s="45" t="s">
        <v>3016</v>
      </c>
      <c r="R1061" s="45" t="s">
        <v>3017</v>
      </c>
    </row>
    <row r="1062" spans="2:18" x14ac:dyDescent="0.25">
      <c r="B1062" s="33">
        <v>45491</v>
      </c>
      <c r="C1062" s="27" t="s">
        <v>3802</v>
      </c>
      <c r="D1062" s="28" t="s">
        <v>357</v>
      </c>
      <c r="E1062" s="29" t="s">
        <v>34</v>
      </c>
      <c r="F1062" s="28" t="s">
        <v>3803</v>
      </c>
      <c r="G1062" s="34">
        <v>45495</v>
      </c>
      <c r="H1062" s="47">
        <v>37073333</v>
      </c>
      <c r="I1062" s="43">
        <v>0</v>
      </c>
      <c r="J1062" s="54">
        <v>0</v>
      </c>
      <c r="K1062" s="55">
        <v>1563333</v>
      </c>
      <c r="L1062" s="37">
        <f t="shared" si="16"/>
        <v>35510000</v>
      </c>
      <c r="M1062" s="34">
        <v>45657</v>
      </c>
      <c r="N1062" s="64" t="s">
        <v>3804</v>
      </c>
      <c r="O1062" s="58" t="s">
        <v>45</v>
      </c>
      <c r="P1062" s="44">
        <v>0.80864197530864201</v>
      </c>
      <c r="Q1062" s="45" t="s">
        <v>3006</v>
      </c>
      <c r="R1062" s="45" t="s">
        <v>1179</v>
      </c>
    </row>
    <row r="1063" spans="2:18" x14ac:dyDescent="0.25">
      <c r="B1063" s="33">
        <v>45492</v>
      </c>
      <c r="C1063" s="27" t="s">
        <v>3805</v>
      </c>
      <c r="D1063" s="28" t="s">
        <v>1941</v>
      </c>
      <c r="E1063" s="29" t="s">
        <v>34</v>
      </c>
      <c r="F1063" s="28" t="s">
        <v>3806</v>
      </c>
      <c r="G1063" s="34">
        <v>45496</v>
      </c>
      <c r="H1063" s="47">
        <v>53625000</v>
      </c>
      <c r="I1063" s="43">
        <v>0</v>
      </c>
      <c r="J1063" s="54">
        <v>0</v>
      </c>
      <c r="K1063" s="55">
        <v>2275000</v>
      </c>
      <c r="L1063" s="37">
        <f t="shared" si="16"/>
        <v>51350000</v>
      </c>
      <c r="M1063" s="34">
        <v>45657</v>
      </c>
      <c r="N1063" s="64" t="s">
        <v>3807</v>
      </c>
      <c r="O1063" s="58" t="s">
        <v>45</v>
      </c>
      <c r="P1063" s="44">
        <v>0.80745341614906829</v>
      </c>
      <c r="Q1063" s="45" t="s">
        <v>3041</v>
      </c>
      <c r="R1063" s="45" t="s">
        <v>3042</v>
      </c>
    </row>
    <row r="1064" spans="2:18" x14ac:dyDescent="0.25">
      <c r="B1064" s="33">
        <v>45492</v>
      </c>
      <c r="C1064" s="27" t="s">
        <v>3808</v>
      </c>
      <c r="D1064" s="28" t="s">
        <v>395</v>
      </c>
      <c r="E1064" s="29" t="s">
        <v>34</v>
      </c>
      <c r="F1064" s="28" t="s">
        <v>3809</v>
      </c>
      <c r="G1064" s="34">
        <v>45495</v>
      </c>
      <c r="H1064" s="47">
        <v>33744000</v>
      </c>
      <c r="I1064" s="43">
        <v>0</v>
      </c>
      <c r="J1064" s="54">
        <v>0</v>
      </c>
      <c r="K1064" s="55">
        <v>2368000</v>
      </c>
      <c r="L1064" s="37">
        <f t="shared" si="16"/>
        <v>31376000</v>
      </c>
      <c r="M1064" s="34">
        <v>45657</v>
      </c>
      <c r="N1064" s="64" t="s">
        <v>3810</v>
      </c>
      <c r="O1064" s="58" t="s">
        <v>45</v>
      </c>
      <c r="P1064" s="44">
        <v>0.80864197530864201</v>
      </c>
      <c r="Q1064" s="45" t="s">
        <v>3034</v>
      </c>
      <c r="R1064" s="45" t="s">
        <v>3062</v>
      </c>
    </row>
    <row r="1065" spans="2:18" x14ac:dyDescent="0.25">
      <c r="B1065" s="33">
        <v>45492</v>
      </c>
      <c r="C1065" s="27" t="s">
        <v>3811</v>
      </c>
      <c r="D1065" s="28" t="s">
        <v>339</v>
      </c>
      <c r="E1065" s="29" t="s">
        <v>34</v>
      </c>
      <c r="F1065" s="28" t="s">
        <v>3812</v>
      </c>
      <c r="G1065" s="34">
        <v>45495</v>
      </c>
      <c r="H1065" s="47">
        <v>49016667</v>
      </c>
      <c r="I1065" s="43">
        <v>0</v>
      </c>
      <c r="J1065" s="54">
        <v>0</v>
      </c>
      <c r="K1065" s="55">
        <v>3966667</v>
      </c>
      <c r="L1065" s="37">
        <f t="shared" si="16"/>
        <v>45050000</v>
      </c>
      <c r="M1065" s="34">
        <v>45657</v>
      </c>
      <c r="N1065" s="64" t="s">
        <v>3813</v>
      </c>
      <c r="O1065" s="58" t="s">
        <v>45</v>
      </c>
      <c r="P1065" s="44">
        <v>0.80864197530864201</v>
      </c>
      <c r="Q1065" s="45" t="s">
        <v>3034</v>
      </c>
      <c r="R1065" s="45" t="s">
        <v>3062</v>
      </c>
    </row>
    <row r="1066" spans="2:18" x14ac:dyDescent="0.25">
      <c r="B1066" s="50">
        <v>45492</v>
      </c>
      <c r="C1066" s="27" t="s">
        <v>3814</v>
      </c>
      <c r="D1066" s="28" t="s">
        <v>2017</v>
      </c>
      <c r="E1066" s="29" t="s">
        <v>34</v>
      </c>
      <c r="F1066" s="28" t="s">
        <v>3815</v>
      </c>
      <c r="G1066" s="34">
        <v>45495</v>
      </c>
      <c r="H1066" s="36">
        <v>27000000</v>
      </c>
      <c r="I1066" s="43">
        <v>0</v>
      </c>
      <c r="J1066" s="54">
        <v>0</v>
      </c>
      <c r="K1066" s="55">
        <v>3150000</v>
      </c>
      <c r="L1066" s="37">
        <f t="shared" si="16"/>
        <v>23850000</v>
      </c>
      <c r="M1066" s="34">
        <v>45657</v>
      </c>
      <c r="N1066" s="64" t="s">
        <v>3816</v>
      </c>
      <c r="O1066" s="58" t="s">
        <v>45</v>
      </c>
      <c r="P1066" s="44">
        <v>0.80864197530864201</v>
      </c>
      <c r="Q1066" s="45" t="s">
        <v>3012</v>
      </c>
      <c r="R1066" s="45" t="s">
        <v>3013</v>
      </c>
    </row>
    <row r="1067" spans="2:18" x14ac:dyDescent="0.25">
      <c r="B1067" s="50">
        <v>45496</v>
      </c>
      <c r="C1067" s="27" t="s">
        <v>3817</v>
      </c>
      <c r="D1067" s="28" t="s">
        <v>313</v>
      </c>
      <c r="E1067" s="29" t="s">
        <v>490</v>
      </c>
      <c r="F1067" s="28" t="s">
        <v>3818</v>
      </c>
      <c r="G1067" s="34">
        <v>45496</v>
      </c>
      <c r="H1067" s="36">
        <v>15730000</v>
      </c>
      <c r="I1067" s="43">
        <v>0</v>
      </c>
      <c r="J1067" s="54">
        <v>0</v>
      </c>
      <c r="K1067" s="55">
        <v>667333</v>
      </c>
      <c r="L1067" s="37">
        <f t="shared" si="16"/>
        <v>15062667</v>
      </c>
      <c r="M1067" s="34">
        <v>45657</v>
      </c>
      <c r="N1067" s="76" t="s">
        <v>3819</v>
      </c>
      <c r="O1067" s="58" t="s">
        <v>45</v>
      </c>
      <c r="P1067" s="44">
        <v>0.80745341614906829</v>
      </c>
      <c r="Q1067" s="45" t="s">
        <v>3012</v>
      </c>
      <c r="R1067" s="45" t="s">
        <v>3013</v>
      </c>
    </row>
    <row r="1068" spans="2:18" x14ac:dyDescent="0.25">
      <c r="B1068" s="33">
        <v>45496</v>
      </c>
      <c r="C1068" s="27" t="s">
        <v>3820</v>
      </c>
      <c r="D1068" s="28" t="s">
        <v>314</v>
      </c>
      <c r="E1068" s="29" t="s">
        <v>490</v>
      </c>
      <c r="F1068" s="28" t="s">
        <v>3818</v>
      </c>
      <c r="G1068" s="34">
        <v>45496</v>
      </c>
      <c r="H1068" s="47">
        <v>15730000</v>
      </c>
      <c r="I1068" s="43">
        <v>0</v>
      </c>
      <c r="J1068" s="54">
        <v>0</v>
      </c>
      <c r="K1068" s="55">
        <v>667333</v>
      </c>
      <c r="L1068" s="37">
        <f t="shared" si="16"/>
        <v>15062667</v>
      </c>
      <c r="M1068" s="34">
        <v>45657</v>
      </c>
      <c r="N1068" s="76" t="s">
        <v>3821</v>
      </c>
      <c r="O1068" s="58" t="s">
        <v>45</v>
      </c>
      <c r="P1068" s="44">
        <v>0.80745341614906829</v>
      </c>
      <c r="Q1068" s="45" t="s">
        <v>3012</v>
      </c>
      <c r="R1068" s="45" t="s">
        <v>3013</v>
      </c>
    </row>
    <row r="1069" spans="2:18" x14ac:dyDescent="0.25">
      <c r="B1069" s="33">
        <v>45492</v>
      </c>
      <c r="C1069" s="27" t="s">
        <v>3822</v>
      </c>
      <c r="D1069" s="28" t="s">
        <v>1301</v>
      </c>
      <c r="E1069" s="29" t="s">
        <v>34</v>
      </c>
      <c r="F1069" s="28" t="s">
        <v>3823</v>
      </c>
      <c r="G1069" s="34">
        <v>45495</v>
      </c>
      <c r="H1069" s="47">
        <v>42375333</v>
      </c>
      <c r="I1069" s="43">
        <v>0</v>
      </c>
      <c r="J1069" s="54">
        <v>0</v>
      </c>
      <c r="K1069" s="55">
        <v>2741933</v>
      </c>
      <c r="L1069" s="37">
        <f t="shared" si="16"/>
        <v>39633400</v>
      </c>
      <c r="M1069" s="34">
        <v>45657</v>
      </c>
      <c r="N1069" s="64" t="s">
        <v>3824</v>
      </c>
      <c r="O1069" s="58" t="s">
        <v>45</v>
      </c>
      <c r="P1069" s="44">
        <v>0.80864197530864201</v>
      </c>
      <c r="Q1069" s="45" t="s">
        <v>3020</v>
      </c>
      <c r="R1069" s="45" t="s">
        <v>372</v>
      </c>
    </row>
    <row r="1070" spans="2:18" x14ac:dyDescent="0.25">
      <c r="B1070" s="33">
        <v>45492</v>
      </c>
      <c r="C1070" s="27" t="s">
        <v>3825</v>
      </c>
      <c r="D1070" s="28" t="s">
        <v>1248</v>
      </c>
      <c r="E1070" s="29" t="s">
        <v>34</v>
      </c>
      <c r="F1070" s="28" t="s">
        <v>3826</v>
      </c>
      <c r="G1070" s="34">
        <v>45496</v>
      </c>
      <c r="H1070" s="47">
        <v>68750000</v>
      </c>
      <c r="I1070" s="43">
        <v>0</v>
      </c>
      <c r="J1070" s="54">
        <v>0</v>
      </c>
      <c r="K1070" s="55">
        <v>2916667</v>
      </c>
      <c r="L1070" s="37">
        <f t="shared" si="16"/>
        <v>65833333</v>
      </c>
      <c r="M1070" s="34">
        <v>45657</v>
      </c>
      <c r="N1070" s="64" t="s">
        <v>3827</v>
      </c>
      <c r="O1070" s="58" t="s">
        <v>45</v>
      </c>
      <c r="P1070" s="44">
        <v>0.80745341614906829</v>
      </c>
      <c r="Q1070" s="45" t="s">
        <v>3041</v>
      </c>
      <c r="R1070" s="45" t="s">
        <v>3042</v>
      </c>
    </row>
    <row r="1071" spans="2:18" x14ac:dyDescent="0.25">
      <c r="B1071" s="33">
        <v>45492</v>
      </c>
      <c r="C1071" s="27" t="s">
        <v>3828</v>
      </c>
      <c r="D1071" s="28" t="s">
        <v>2597</v>
      </c>
      <c r="E1071" s="29" t="s">
        <v>34</v>
      </c>
      <c r="F1071" s="28" t="s">
        <v>3829</v>
      </c>
      <c r="G1071" s="34">
        <v>45495</v>
      </c>
      <c r="H1071" s="47">
        <v>30250000</v>
      </c>
      <c r="I1071" s="43">
        <v>0</v>
      </c>
      <c r="J1071" s="54">
        <v>0</v>
      </c>
      <c r="K1071" s="55">
        <v>1100000</v>
      </c>
      <c r="L1071" s="37">
        <f t="shared" si="16"/>
        <v>29150000</v>
      </c>
      <c r="M1071" s="34">
        <v>45657</v>
      </c>
      <c r="N1071" s="64" t="s">
        <v>3830</v>
      </c>
      <c r="O1071" s="58" t="s">
        <v>45</v>
      </c>
      <c r="P1071" s="44">
        <v>0.80864197530864201</v>
      </c>
      <c r="Q1071" s="45" t="s">
        <v>3041</v>
      </c>
      <c r="R1071" s="45" t="s">
        <v>3042</v>
      </c>
    </row>
    <row r="1072" spans="2:18" x14ac:dyDescent="0.25">
      <c r="B1072" s="33">
        <v>45492</v>
      </c>
      <c r="C1072" s="27" t="s">
        <v>3831</v>
      </c>
      <c r="D1072" s="28" t="s">
        <v>2052</v>
      </c>
      <c r="E1072" s="29" t="s">
        <v>34</v>
      </c>
      <c r="F1072" s="28" t="s">
        <v>3832</v>
      </c>
      <c r="G1072" s="34">
        <v>45495</v>
      </c>
      <c r="H1072" s="47">
        <v>34339580</v>
      </c>
      <c r="I1072" s="43">
        <v>0</v>
      </c>
      <c r="J1072" s="54">
        <v>0</v>
      </c>
      <c r="K1072" s="55">
        <v>1248712</v>
      </c>
      <c r="L1072" s="37">
        <f t="shared" si="16"/>
        <v>33090868</v>
      </c>
      <c r="M1072" s="34">
        <v>45657</v>
      </c>
      <c r="N1072" s="64" t="s">
        <v>3833</v>
      </c>
      <c r="O1072" s="58" t="s">
        <v>45</v>
      </c>
      <c r="P1072" s="44">
        <v>0.80864197530864201</v>
      </c>
      <c r="Q1072" s="45" t="s">
        <v>3046</v>
      </c>
      <c r="R1072" s="45" t="s">
        <v>3047</v>
      </c>
    </row>
    <row r="1073" spans="2:18" x14ac:dyDescent="0.25">
      <c r="B1073" s="33">
        <v>45492</v>
      </c>
      <c r="C1073" s="27" t="s">
        <v>3834</v>
      </c>
      <c r="D1073" s="28" t="s">
        <v>2056</v>
      </c>
      <c r="E1073" s="29" t="s">
        <v>34</v>
      </c>
      <c r="F1073" s="28" t="s">
        <v>3835</v>
      </c>
      <c r="G1073" s="34">
        <v>45495</v>
      </c>
      <c r="H1073" s="47">
        <v>66000000</v>
      </c>
      <c r="I1073" s="43">
        <v>0</v>
      </c>
      <c r="J1073" s="54">
        <v>0</v>
      </c>
      <c r="K1073" s="55">
        <v>2400000</v>
      </c>
      <c r="L1073" s="37">
        <f t="shared" si="16"/>
        <v>63600000</v>
      </c>
      <c r="M1073" s="34">
        <v>45657</v>
      </c>
      <c r="N1073" s="64" t="s">
        <v>3836</v>
      </c>
      <c r="O1073" s="58" t="s">
        <v>45</v>
      </c>
      <c r="P1073" s="44">
        <v>0.80864197530864201</v>
      </c>
      <c r="Q1073" s="45" t="s">
        <v>3031</v>
      </c>
      <c r="R1073" s="45" t="s">
        <v>3032</v>
      </c>
    </row>
    <row r="1074" spans="2:18" x14ac:dyDescent="0.25">
      <c r="B1074" s="33">
        <v>45492</v>
      </c>
      <c r="C1074" s="27" t="s">
        <v>3837</v>
      </c>
      <c r="D1074" s="28" t="s">
        <v>3111</v>
      </c>
      <c r="E1074" s="29" t="s">
        <v>34</v>
      </c>
      <c r="F1074" s="28" t="s">
        <v>3838</v>
      </c>
      <c r="G1074" s="34">
        <v>45495</v>
      </c>
      <c r="H1074" s="47">
        <v>42666667</v>
      </c>
      <c r="I1074" s="43">
        <v>0</v>
      </c>
      <c r="J1074" s="54">
        <v>0</v>
      </c>
      <c r="K1074" s="55">
        <v>266667</v>
      </c>
      <c r="L1074" s="37">
        <f t="shared" si="16"/>
        <v>42400000</v>
      </c>
      <c r="M1074" s="34">
        <v>45657</v>
      </c>
      <c r="N1074" s="64" t="s">
        <v>3839</v>
      </c>
      <c r="O1074" s="58" t="s">
        <v>45</v>
      </c>
      <c r="P1074" s="44">
        <v>0.80864197530864201</v>
      </c>
      <c r="Q1074" s="45" t="s">
        <v>3014</v>
      </c>
      <c r="R1074" s="45" t="s">
        <v>3015</v>
      </c>
    </row>
    <row r="1075" spans="2:18" x14ac:dyDescent="0.25">
      <c r="B1075" s="33">
        <v>45492</v>
      </c>
      <c r="C1075" s="27" t="s">
        <v>3840</v>
      </c>
      <c r="D1075" s="28" t="s">
        <v>3064</v>
      </c>
      <c r="E1075" s="29" t="s">
        <v>34</v>
      </c>
      <c r="F1075" s="28" t="s">
        <v>3841</v>
      </c>
      <c r="G1075" s="34">
        <v>45495</v>
      </c>
      <c r="H1075" s="47">
        <v>52250000</v>
      </c>
      <c r="I1075" s="43">
        <v>0</v>
      </c>
      <c r="J1075" s="54">
        <v>0</v>
      </c>
      <c r="K1075" s="55">
        <v>1900000</v>
      </c>
      <c r="L1075" s="37">
        <f t="shared" si="16"/>
        <v>50350000</v>
      </c>
      <c r="M1075" s="34">
        <v>45657</v>
      </c>
      <c r="N1075" s="64" t="s">
        <v>3842</v>
      </c>
      <c r="O1075" s="58" t="s">
        <v>45</v>
      </c>
      <c r="P1075" s="44">
        <v>0.80864197530864201</v>
      </c>
      <c r="Q1075" s="45" t="s">
        <v>3014</v>
      </c>
      <c r="R1075" s="45" t="s">
        <v>3015</v>
      </c>
    </row>
    <row r="1076" spans="2:18" x14ac:dyDescent="0.25">
      <c r="B1076" s="33">
        <v>45495</v>
      </c>
      <c r="C1076" s="27" t="s">
        <v>3843</v>
      </c>
      <c r="D1076" s="28" t="s">
        <v>3094</v>
      </c>
      <c r="E1076" s="29" t="s">
        <v>34</v>
      </c>
      <c r="F1076" s="28" t="s">
        <v>3844</v>
      </c>
      <c r="G1076" s="34">
        <v>45496</v>
      </c>
      <c r="H1076" s="47">
        <v>48000000</v>
      </c>
      <c r="I1076" s="43">
        <v>0</v>
      </c>
      <c r="J1076" s="54">
        <v>0</v>
      </c>
      <c r="K1076" s="55">
        <v>5866667</v>
      </c>
      <c r="L1076" s="37">
        <f t="shared" si="16"/>
        <v>42133333</v>
      </c>
      <c r="M1076" s="34">
        <v>45657</v>
      </c>
      <c r="N1076" s="64" t="s">
        <v>3845</v>
      </c>
      <c r="O1076" s="58" t="s">
        <v>45</v>
      </c>
      <c r="P1076" s="44">
        <v>0.80745341614906829</v>
      </c>
      <c r="Q1076" s="45" t="s">
        <v>3012</v>
      </c>
      <c r="R1076" s="45" t="s">
        <v>3013</v>
      </c>
    </row>
    <row r="1077" spans="2:18" x14ac:dyDescent="0.25">
      <c r="B1077" s="33">
        <v>45495</v>
      </c>
      <c r="C1077" s="27" t="s">
        <v>3846</v>
      </c>
      <c r="D1077" s="28" t="s">
        <v>3847</v>
      </c>
      <c r="E1077" s="29" t="s">
        <v>676</v>
      </c>
      <c r="F1077" s="28" t="s">
        <v>5457</v>
      </c>
      <c r="G1077" s="34">
        <v>45497</v>
      </c>
      <c r="H1077" s="47">
        <v>969977461</v>
      </c>
      <c r="I1077" s="43">
        <v>0</v>
      </c>
      <c r="J1077" s="54">
        <v>0</v>
      </c>
      <c r="K1077" s="55"/>
      <c r="L1077" s="37">
        <f t="shared" si="16"/>
        <v>969977461</v>
      </c>
      <c r="M1077" s="34">
        <v>45657</v>
      </c>
      <c r="N1077" s="64" t="s">
        <v>3848</v>
      </c>
      <c r="O1077" s="58" t="s">
        <v>45</v>
      </c>
      <c r="P1077" s="44">
        <v>0.80625000000000002</v>
      </c>
      <c r="Q1077" s="45" t="s">
        <v>3849</v>
      </c>
      <c r="R1077" s="45" t="s">
        <v>3850</v>
      </c>
    </row>
    <row r="1078" spans="2:18" x14ac:dyDescent="0.25">
      <c r="B1078" s="33">
        <v>45495</v>
      </c>
      <c r="C1078" s="27" t="s">
        <v>3846</v>
      </c>
      <c r="D1078" s="28" t="s">
        <v>3847</v>
      </c>
      <c r="E1078" s="29" t="s">
        <v>676</v>
      </c>
      <c r="F1078" s="28" t="s">
        <v>5457</v>
      </c>
      <c r="G1078" s="34">
        <v>45497</v>
      </c>
      <c r="H1078" s="47">
        <v>400000000</v>
      </c>
      <c r="I1078" s="43">
        <v>0</v>
      </c>
      <c r="J1078" s="54">
        <v>0</v>
      </c>
      <c r="K1078" s="55"/>
      <c r="L1078" s="37">
        <f t="shared" si="16"/>
        <v>400000000</v>
      </c>
      <c r="M1078" s="34">
        <v>45657</v>
      </c>
      <c r="N1078" s="64" t="s">
        <v>3848</v>
      </c>
      <c r="O1078" s="58" t="s">
        <v>45</v>
      </c>
      <c r="P1078" s="44">
        <v>0.80625000000000002</v>
      </c>
      <c r="Q1078" s="45" t="s">
        <v>3849</v>
      </c>
      <c r="R1078" s="45" t="s">
        <v>3850</v>
      </c>
    </row>
    <row r="1079" spans="2:18" x14ac:dyDescent="0.25">
      <c r="B1079" s="33">
        <v>45492</v>
      </c>
      <c r="C1079" s="27" t="s">
        <v>3851</v>
      </c>
      <c r="D1079" s="28" t="s">
        <v>2586</v>
      </c>
      <c r="E1079" s="29" t="s">
        <v>34</v>
      </c>
      <c r="F1079" s="28" t="s">
        <v>3852</v>
      </c>
      <c r="G1079" s="34">
        <v>45497</v>
      </c>
      <c r="H1079" s="47">
        <v>40150000</v>
      </c>
      <c r="I1079" s="43">
        <v>0</v>
      </c>
      <c r="J1079" s="54">
        <v>0</v>
      </c>
      <c r="K1079" s="55">
        <v>1946667</v>
      </c>
      <c r="L1079" s="37">
        <f t="shared" si="16"/>
        <v>38203333</v>
      </c>
      <c r="M1079" s="34">
        <v>45657</v>
      </c>
      <c r="N1079" s="64" t="s">
        <v>3853</v>
      </c>
      <c r="O1079" s="58" t="s">
        <v>45</v>
      </c>
      <c r="P1079" s="44">
        <v>0.80625000000000002</v>
      </c>
      <c r="Q1079" s="45" t="s">
        <v>3046</v>
      </c>
      <c r="R1079" s="45" t="s">
        <v>3047</v>
      </c>
    </row>
    <row r="1080" spans="2:18" x14ac:dyDescent="0.25">
      <c r="B1080" s="33">
        <v>45492</v>
      </c>
      <c r="C1080" s="27" t="s">
        <v>3854</v>
      </c>
      <c r="D1080" s="28" t="s">
        <v>1317</v>
      </c>
      <c r="E1080" s="29" t="s">
        <v>34</v>
      </c>
      <c r="F1080" s="28" t="s">
        <v>3855</v>
      </c>
      <c r="G1080" s="34">
        <v>45499</v>
      </c>
      <c r="H1080" s="47">
        <v>34339580</v>
      </c>
      <c r="I1080" s="43">
        <v>0</v>
      </c>
      <c r="J1080" s="54">
        <v>0</v>
      </c>
      <c r="K1080" s="55">
        <v>2081187</v>
      </c>
      <c r="L1080" s="37">
        <f t="shared" si="16"/>
        <v>32258393</v>
      </c>
      <c r="M1080" s="34">
        <v>45657</v>
      </c>
      <c r="N1080" s="64" t="s">
        <v>3856</v>
      </c>
      <c r="O1080" s="58" t="s">
        <v>45</v>
      </c>
      <c r="P1080" s="44">
        <v>0.80379746835443033</v>
      </c>
      <c r="Q1080" s="45" t="s">
        <v>3043</v>
      </c>
      <c r="R1080" s="45" t="s">
        <v>449</v>
      </c>
    </row>
    <row r="1081" spans="2:18" x14ac:dyDescent="0.25">
      <c r="B1081" s="33">
        <v>45492</v>
      </c>
      <c r="C1081" s="27" t="s">
        <v>3857</v>
      </c>
      <c r="D1081" s="28" t="s">
        <v>2026</v>
      </c>
      <c r="E1081" s="29" t="s">
        <v>34</v>
      </c>
      <c r="F1081" s="28" t="s">
        <v>3858</v>
      </c>
      <c r="G1081" s="34">
        <v>45502</v>
      </c>
      <c r="H1081" s="47">
        <v>34339580</v>
      </c>
      <c r="I1081" s="43">
        <v>0</v>
      </c>
      <c r="J1081" s="54">
        <v>0</v>
      </c>
      <c r="K1081" s="55">
        <v>2705543</v>
      </c>
      <c r="L1081" s="37">
        <f t="shared" si="16"/>
        <v>31634037</v>
      </c>
      <c r="M1081" s="34">
        <v>45657</v>
      </c>
      <c r="N1081" s="64" t="s">
        <v>3859</v>
      </c>
      <c r="O1081" s="58" t="s">
        <v>45</v>
      </c>
      <c r="P1081" s="44">
        <v>0.8</v>
      </c>
      <c r="Q1081" s="45" t="s">
        <v>3043</v>
      </c>
      <c r="R1081" s="45" t="s">
        <v>449</v>
      </c>
    </row>
    <row r="1082" spans="2:18" x14ac:dyDescent="0.25">
      <c r="B1082" s="33">
        <v>45492</v>
      </c>
      <c r="C1082" s="27" t="s">
        <v>3860</v>
      </c>
      <c r="D1082" s="28" t="s">
        <v>476</v>
      </c>
      <c r="E1082" s="29" t="s">
        <v>34</v>
      </c>
      <c r="F1082" s="28" t="s">
        <v>3861</v>
      </c>
      <c r="G1082" s="34">
        <v>45497</v>
      </c>
      <c r="H1082" s="47">
        <v>40170000</v>
      </c>
      <c r="I1082" s="43">
        <v>0</v>
      </c>
      <c r="J1082" s="54">
        <v>0</v>
      </c>
      <c r="K1082" s="55">
        <v>5132833</v>
      </c>
      <c r="L1082" s="37">
        <f t="shared" si="16"/>
        <v>35037167</v>
      </c>
      <c r="M1082" s="34">
        <v>45657</v>
      </c>
      <c r="N1082" s="64" t="s">
        <v>3862</v>
      </c>
      <c r="O1082" s="58" t="s">
        <v>45</v>
      </c>
      <c r="P1082" s="44">
        <v>0.80625000000000002</v>
      </c>
      <c r="Q1082" s="45" t="s">
        <v>3025</v>
      </c>
      <c r="R1082" s="45" t="s">
        <v>3026</v>
      </c>
    </row>
    <row r="1083" spans="2:18" x14ac:dyDescent="0.25">
      <c r="B1083" s="33">
        <v>45492</v>
      </c>
      <c r="C1083" s="27" t="s">
        <v>3863</v>
      </c>
      <c r="D1083" s="28" t="s">
        <v>1139</v>
      </c>
      <c r="E1083" s="29" t="s">
        <v>34</v>
      </c>
      <c r="F1083" s="28" t="s">
        <v>3864</v>
      </c>
      <c r="G1083" s="34">
        <v>45496</v>
      </c>
      <c r="H1083" s="47">
        <v>35706667</v>
      </c>
      <c r="I1083" s="43">
        <v>0</v>
      </c>
      <c r="J1083" s="54">
        <v>0</v>
      </c>
      <c r="K1083" s="55">
        <v>446334</v>
      </c>
      <c r="L1083" s="37">
        <f t="shared" si="16"/>
        <v>35260333</v>
      </c>
      <c r="M1083" s="34">
        <v>45657</v>
      </c>
      <c r="N1083" s="64" t="s">
        <v>3865</v>
      </c>
      <c r="O1083" s="58" t="s">
        <v>45</v>
      </c>
      <c r="P1083" s="44">
        <v>0.80745341614906829</v>
      </c>
      <c r="Q1083" s="45" t="s">
        <v>3025</v>
      </c>
      <c r="R1083" s="45" t="s">
        <v>3026</v>
      </c>
    </row>
    <row r="1084" spans="2:18" x14ac:dyDescent="0.25">
      <c r="B1084" s="33">
        <v>45492</v>
      </c>
      <c r="C1084" s="27" t="s">
        <v>3866</v>
      </c>
      <c r="D1084" s="28" t="s">
        <v>1147</v>
      </c>
      <c r="E1084" s="29" t="s">
        <v>34</v>
      </c>
      <c r="F1084" s="28" t="s">
        <v>3867</v>
      </c>
      <c r="G1084" s="34">
        <v>45496</v>
      </c>
      <c r="H1084" s="47">
        <v>35706667</v>
      </c>
      <c r="I1084" s="43">
        <v>0</v>
      </c>
      <c r="J1084" s="54">
        <v>0</v>
      </c>
      <c r="K1084" s="55">
        <v>446334</v>
      </c>
      <c r="L1084" s="37">
        <f t="shared" si="16"/>
        <v>35260333</v>
      </c>
      <c r="M1084" s="34">
        <v>45657</v>
      </c>
      <c r="N1084" s="64" t="s">
        <v>3868</v>
      </c>
      <c r="O1084" s="58" t="s">
        <v>45</v>
      </c>
      <c r="P1084" s="44">
        <v>0.80745341614906829</v>
      </c>
      <c r="Q1084" s="45" t="s">
        <v>3025</v>
      </c>
      <c r="R1084" s="45" t="s">
        <v>3026</v>
      </c>
    </row>
    <row r="1085" spans="2:18" x14ac:dyDescent="0.25">
      <c r="B1085" s="33">
        <v>45493</v>
      </c>
      <c r="C1085" s="27" t="s">
        <v>3869</v>
      </c>
      <c r="D1085" s="28" t="s">
        <v>1227</v>
      </c>
      <c r="E1085" s="29" t="s">
        <v>34</v>
      </c>
      <c r="F1085" s="28" t="s">
        <v>3870</v>
      </c>
      <c r="G1085" s="34">
        <v>45497</v>
      </c>
      <c r="H1085" s="47">
        <v>35706667</v>
      </c>
      <c r="I1085" s="43">
        <v>0</v>
      </c>
      <c r="J1085" s="54">
        <v>0</v>
      </c>
      <c r="K1085" s="55">
        <v>669500</v>
      </c>
      <c r="L1085" s="37">
        <f t="shared" si="16"/>
        <v>35037167</v>
      </c>
      <c r="M1085" s="34">
        <v>45657</v>
      </c>
      <c r="N1085" s="64" t="s">
        <v>3871</v>
      </c>
      <c r="O1085" s="58" t="s">
        <v>45</v>
      </c>
      <c r="P1085" s="44">
        <v>0.80625000000000002</v>
      </c>
      <c r="Q1085" s="45" t="s">
        <v>3025</v>
      </c>
      <c r="R1085" s="45" t="s">
        <v>3026</v>
      </c>
    </row>
    <row r="1086" spans="2:18" x14ac:dyDescent="0.25">
      <c r="B1086" s="33">
        <v>45492</v>
      </c>
      <c r="C1086" s="27" t="s">
        <v>3872</v>
      </c>
      <c r="D1086" s="28" t="s">
        <v>5369</v>
      </c>
      <c r="E1086" s="29" t="s">
        <v>34</v>
      </c>
      <c r="F1086" s="28" t="s">
        <v>3873</v>
      </c>
      <c r="G1086" s="34">
        <v>45497</v>
      </c>
      <c r="H1086" s="47">
        <v>40000000</v>
      </c>
      <c r="I1086" s="43">
        <v>0</v>
      </c>
      <c r="J1086" s="54">
        <v>0</v>
      </c>
      <c r="K1086" s="55"/>
      <c r="L1086" s="37">
        <f t="shared" si="16"/>
        <v>40000000</v>
      </c>
      <c r="M1086" s="34">
        <v>45649</v>
      </c>
      <c r="N1086" s="64" t="s">
        <v>3874</v>
      </c>
      <c r="O1086" s="58" t="s">
        <v>45</v>
      </c>
      <c r="P1086" s="44">
        <v>0.84868421052631582</v>
      </c>
      <c r="Q1086" s="45" t="s">
        <v>3025</v>
      </c>
      <c r="R1086" s="45" t="s">
        <v>3026</v>
      </c>
    </row>
    <row r="1087" spans="2:18" x14ac:dyDescent="0.25">
      <c r="B1087" s="33">
        <v>45492</v>
      </c>
      <c r="C1087" s="27" t="s">
        <v>3875</v>
      </c>
      <c r="D1087" s="28" t="s">
        <v>3067</v>
      </c>
      <c r="E1087" s="29" t="s">
        <v>34</v>
      </c>
      <c r="F1087" s="28" t="s">
        <v>3876</v>
      </c>
      <c r="G1087" s="34">
        <v>45495</v>
      </c>
      <c r="H1087" s="47">
        <v>37073333</v>
      </c>
      <c r="I1087" s="43">
        <v>0</v>
      </c>
      <c r="J1087" s="54">
        <v>0</v>
      </c>
      <c r="K1087" s="55">
        <v>1563333</v>
      </c>
      <c r="L1087" s="37">
        <f t="shared" si="16"/>
        <v>35510000</v>
      </c>
      <c r="M1087" s="34">
        <v>45657</v>
      </c>
      <c r="N1087" s="64" t="s">
        <v>3877</v>
      </c>
      <c r="O1087" s="58" t="s">
        <v>45</v>
      </c>
      <c r="P1087" s="44">
        <v>0.80864197530864201</v>
      </c>
      <c r="Q1087" s="45" t="s">
        <v>3006</v>
      </c>
      <c r="R1087" s="45" t="s">
        <v>1179</v>
      </c>
    </row>
    <row r="1088" spans="2:18" x14ac:dyDescent="0.25">
      <c r="B1088" s="33">
        <v>45492</v>
      </c>
      <c r="C1088" s="27" t="s">
        <v>3878</v>
      </c>
      <c r="D1088" s="28" t="s">
        <v>2047</v>
      </c>
      <c r="E1088" s="29" t="s">
        <v>490</v>
      </c>
      <c r="F1088" s="28" t="s">
        <v>3879</v>
      </c>
      <c r="G1088" s="34">
        <v>45495</v>
      </c>
      <c r="H1088" s="47">
        <v>18360000</v>
      </c>
      <c r="I1088" s="43">
        <v>0</v>
      </c>
      <c r="J1088" s="54">
        <v>0</v>
      </c>
      <c r="K1088" s="55">
        <v>2142000</v>
      </c>
      <c r="L1088" s="37">
        <f t="shared" si="16"/>
        <v>16218000</v>
      </c>
      <c r="M1088" s="34">
        <v>45657</v>
      </c>
      <c r="N1088" s="64" t="s">
        <v>3880</v>
      </c>
      <c r="O1088" s="58" t="s">
        <v>45</v>
      </c>
      <c r="P1088" s="44">
        <v>0.80864197530864201</v>
      </c>
      <c r="Q1088" s="45" t="s">
        <v>3012</v>
      </c>
      <c r="R1088" s="45" t="s">
        <v>3027</v>
      </c>
    </row>
    <row r="1089" spans="2:18" x14ac:dyDescent="0.25">
      <c r="B1089" s="33">
        <v>45505</v>
      </c>
      <c r="C1089" s="27" t="s">
        <v>4620</v>
      </c>
      <c r="D1089" s="28" t="s">
        <v>4621</v>
      </c>
      <c r="E1089" s="29" t="s">
        <v>4622</v>
      </c>
      <c r="F1089" s="28" t="s">
        <v>4623</v>
      </c>
      <c r="G1089" s="34">
        <v>45516</v>
      </c>
      <c r="H1089" s="47">
        <v>742228375</v>
      </c>
      <c r="I1089" s="43">
        <v>0</v>
      </c>
      <c r="J1089" s="54">
        <v>0</v>
      </c>
      <c r="K1089" s="55"/>
      <c r="L1089" s="37">
        <f t="shared" si="16"/>
        <v>742228375</v>
      </c>
      <c r="M1089" s="34">
        <v>45788</v>
      </c>
      <c r="N1089" s="68" t="s">
        <v>4624</v>
      </c>
      <c r="O1089" s="58" t="s">
        <v>45</v>
      </c>
      <c r="P1089" s="44">
        <v>0.40441176470588236</v>
      </c>
      <c r="Q1089" s="45" t="s">
        <v>3020</v>
      </c>
      <c r="R1089" s="45" t="s">
        <v>372</v>
      </c>
    </row>
    <row r="1090" spans="2:18" x14ac:dyDescent="0.25">
      <c r="B1090" s="33">
        <v>45495</v>
      </c>
      <c r="C1090" s="27" t="s">
        <v>3881</v>
      </c>
      <c r="D1090" s="28" t="s">
        <v>2589</v>
      </c>
      <c r="E1090" s="29" t="s">
        <v>34</v>
      </c>
      <c r="F1090" s="28" t="s">
        <v>3882</v>
      </c>
      <c r="G1090" s="34">
        <v>45506</v>
      </c>
      <c r="H1090" s="47">
        <v>44000000</v>
      </c>
      <c r="I1090" s="43">
        <v>0</v>
      </c>
      <c r="J1090" s="54">
        <v>0</v>
      </c>
      <c r="K1090" s="55"/>
      <c r="L1090" s="37">
        <f t="shared" si="16"/>
        <v>44000000</v>
      </c>
      <c r="M1090" s="34">
        <v>45657</v>
      </c>
      <c r="N1090" s="64" t="s">
        <v>3883</v>
      </c>
      <c r="O1090" s="58" t="s">
        <v>45</v>
      </c>
      <c r="P1090" s="44">
        <v>0.79470198675496684</v>
      </c>
      <c r="Q1090" s="45" t="s">
        <v>3039</v>
      </c>
      <c r="R1090" s="45" t="s">
        <v>3040</v>
      </c>
    </row>
    <row r="1091" spans="2:18" x14ac:dyDescent="0.25">
      <c r="B1091" s="33">
        <v>45492</v>
      </c>
      <c r="C1091" s="27" t="s">
        <v>3884</v>
      </c>
      <c r="D1091" s="28" t="s">
        <v>5370</v>
      </c>
      <c r="E1091" s="29" t="s">
        <v>34</v>
      </c>
      <c r="F1091" s="28" t="s">
        <v>3885</v>
      </c>
      <c r="G1091" s="34">
        <v>45495</v>
      </c>
      <c r="H1091" s="47">
        <v>37960000</v>
      </c>
      <c r="I1091" s="43">
        <v>0</v>
      </c>
      <c r="J1091" s="54">
        <v>0</v>
      </c>
      <c r="K1091" s="55"/>
      <c r="L1091" s="37">
        <f t="shared" si="16"/>
        <v>37960000</v>
      </c>
      <c r="M1091" s="34">
        <v>45653</v>
      </c>
      <c r="N1091" s="64" t="s">
        <v>3886</v>
      </c>
      <c r="O1091" s="58" t="s">
        <v>45</v>
      </c>
      <c r="P1091" s="44">
        <v>0.82911392405063289</v>
      </c>
      <c r="Q1091" s="45" t="s">
        <v>3039</v>
      </c>
      <c r="R1091" s="45" t="s">
        <v>3040</v>
      </c>
    </row>
    <row r="1092" spans="2:18" x14ac:dyDescent="0.25">
      <c r="B1092" s="33">
        <v>45495</v>
      </c>
      <c r="C1092" s="27" t="s">
        <v>3887</v>
      </c>
      <c r="D1092" s="28" t="s">
        <v>3104</v>
      </c>
      <c r="E1092" s="29" t="s">
        <v>34</v>
      </c>
      <c r="F1092" s="28" t="s">
        <v>3888</v>
      </c>
      <c r="G1092" s="34">
        <v>45496</v>
      </c>
      <c r="H1092" s="47">
        <v>49500000</v>
      </c>
      <c r="I1092" s="43">
        <v>0</v>
      </c>
      <c r="J1092" s="54">
        <v>0</v>
      </c>
      <c r="K1092" s="55"/>
      <c r="L1092" s="37">
        <f t="shared" si="16"/>
        <v>49500000</v>
      </c>
      <c r="M1092" s="34">
        <v>45657</v>
      </c>
      <c r="N1092" s="64" t="s">
        <v>3889</v>
      </c>
      <c r="O1092" s="58" t="s">
        <v>45</v>
      </c>
      <c r="P1092" s="44">
        <v>0.80745341614906829</v>
      </c>
      <c r="Q1092" s="45" t="s">
        <v>3039</v>
      </c>
      <c r="R1092" s="45" t="s">
        <v>3040</v>
      </c>
    </row>
    <row r="1093" spans="2:18" x14ac:dyDescent="0.25">
      <c r="B1093" s="33">
        <v>45492</v>
      </c>
      <c r="C1093" s="27" t="s">
        <v>3890</v>
      </c>
      <c r="D1093" s="28" t="s">
        <v>2652</v>
      </c>
      <c r="E1093" s="29" t="s">
        <v>34</v>
      </c>
      <c r="F1093" s="28" t="s">
        <v>3891</v>
      </c>
      <c r="G1093" s="34">
        <v>45497</v>
      </c>
      <c r="H1093" s="47">
        <v>36256667</v>
      </c>
      <c r="I1093" s="43">
        <v>0</v>
      </c>
      <c r="J1093" s="54">
        <v>0</v>
      </c>
      <c r="K1093" s="55"/>
      <c r="L1093" s="37">
        <f t="shared" si="16"/>
        <v>36256667</v>
      </c>
      <c r="M1093" s="34">
        <v>45648</v>
      </c>
      <c r="N1093" s="64" t="s">
        <v>3892</v>
      </c>
      <c r="O1093" s="58" t="s">
        <v>45</v>
      </c>
      <c r="P1093" s="44">
        <v>0.85430463576158944</v>
      </c>
      <c r="Q1093" s="45" t="s">
        <v>3039</v>
      </c>
      <c r="R1093" s="45" t="s">
        <v>3040</v>
      </c>
    </row>
    <row r="1094" spans="2:18" x14ac:dyDescent="0.25">
      <c r="B1094" s="33">
        <v>45492</v>
      </c>
      <c r="C1094" s="27" t="s">
        <v>3893</v>
      </c>
      <c r="D1094" s="28" t="s">
        <v>1972</v>
      </c>
      <c r="E1094" s="29" t="s">
        <v>34</v>
      </c>
      <c r="F1094" s="28" t="s">
        <v>3894</v>
      </c>
      <c r="G1094" s="34">
        <v>45496</v>
      </c>
      <c r="H1094" s="47">
        <v>45333333</v>
      </c>
      <c r="I1094" s="43">
        <v>0</v>
      </c>
      <c r="J1094" s="54">
        <v>0</v>
      </c>
      <c r="K1094" s="55"/>
      <c r="L1094" s="37">
        <f t="shared" si="16"/>
        <v>45333333</v>
      </c>
      <c r="M1094" s="34">
        <v>45657</v>
      </c>
      <c r="N1094" s="64" t="s">
        <v>3895</v>
      </c>
      <c r="O1094" s="58" t="s">
        <v>45</v>
      </c>
      <c r="P1094" s="44">
        <v>0.80745341614906829</v>
      </c>
      <c r="Q1094" s="45" t="s">
        <v>3039</v>
      </c>
      <c r="R1094" s="45" t="s">
        <v>3040</v>
      </c>
    </row>
    <row r="1095" spans="2:18" x14ac:dyDescent="0.25">
      <c r="B1095" s="33">
        <v>45495</v>
      </c>
      <c r="C1095" s="27" t="s">
        <v>3896</v>
      </c>
      <c r="D1095" s="28" t="s">
        <v>423</v>
      </c>
      <c r="E1095" s="29" t="s">
        <v>34</v>
      </c>
      <c r="F1095" s="28" t="s">
        <v>3897</v>
      </c>
      <c r="G1095" s="34">
        <v>45496</v>
      </c>
      <c r="H1095" s="36">
        <v>45333333</v>
      </c>
      <c r="I1095" s="43">
        <v>0</v>
      </c>
      <c r="J1095" s="54">
        <v>0</v>
      </c>
      <c r="K1095" s="55">
        <v>566666</v>
      </c>
      <c r="L1095" s="37">
        <f t="shared" si="16"/>
        <v>44766667</v>
      </c>
      <c r="M1095" s="34">
        <v>45657</v>
      </c>
      <c r="N1095" s="64" t="s">
        <v>3898</v>
      </c>
      <c r="O1095" s="58" t="s">
        <v>45</v>
      </c>
      <c r="P1095" s="44">
        <v>0.80745341614906829</v>
      </c>
      <c r="Q1095" s="45" t="s">
        <v>3012</v>
      </c>
      <c r="R1095" s="45" t="s">
        <v>3013</v>
      </c>
    </row>
    <row r="1096" spans="2:18" x14ac:dyDescent="0.25">
      <c r="B1096" s="33">
        <v>45495</v>
      </c>
      <c r="C1096" s="27" t="s">
        <v>3899</v>
      </c>
      <c r="D1096" s="28" t="s">
        <v>422</v>
      </c>
      <c r="E1096" s="29" t="s">
        <v>34</v>
      </c>
      <c r="F1096" s="28" t="s">
        <v>3900</v>
      </c>
      <c r="G1096" s="34">
        <v>45496</v>
      </c>
      <c r="H1096" s="47">
        <v>35200000</v>
      </c>
      <c r="I1096" s="43">
        <v>0</v>
      </c>
      <c r="J1096" s="54">
        <v>0</v>
      </c>
      <c r="K1096" s="55">
        <v>440000</v>
      </c>
      <c r="L1096" s="37">
        <f t="shared" si="16"/>
        <v>34760000</v>
      </c>
      <c r="M1096" s="34">
        <v>45657</v>
      </c>
      <c r="N1096" s="64" t="s">
        <v>3901</v>
      </c>
      <c r="O1096" s="58" t="s">
        <v>45</v>
      </c>
      <c r="P1096" s="44">
        <v>0.80745341614906829</v>
      </c>
      <c r="Q1096" s="45" t="s">
        <v>3012</v>
      </c>
      <c r="R1096" s="45" t="s">
        <v>3013</v>
      </c>
    </row>
    <row r="1097" spans="2:18" x14ac:dyDescent="0.25">
      <c r="B1097" s="33">
        <v>45496</v>
      </c>
      <c r="C1097" s="27" t="s">
        <v>3902</v>
      </c>
      <c r="D1097" s="28" t="s">
        <v>438</v>
      </c>
      <c r="E1097" s="29" t="s">
        <v>34</v>
      </c>
      <c r="F1097" s="28" t="s">
        <v>639</v>
      </c>
      <c r="G1097" s="34">
        <v>45496</v>
      </c>
      <c r="H1097" s="47">
        <v>34980000</v>
      </c>
      <c r="I1097" s="43">
        <v>0</v>
      </c>
      <c r="J1097" s="54">
        <v>0</v>
      </c>
      <c r="K1097" s="55">
        <v>220000</v>
      </c>
      <c r="L1097" s="37">
        <f t="shared" si="16"/>
        <v>34760000</v>
      </c>
      <c r="M1097" s="34">
        <v>45657</v>
      </c>
      <c r="N1097" s="68" t="s">
        <v>3903</v>
      </c>
      <c r="O1097" s="58" t="s">
        <v>45</v>
      </c>
      <c r="P1097" s="44">
        <v>0.80745341614906829</v>
      </c>
      <c r="Q1097" s="45" t="s">
        <v>3012</v>
      </c>
      <c r="R1097" s="45" t="s">
        <v>3013</v>
      </c>
    </row>
    <row r="1098" spans="2:18" x14ac:dyDescent="0.25">
      <c r="B1098" s="33">
        <v>45492</v>
      </c>
      <c r="C1098" s="27" t="s">
        <v>3904</v>
      </c>
      <c r="D1098" s="28" t="s">
        <v>2030</v>
      </c>
      <c r="E1098" s="29" t="s">
        <v>34</v>
      </c>
      <c r="F1098" s="28" t="s">
        <v>3905</v>
      </c>
      <c r="G1098" s="34">
        <v>45495</v>
      </c>
      <c r="H1098" s="47">
        <v>35960000</v>
      </c>
      <c r="I1098" s="43">
        <v>0</v>
      </c>
      <c r="J1098" s="54">
        <v>0</v>
      </c>
      <c r="K1098" s="55">
        <v>3100000</v>
      </c>
      <c r="L1098" s="37">
        <f t="shared" si="16"/>
        <v>32860000</v>
      </c>
      <c r="M1098" s="34">
        <v>45657</v>
      </c>
      <c r="N1098" s="64" t="s">
        <v>3906</v>
      </c>
      <c r="O1098" s="58" t="s">
        <v>45</v>
      </c>
      <c r="P1098" s="44">
        <v>0.80864197530864201</v>
      </c>
      <c r="Q1098" s="45" t="s">
        <v>3012</v>
      </c>
      <c r="R1098" s="45" t="s">
        <v>3027</v>
      </c>
    </row>
    <row r="1099" spans="2:18" x14ac:dyDescent="0.25">
      <c r="B1099" s="33">
        <v>45492</v>
      </c>
      <c r="C1099" s="27" t="s">
        <v>3907</v>
      </c>
      <c r="D1099" s="28" t="s">
        <v>1224</v>
      </c>
      <c r="E1099" s="29" t="s">
        <v>490</v>
      </c>
      <c r="F1099" s="28" t="s">
        <v>3908</v>
      </c>
      <c r="G1099" s="34">
        <v>45496</v>
      </c>
      <c r="H1099" s="47">
        <v>19733333</v>
      </c>
      <c r="I1099" s="43">
        <v>0</v>
      </c>
      <c r="J1099" s="54">
        <v>0</v>
      </c>
      <c r="K1099" s="55">
        <v>246666</v>
      </c>
      <c r="L1099" s="37">
        <f t="shared" si="16"/>
        <v>19486667</v>
      </c>
      <c r="M1099" s="34">
        <v>45657</v>
      </c>
      <c r="N1099" s="64" t="s">
        <v>3909</v>
      </c>
      <c r="O1099" s="58" t="s">
        <v>45</v>
      </c>
      <c r="P1099" s="44">
        <v>0.80745341614906829</v>
      </c>
      <c r="Q1099" s="45" t="s">
        <v>3025</v>
      </c>
      <c r="R1099" s="45" t="s">
        <v>3026</v>
      </c>
    </row>
    <row r="1100" spans="2:18" x14ac:dyDescent="0.25">
      <c r="B1100" s="33">
        <v>45493</v>
      </c>
      <c r="C1100" s="27" t="s">
        <v>3910</v>
      </c>
      <c r="D1100" s="28" t="s">
        <v>1143</v>
      </c>
      <c r="E1100" s="29" t="s">
        <v>34</v>
      </c>
      <c r="F1100" s="28" t="s">
        <v>3867</v>
      </c>
      <c r="G1100" s="34">
        <v>45496</v>
      </c>
      <c r="H1100" s="47">
        <v>35706667</v>
      </c>
      <c r="I1100" s="43">
        <v>0</v>
      </c>
      <c r="J1100" s="54">
        <v>0</v>
      </c>
      <c r="K1100" s="55">
        <v>446334</v>
      </c>
      <c r="L1100" s="37">
        <f t="shared" si="16"/>
        <v>35260333</v>
      </c>
      <c r="M1100" s="34">
        <v>45657</v>
      </c>
      <c r="N1100" s="64" t="s">
        <v>3911</v>
      </c>
      <c r="O1100" s="58" t="s">
        <v>45</v>
      </c>
      <c r="P1100" s="44">
        <v>0.80745341614906829</v>
      </c>
      <c r="Q1100" s="45" t="s">
        <v>3025</v>
      </c>
      <c r="R1100" s="45" t="s">
        <v>3026</v>
      </c>
    </row>
    <row r="1101" spans="2:18" x14ac:dyDescent="0.25">
      <c r="B1101" s="33">
        <v>45492</v>
      </c>
      <c r="C1101" s="27" t="s">
        <v>3912</v>
      </c>
      <c r="D1101" s="28" t="s">
        <v>1149</v>
      </c>
      <c r="E1101" s="29" t="s">
        <v>34</v>
      </c>
      <c r="F1101" s="28" t="s">
        <v>3864</v>
      </c>
      <c r="G1101" s="34">
        <v>45495</v>
      </c>
      <c r="H1101" s="47">
        <v>35706667</v>
      </c>
      <c r="I1101" s="43">
        <v>0</v>
      </c>
      <c r="J1101" s="54">
        <v>0</v>
      </c>
      <c r="K1101" s="55">
        <v>223167</v>
      </c>
      <c r="L1101" s="37">
        <f t="shared" si="16"/>
        <v>35483500</v>
      </c>
      <c r="M1101" s="34">
        <v>45657</v>
      </c>
      <c r="N1101" s="64" t="s">
        <v>3913</v>
      </c>
      <c r="O1101" s="58" t="s">
        <v>45</v>
      </c>
      <c r="P1101" s="44">
        <v>0.80864197530864201</v>
      </c>
      <c r="Q1101" s="45" t="s">
        <v>3025</v>
      </c>
      <c r="R1101" s="45" t="s">
        <v>3026</v>
      </c>
    </row>
    <row r="1102" spans="2:18" x14ac:dyDescent="0.25">
      <c r="B1102" s="33">
        <v>45492</v>
      </c>
      <c r="C1102" s="27" t="s">
        <v>3914</v>
      </c>
      <c r="D1102" s="28" t="s">
        <v>1204</v>
      </c>
      <c r="E1102" s="29" t="s">
        <v>34</v>
      </c>
      <c r="F1102" s="28" t="s">
        <v>3915</v>
      </c>
      <c r="G1102" s="34">
        <v>45495</v>
      </c>
      <c r="H1102" s="47">
        <v>52250000</v>
      </c>
      <c r="I1102" s="43">
        <v>0</v>
      </c>
      <c r="J1102" s="54">
        <v>0</v>
      </c>
      <c r="K1102" s="55">
        <v>1900000</v>
      </c>
      <c r="L1102" s="37">
        <f t="shared" ref="L1102:L1165" si="17">H1102+J1102-K1102</f>
        <v>50350000</v>
      </c>
      <c r="M1102" s="34">
        <v>45657</v>
      </c>
      <c r="N1102" s="64" t="s">
        <v>3916</v>
      </c>
      <c r="O1102" s="58" t="s">
        <v>45</v>
      </c>
      <c r="P1102" s="44">
        <v>0.80864197530864201</v>
      </c>
      <c r="Q1102" s="45" t="s">
        <v>3014</v>
      </c>
      <c r="R1102" s="45" t="s">
        <v>3015</v>
      </c>
    </row>
    <row r="1103" spans="2:18" x14ac:dyDescent="0.25">
      <c r="B1103" s="33">
        <v>45492</v>
      </c>
      <c r="C1103" s="27" t="s">
        <v>3917</v>
      </c>
      <c r="D1103" s="28" t="s">
        <v>344</v>
      </c>
      <c r="E1103" s="29" t="s">
        <v>34</v>
      </c>
      <c r="F1103" s="28" t="s">
        <v>3918</v>
      </c>
      <c r="G1103" s="34">
        <v>45495</v>
      </c>
      <c r="H1103" s="47">
        <v>46750000</v>
      </c>
      <c r="I1103" s="43">
        <v>0</v>
      </c>
      <c r="J1103" s="54">
        <v>0</v>
      </c>
      <c r="K1103" s="55">
        <v>1700000</v>
      </c>
      <c r="L1103" s="37">
        <f t="shared" si="17"/>
        <v>45050000</v>
      </c>
      <c r="M1103" s="34">
        <v>45657</v>
      </c>
      <c r="N1103" s="64" t="s">
        <v>3919</v>
      </c>
      <c r="O1103" s="58" t="s">
        <v>45</v>
      </c>
      <c r="P1103" s="44">
        <v>0.80864197530864201</v>
      </c>
      <c r="Q1103" s="45" t="s">
        <v>3014</v>
      </c>
      <c r="R1103" s="45" t="s">
        <v>3015</v>
      </c>
    </row>
    <row r="1104" spans="2:18" x14ac:dyDescent="0.25">
      <c r="B1104" s="33">
        <v>45492</v>
      </c>
      <c r="C1104" s="27" t="s">
        <v>3920</v>
      </c>
      <c r="D1104" s="28" t="s">
        <v>1170</v>
      </c>
      <c r="E1104" s="29" t="s">
        <v>490</v>
      </c>
      <c r="F1104" s="28" t="s">
        <v>3921</v>
      </c>
      <c r="G1104" s="34">
        <v>45495</v>
      </c>
      <c r="H1104" s="47">
        <v>20350000</v>
      </c>
      <c r="I1104" s="43">
        <v>0</v>
      </c>
      <c r="J1104" s="54">
        <v>0</v>
      </c>
      <c r="K1104" s="55">
        <v>740000</v>
      </c>
      <c r="L1104" s="37">
        <f t="shared" si="17"/>
        <v>19610000</v>
      </c>
      <c r="M1104" s="34">
        <v>45657</v>
      </c>
      <c r="N1104" s="64" t="s">
        <v>3922</v>
      </c>
      <c r="O1104" s="58" t="s">
        <v>45</v>
      </c>
      <c r="P1104" s="44">
        <v>0.80864197530864201</v>
      </c>
      <c r="Q1104" s="45" t="s">
        <v>3041</v>
      </c>
      <c r="R1104" s="45" t="s">
        <v>3042</v>
      </c>
    </row>
    <row r="1105" spans="2:18" x14ac:dyDescent="0.25">
      <c r="B1105" s="33">
        <v>45492</v>
      </c>
      <c r="C1105" s="27" t="s">
        <v>3923</v>
      </c>
      <c r="D1105" s="28" t="s">
        <v>333</v>
      </c>
      <c r="E1105" s="29" t="s">
        <v>34</v>
      </c>
      <c r="F1105" s="28" t="s">
        <v>3924</v>
      </c>
      <c r="G1105" s="34">
        <v>45496</v>
      </c>
      <c r="H1105" s="47">
        <v>34677076</v>
      </c>
      <c r="I1105" s="43">
        <v>0</v>
      </c>
      <c r="J1105" s="54">
        <v>0</v>
      </c>
      <c r="K1105" s="55"/>
      <c r="L1105" s="37">
        <f t="shared" si="17"/>
        <v>34677076</v>
      </c>
      <c r="M1105" s="34">
        <v>45633</v>
      </c>
      <c r="N1105" s="64" t="s">
        <v>3925</v>
      </c>
      <c r="O1105" s="58" t="s">
        <v>45</v>
      </c>
      <c r="P1105" s="44">
        <v>0.94890510948905105</v>
      </c>
      <c r="Q1105" s="45" t="s">
        <v>3031</v>
      </c>
      <c r="R1105" s="45" t="s">
        <v>3032</v>
      </c>
    </row>
    <row r="1106" spans="2:18" x14ac:dyDescent="0.25">
      <c r="B1106" s="33">
        <v>45492</v>
      </c>
      <c r="C1106" s="27" t="s">
        <v>3926</v>
      </c>
      <c r="D1106" s="28" t="s">
        <v>3081</v>
      </c>
      <c r="E1106" s="29" t="s">
        <v>34</v>
      </c>
      <c r="F1106" s="28" t="s">
        <v>3927</v>
      </c>
      <c r="G1106" s="34">
        <v>45495</v>
      </c>
      <c r="H1106" s="47">
        <v>52530000</v>
      </c>
      <c r="I1106" s="43">
        <v>0</v>
      </c>
      <c r="J1106" s="54">
        <v>0</v>
      </c>
      <c r="K1106" s="55">
        <v>3399000</v>
      </c>
      <c r="L1106" s="37">
        <f t="shared" si="17"/>
        <v>49131000</v>
      </c>
      <c r="M1106" s="34">
        <v>45657</v>
      </c>
      <c r="N1106" s="64" t="s">
        <v>3928</v>
      </c>
      <c r="O1106" s="58" t="s">
        <v>45</v>
      </c>
      <c r="P1106" s="44">
        <v>0.80864197530864201</v>
      </c>
      <c r="Q1106" s="45" t="s">
        <v>3020</v>
      </c>
      <c r="R1106" s="45" t="s">
        <v>372</v>
      </c>
    </row>
    <row r="1107" spans="2:18" x14ac:dyDescent="0.25">
      <c r="B1107" s="33">
        <v>45492</v>
      </c>
      <c r="C1107" s="27" t="s">
        <v>3929</v>
      </c>
      <c r="D1107" s="28" t="s">
        <v>3084</v>
      </c>
      <c r="E1107" s="29" t="s">
        <v>34</v>
      </c>
      <c r="F1107" s="28" t="s">
        <v>3930</v>
      </c>
      <c r="G1107" s="34">
        <v>45495</v>
      </c>
      <c r="H1107" s="47">
        <v>35970000</v>
      </c>
      <c r="I1107" s="43">
        <v>0</v>
      </c>
      <c r="J1107" s="54">
        <v>0</v>
      </c>
      <c r="K1107" s="55">
        <v>1308000</v>
      </c>
      <c r="L1107" s="37">
        <f t="shared" si="17"/>
        <v>34662000</v>
      </c>
      <c r="M1107" s="34">
        <v>45657</v>
      </c>
      <c r="N1107" s="64" t="s">
        <v>3931</v>
      </c>
      <c r="O1107" s="58" t="s">
        <v>45</v>
      </c>
      <c r="P1107" s="44">
        <v>0.80864197530864201</v>
      </c>
      <c r="Q1107" s="45" t="s">
        <v>3020</v>
      </c>
      <c r="R1107" s="45" t="s">
        <v>372</v>
      </c>
    </row>
    <row r="1108" spans="2:18" x14ac:dyDescent="0.25">
      <c r="B1108" s="33">
        <v>45492</v>
      </c>
      <c r="C1108" s="27" t="s">
        <v>3932</v>
      </c>
      <c r="D1108" s="28" t="s">
        <v>1306</v>
      </c>
      <c r="E1108" s="29" t="s">
        <v>34</v>
      </c>
      <c r="F1108" s="28" t="s">
        <v>3933</v>
      </c>
      <c r="G1108" s="34">
        <v>45495</v>
      </c>
      <c r="H1108" s="36">
        <v>34000000</v>
      </c>
      <c r="I1108" s="43">
        <v>0</v>
      </c>
      <c r="J1108" s="54">
        <v>0</v>
      </c>
      <c r="K1108" s="55">
        <v>2200000</v>
      </c>
      <c r="L1108" s="37">
        <f t="shared" si="17"/>
        <v>31800000</v>
      </c>
      <c r="M1108" s="34">
        <v>45657</v>
      </c>
      <c r="N1108" s="64" t="s">
        <v>3934</v>
      </c>
      <c r="O1108" s="58" t="s">
        <v>45</v>
      </c>
      <c r="P1108" s="44">
        <v>0.80864197530864201</v>
      </c>
      <c r="Q1108" s="45" t="s">
        <v>3020</v>
      </c>
      <c r="R1108" s="45" t="s">
        <v>372</v>
      </c>
    </row>
    <row r="1109" spans="2:18" x14ac:dyDescent="0.25">
      <c r="B1109" s="33">
        <v>45493</v>
      </c>
      <c r="C1109" s="27" t="s">
        <v>3935</v>
      </c>
      <c r="D1109" s="28" t="s">
        <v>1283</v>
      </c>
      <c r="E1109" s="29" t="s">
        <v>34</v>
      </c>
      <c r="F1109" s="28" t="s">
        <v>3936</v>
      </c>
      <c r="G1109" s="34">
        <v>45497</v>
      </c>
      <c r="H1109" s="47">
        <v>66000000</v>
      </c>
      <c r="I1109" s="43">
        <v>0</v>
      </c>
      <c r="J1109" s="54">
        <v>0</v>
      </c>
      <c r="K1109" s="55">
        <v>3200000</v>
      </c>
      <c r="L1109" s="37">
        <f t="shared" si="17"/>
        <v>62800000</v>
      </c>
      <c r="M1109" s="34">
        <v>45657</v>
      </c>
      <c r="N1109" s="64" t="s">
        <v>3937</v>
      </c>
      <c r="O1109" s="58" t="s">
        <v>45</v>
      </c>
      <c r="P1109" s="44">
        <v>0.80625000000000002</v>
      </c>
      <c r="Q1109" s="45" t="s">
        <v>3020</v>
      </c>
      <c r="R1109" s="45" t="s">
        <v>372</v>
      </c>
    </row>
    <row r="1110" spans="2:18" x14ac:dyDescent="0.25">
      <c r="B1110" s="33">
        <v>45496</v>
      </c>
      <c r="C1110" s="27" t="s">
        <v>3938</v>
      </c>
      <c r="D1110" s="28" t="s">
        <v>1273</v>
      </c>
      <c r="E1110" s="29" t="s">
        <v>34</v>
      </c>
      <c r="F1110" s="28" t="s">
        <v>3939</v>
      </c>
      <c r="G1110" s="34">
        <v>45497</v>
      </c>
      <c r="H1110" s="36">
        <v>51170400</v>
      </c>
      <c r="I1110" s="43">
        <v>0</v>
      </c>
      <c r="J1110" s="54">
        <v>0</v>
      </c>
      <c r="K1110" s="55">
        <v>6538440</v>
      </c>
      <c r="L1110" s="37">
        <f t="shared" si="17"/>
        <v>44631960</v>
      </c>
      <c r="M1110" s="34">
        <v>45657</v>
      </c>
      <c r="N1110" s="68" t="s">
        <v>3940</v>
      </c>
      <c r="O1110" s="58" t="s">
        <v>45</v>
      </c>
      <c r="P1110" s="44">
        <v>0.80625000000000002</v>
      </c>
      <c r="Q1110" s="45" t="s">
        <v>3018</v>
      </c>
      <c r="R1110" s="45" t="s">
        <v>3019</v>
      </c>
    </row>
    <row r="1111" spans="2:18" x14ac:dyDescent="0.25">
      <c r="B1111" s="33">
        <v>45495</v>
      </c>
      <c r="C1111" s="27" t="s">
        <v>3941</v>
      </c>
      <c r="D1111" s="28" t="s">
        <v>1272</v>
      </c>
      <c r="E1111" s="29" t="s">
        <v>34</v>
      </c>
      <c r="F1111" s="28" t="s">
        <v>3942</v>
      </c>
      <c r="G1111" s="34">
        <v>45496</v>
      </c>
      <c r="H1111" s="36">
        <v>42000000</v>
      </c>
      <c r="I1111" s="43">
        <v>0</v>
      </c>
      <c r="J1111" s="54">
        <v>0</v>
      </c>
      <c r="K1111" s="55">
        <v>5133333</v>
      </c>
      <c r="L1111" s="37">
        <f t="shared" si="17"/>
        <v>36866667</v>
      </c>
      <c r="M1111" s="34">
        <v>45657</v>
      </c>
      <c r="N1111" s="64" t="s">
        <v>3943</v>
      </c>
      <c r="O1111" s="58" t="s">
        <v>45</v>
      </c>
      <c r="P1111" s="44">
        <v>0.80745341614906829</v>
      </c>
      <c r="Q1111" s="45" t="s">
        <v>3018</v>
      </c>
      <c r="R1111" s="45" t="s">
        <v>3019</v>
      </c>
    </row>
    <row r="1112" spans="2:18" x14ac:dyDescent="0.25">
      <c r="B1112" s="33">
        <v>45496</v>
      </c>
      <c r="C1112" s="27" t="s">
        <v>3944</v>
      </c>
      <c r="D1112" s="28" t="s">
        <v>434</v>
      </c>
      <c r="E1112" s="29" t="s">
        <v>34</v>
      </c>
      <c r="F1112" s="28" t="s">
        <v>3326</v>
      </c>
      <c r="G1112" s="34">
        <v>45502</v>
      </c>
      <c r="H1112" s="47">
        <v>45050000</v>
      </c>
      <c r="I1112" s="43">
        <v>0</v>
      </c>
      <c r="J1112" s="54">
        <v>0</v>
      </c>
      <c r="K1112" s="55"/>
      <c r="L1112" s="37">
        <f t="shared" si="17"/>
        <v>45050000</v>
      </c>
      <c r="M1112" s="34">
        <v>45657</v>
      </c>
      <c r="N1112" s="68" t="s">
        <v>3945</v>
      </c>
      <c r="O1112" s="58" t="s">
        <v>45</v>
      </c>
      <c r="P1112" s="44">
        <v>0.8</v>
      </c>
      <c r="Q1112" s="45" t="s">
        <v>3008</v>
      </c>
      <c r="R1112" s="45" t="s">
        <v>3009</v>
      </c>
    </row>
    <row r="1113" spans="2:18" x14ac:dyDescent="0.25">
      <c r="B1113" s="33">
        <v>45499</v>
      </c>
      <c r="C1113" s="27" t="s">
        <v>3946</v>
      </c>
      <c r="D1113" s="28" t="s">
        <v>25</v>
      </c>
      <c r="E1113" s="29" t="s">
        <v>34</v>
      </c>
      <c r="F1113" s="28" t="s">
        <v>3947</v>
      </c>
      <c r="G1113" s="34">
        <v>45499</v>
      </c>
      <c r="H1113" s="47">
        <v>74568000</v>
      </c>
      <c r="I1113" s="43">
        <v>0</v>
      </c>
      <c r="J1113" s="54">
        <v>0</v>
      </c>
      <c r="K1113" s="55"/>
      <c r="L1113" s="37">
        <f t="shared" si="17"/>
        <v>74568000</v>
      </c>
      <c r="M1113" s="34">
        <v>45657</v>
      </c>
      <c r="N1113" s="68" t="s">
        <v>3948</v>
      </c>
      <c r="O1113" s="58" t="s">
        <v>45</v>
      </c>
      <c r="P1113" s="44">
        <v>0.80379746835443033</v>
      </c>
      <c r="Q1113" s="45" t="s">
        <v>3495</v>
      </c>
      <c r="R1113" s="45" t="s">
        <v>3007</v>
      </c>
    </row>
    <row r="1114" spans="2:18" x14ac:dyDescent="0.25">
      <c r="B1114" s="33">
        <v>45492</v>
      </c>
      <c r="C1114" s="27" t="s">
        <v>3949</v>
      </c>
      <c r="D1114" s="28" t="s">
        <v>1163</v>
      </c>
      <c r="E1114" s="29" t="s">
        <v>34</v>
      </c>
      <c r="F1114" s="28" t="s">
        <v>3950</v>
      </c>
      <c r="G1114" s="34">
        <v>45495</v>
      </c>
      <c r="H1114" s="47">
        <v>72214667</v>
      </c>
      <c r="I1114" s="43">
        <v>0</v>
      </c>
      <c r="J1114" s="54">
        <v>0</v>
      </c>
      <c r="K1114" s="55">
        <v>55041667</v>
      </c>
      <c r="L1114" s="37">
        <f t="shared" si="17"/>
        <v>17173000</v>
      </c>
      <c r="M1114" s="34">
        <v>45534</v>
      </c>
      <c r="N1114" s="64" t="s">
        <v>3951</v>
      </c>
      <c r="O1114" s="58" t="s">
        <v>45</v>
      </c>
      <c r="P1114" s="44">
        <v>1</v>
      </c>
      <c r="Q1114" s="45" t="s">
        <v>3016</v>
      </c>
      <c r="R1114" s="45" t="s">
        <v>3017</v>
      </c>
    </row>
    <row r="1115" spans="2:18" x14ac:dyDescent="0.25">
      <c r="B1115" s="33">
        <v>45493</v>
      </c>
      <c r="C1115" s="27" t="s">
        <v>3952</v>
      </c>
      <c r="D1115" s="28" t="s">
        <v>1236</v>
      </c>
      <c r="E1115" s="29" t="s">
        <v>34</v>
      </c>
      <c r="F1115" s="28" t="s">
        <v>3953</v>
      </c>
      <c r="G1115" s="34">
        <v>45496</v>
      </c>
      <c r="H1115" s="47">
        <v>34200000</v>
      </c>
      <c r="I1115" s="43">
        <v>0</v>
      </c>
      <c r="J1115" s="54">
        <v>0</v>
      </c>
      <c r="K1115" s="55">
        <v>2600000</v>
      </c>
      <c r="L1115" s="37">
        <f t="shared" si="17"/>
        <v>31600000</v>
      </c>
      <c r="M1115" s="34">
        <v>45657</v>
      </c>
      <c r="N1115" s="64" t="s">
        <v>3954</v>
      </c>
      <c r="O1115" s="58" t="s">
        <v>45</v>
      </c>
      <c r="P1115" s="44">
        <v>0.80745341614906829</v>
      </c>
      <c r="Q1115" s="45" t="s">
        <v>3033</v>
      </c>
      <c r="R1115" s="45" t="s">
        <v>4617</v>
      </c>
    </row>
    <row r="1116" spans="2:18" x14ac:dyDescent="0.25">
      <c r="B1116" s="33">
        <v>45493</v>
      </c>
      <c r="C1116" s="27" t="s">
        <v>3955</v>
      </c>
      <c r="D1116" s="28" t="s">
        <v>1268</v>
      </c>
      <c r="E1116" s="29" t="s">
        <v>34</v>
      </c>
      <c r="F1116" s="28" t="s">
        <v>3956</v>
      </c>
      <c r="G1116" s="34">
        <v>45495</v>
      </c>
      <c r="H1116" s="47">
        <v>44032500</v>
      </c>
      <c r="I1116" s="43">
        <v>0</v>
      </c>
      <c r="J1116" s="54">
        <v>0</v>
      </c>
      <c r="K1116" s="55">
        <v>3090000</v>
      </c>
      <c r="L1116" s="37">
        <f t="shared" si="17"/>
        <v>40942500</v>
      </c>
      <c r="M1116" s="34">
        <v>45657</v>
      </c>
      <c r="N1116" s="64" t="s">
        <v>3957</v>
      </c>
      <c r="O1116" s="58" t="s">
        <v>45</v>
      </c>
      <c r="P1116" s="44">
        <v>0.80864197530864201</v>
      </c>
      <c r="Q1116" s="45" t="s">
        <v>3033</v>
      </c>
      <c r="R1116" s="45" t="s">
        <v>4617</v>
      </c>
    </row>
    <row r="1117" spans="2:18" x14ac:dyDescent="0.25">
      <c r="B1117" s="33">
        <v>45493</v>
      </c>
      <c r="C1117" s="27" t="s">
        <v>3958</v>
      </c>
      <c r="D1117" s="28" t="s">
        <v>3096</v>
      </c>
      <c r="E1117" s="29" t="s">
        <v>34</v>
      </c>
      <c r="F1117" s="28" t="s">
        <v>3959</v>
      </c>
      <c r="G1117" s="34">
        <v>45496</v>
      </c>
      <c r="H1117" s="47">
        <v>35226000</v>
      </c>
      <c r="I1117" s="43">
        <v>0</v>
      </c>
      <c r="J1117" s="54">
        <v>0</v>
      </c>
      <c r="K1117" s="55">
        <v>2472000</v>
      </c>
      <c r="L1117" s="37">
        <f t="shared" si="17"/>
        <v>32754000</v>
      </c>
      <c r="M1117" s="34">
        <v>45657</v>
      </c>
      <c r="N1117" s="64" t="s">
        <v>3960</v>
      </c>
      <c r="O1117" s="58" t="s">
        <v>45</v>
      </c>
      <c r="P1117" s="44">
        <v>0.80745341614906829</v>
      </c>
      <c r="Q1117" s="45" t="s">
        <v>3033</v>
      </c>
      <c r="R1117" s="45" t="s">
        <v>4617</v>
      </c>
    </row>
    <row r="1118" spans="2:18" x14ac:dyDescent="0.25">
      <c r="B1118" s="33">
        <v>45493</v>
      </c>
      <c r="C1118" s="27" t="s">
        <v>3961</v>
      </c>
      <c r="D1118" s="28" t="s">
        <v>1927</v>
      </c>
      <c r="E1118" s="29" t="s">
        <v>34</v>
      </c>
      <c r="F1118" s="28" t="s">
        <v>3962</v>
      </c>
      <c r="G1118" s="34">
        <v>45499</v>
      </c>
      <c r="H1118" s="47">
        <v>37050000</v>
      </c>
      <c r="I1118" s="43">
        <v>0</v>
      </c>
      <c r="J1118" s="54">
        <v>0</v>
      </c>
      <c r="K1118" s="55">
        <v>3466667</v>
      </c>
      <c r="L1118" s="37">
        <f t="shared" si="17"/>
        <v>33583333</v>
      </c>
      <c r="M1118" s="34">
        <v>45657</v>
      </c>
      <c r="N1118" s="64" t="s">
        <v>3963</v>
      </c>
      <c r="O1118" s="58" t="s">
        <v>45</v>
      </c>
      <c r="P1118" s="44">
        <v>0.80379746835443033</v>
      </c>
      <c r="Q1118" s="45" t="s">
        <v>3033</v>
      </c>
      <c r="R1118" s="45" t="s">
        <v>4617</v>
      </c>
    </row>
    <row r="1119" spans="2:18" x14ac:dyDescent="0.25">
      <c r="B1119" s="33">
        <v>45495</v>
      </c>
      <c r="C1119" s="27" t="s">
        <v>3964</v>
      </c>
      <c r="D1119" s="28" t="s">
        <v>1961</v>
      </c>
      <c r="E1119" s="29" t="s">
        <v>34</v>
      </c>
      <c r="F1119" s="28" t="s">
        <v>3965</v>
      </c>
      <c r="G1119" s="34">
        <v>45503</v>
      </c>
      <c r="H1119" s="47">
        <v>77341412</v>
      </c>
      <c r="I1119" s="43">
        <v>0</v>
      </c>
      <c r="J1119" s="54">
        <v>0</v>
      </c>
      <c r="K1119" s="55">
        <v>6562301</v>
      </c>
      <c r="L1119" s="37">
        <f t="shared" si="17"/>
        <v>70779111</v>
      </c>
      <c r="M1119" s="34">
        <v>45657</v>
      </c>
      <c r="N1119" s="64" t="s">
        <v>3966</v>
      </c>
      <c r="O1119" s="58" t="s">
        <v>45</v>
      </c>
      <c r="P1119" s="44">
        <v>0.79870129870129869</v>
      </c>
      <c r="Q1119" s="45" t="s">
        <v>3031</v>
      </c>
      <c r="R1119" s="45" t="s">
        <v>3032</v>
      </c>
    </row>
    <row r="1120" spans="2:18" x14ac:dyDescent="0.25">
      <c r="B1120" s="33">
        <v>45493</v>
      </c>
      <c r="C1120" s="27" t="s">
        <v>3967</v>
      </c>
      <c r="D1120" s="28" t="s">
        <v>4625</v>
      </c>
      <c r="E1120" s="29" t="s">
        <v>34</v>
      </c>
      <c r="F1120" s="28" t="s">
        <v>3968</v>
      </c>
      <c r="G1120" s="34">
        <v>45495</v>
      </c>
      <c r="H1120" s="47">
        <v>34339580</v>
      </c>
      <c r="I1120" s="43">
        <v>0</v>
      </c>
      <c r="J1120" s="54">
        <v>0</v>
      </c>
      <c r="K1120" s="55">
        <v>1248712</v>
      </c>
      <c r="L1120" s="37">
        <f t="shared" si="17"/>
        <v>33090868</v>
      </c>
      <c r="M1120" s="34">
        <v>45657</v>
      </c>
      <c r="N1120" s="64" t="s">
        <v>3969</v>
      </c>
      <c r="O1120" s="58" t="s">
        <v>45</v>
      </c>
      <c r="P1120" s="44">
        <v>0.80864197530864201</v>
      </c>
      <c r="Q1120" s="45" t="s">
        <v>3043</v>
      </c>
      <c r="R1120" s="45" t="s">
        <v>449</v>
      </c>
    </row>
    <row r="1121" spans="2:18" x14ac:dyDescent="0.25">
      <c r="B1121" s="33">
        <v>45493</v>
      </c>
      <c r="C1121" s="27" t="s">
        <v>3970</v>
      </c>
      <c r="D1121" s="28" t="s">
        <v>3103</v>
      </c>
      <c r="E1121" s="29" t="s">
        <v>34</v>
      </c>
      <c r="F1121" s="28" t="s">
        <v>3971</v>
      </c>
      <c r="G1121" s="34">
        <v>45502</v>
      </c>
      <c r="H1121" s="47">
        <v>34339580</v>
      </c>
      <c r="I1121" s="43">
        <v>0</v>
      </c>
      <c r="J1121" s="54">
        <v>0</v>
      </c>
      <c r="K1121" s="55">
        <v>2705543</v>
      </c>
      <c r="L1121" s="37">
        <f t="shared" si="17"/>
        <v>31634037</v>
      </c>
      <c r="M1121" s="34">
        <v>45657</v>
      </c>
      <c r="N1121" s="64" t="s">
        <v>3972</v>
      </c>
      <c r="O1121" s="58" t="s">
        <v>45</v>
      </c>
      <c r="P1121" s="44">
        <v>0.8</v>
      </c>
      <c r="Q1121" s="45" t="s">
        <v>3043</v>
      </c>
      <c r="R1121" s="45" t="s">
        <v>449</v>
      </c>
    </row>
    <row r="1122" spans="2:18" x14ac:dyDescent="0.25">
      <c r="B1122" s="33">
        <v>45493</v>
      </c>
      <c r="C1122" s="27" t="s">
        <v>3973</v>
      </c>
      <c r="D1122" s="28" t="s">
        <v>1937</v>
      </c>
      <c r="E1122" s="29" t="s">
        <v>34</v>
      </c>
      <c r="F1122" s="28" t="s">
        <v>3974</v>
      </c>
      <c r="G1122" s="34">
        <v>45495</v>
      </c>
      <c r="H1122" s="47">
        <v>30563333</v>
      </c>
      <c r="I1122" s="43">
        <v>0</v>
      </c>
      <c r="J1122" s="54">
        <v>0</v>
      </c>
      <c r="K1122" s="55">
        <v>2473333</v>
      </c>
      <c r="L1122" s="37">
        <f t="shared" si="17"/>
        <v>28090000</v>
      </c>
      <c r="M1122" s="34">
        <v>45657</v>
      </c>
      <c r="N1122" s="64" t="s">
        <v>3975</v>
      </c>
      <c r="O1122" s="58" t="s">
        <v>45</v>
      </c>
      <c r="P1122" s="44">
        <v>0.80864197530864201</v>
      </c>
      <c r="Q1122" s="45" t="s">
        <v>3033</v>
      </c>
      <c r="R1122" s="45" t="s">
        <v>4617</v>
      </c>
    </row>
    <row r="1123" spans="2:18" x14ac:dyDescent="0.25">
      <c r="B1123" s="33">
        <v>45493</v>
      </c>
      <c r="C1123" s="27" t="s">
        <v>3976</v>
      </c>
      <c r="D1123" s="28" t="s">
        <v>3082</v>
      </c>
      <c r="E1123" s="29" t="s">
        <v>34</v>
      </c>
      <c r="F1123" s="28" t="s">
        <v>3977</v>
      </c>
      <c r="G1123" s="34">
        <v>45495</v>
      </c>
      <c r="H1123" s="47">
        <v>27810000</v>
      </c>
      <c r="I1123" s="43">
        <v>0</v>
      </c>
      <c r="J1123" s="54">
        <v>0</v>
      </c>
      <c r="K1123" s="55"/>
      <c r="L1123" s="37">
        <f t="shared" si="17"/>
        <v>27810000</v>
      </c>
      <c r="M1123" s="34">
        <v>45586</v>
      </c>
      <c r="N1123" s="64" t="s">
        <v>3978</v>
      </c>
      <c r="O1123" s="58" t="s">
        <v>45</v>
      </c>
      <c r="P1123" s="44">
        <v>1</v>
      </c>
      <c r="Q1123" s="45" t="s">
        <v>3048</v>
      </c>
      <c r="R1123" s="45" t="s">
        <v>3021</v>
      </c>
    </row>
    <row r="1124" spans="2:18" x14ac:dyDescent="0.25">
      <c r="B1124" s="33">
        <v>45493</v>
      </c>
      <c r="C1124" s="27" t="s">
        <v>3979</v>
      </c>
      <c r="D1124" s="28" t="s">
        <v>1292</v>
      </c>
      <c r="E1124" s="29" t="s">
        <v>490</v>
      </c>
      <c r="F1124" s="28" t="s">
        <v>1415</v>
      </c>
      <c r="G1124" s="34">
        <v>45498</v>
      </c>
      <c r="H1124" s="47">
        <v>18500000</v>
      </c>
      <c r="I1124" s="43">
        <v>0</v>
      </c>
      <c r="J1124" s="54">
        <v>0</v>
      </c>
      <c r="K1124" s="55"/>
      <c r="L1124" s="37">
        <f t="shared" si="17"/>
        <v>18500000</v>
      </c>
      <c r="M1124" s="34">
        <v>45650</v>
      </c>
      <c r="N1124" s="74" t="s">
        <v>3980</v>
      </c>
      <c r="O1124" s="58" t="s">
        <v>45</v>
      </c>
      <c r="P1124" s="44">
        <v>0.84210526315789469</v>
      </c>
      <c r="Q1124" s="45" t="s">
        <v>3025</v>
      </c>
      <c r="R1124" s="45" t="s">
        <v>3026</v>
      </c>
    </row>
    <row r="1125" spans="2:18" x14ac:dyDescent="0.25">
      <c r="B1125" s="33">
        <v>45493</v>
      </c>
      <c r="C1125" s="27" t="s">
        <v>3981</v>
      </c>
      <c r="D1125" s="28" t="s">
        <v>358</v>
      </c>
      <c r="E1125" s="29" t="s">
        <v>490</v>
      </c>
      <c r="F1125" s="28" t="s">
        <v>3982</v>
      </c>
      <c r="G1125" s="34">
        <v>45495</v>
      </c>
      <c r="H1125" s="47">
        <v>21066667</v>
      </c>
      <c r="I1125" s="43">
        <v>0</v>
      </c>
      <c r="J1125" s="54">
        <v>0</v>
      </c>
      <c r="K1125" s="55">
        <v>131667</v>
      </c>
      <c r="L1125" s="37">
        <f t="shared" si="17"/>
        <v>20935000</v>
      </c>
      <c r="M1125" s="34">
        <v>45657</v>
      </c>
      <c r="N1125" s="64" t="s">
        <v>3983</v>
      </c>
      <c r="O1125" s="58" t="s">
        <v>45</v>
      </c>
      <c r="P1125" s="44">
        <v>0.80864197530864201</v>
      </c>
      <c r="Q1125" s="45" t="s">
        <v>3016</v>
      </c>
      <c r="R1125" s="45" t="s">
        <v>3017</v>
      </c>
    </row>
    <row r="1126" spans="2:18" x14ac:dyDescent="0.25">
      <c r="B1126" s="33">
        <v>45493</v>
      </c>
      <c r="C1126" s="27" t="s">
        <v>3984</v>
      </c>
      <c r="D1126" s="28" t="s">
        <v>1216</v>
      </c>
      <c r="E1126" s="29" t="s">
        <v>490</v>
      </c>
      <c r="F1126" s="28" t="s">
        <v>3985</v>
      </c>
      <c r="G1126" s="34">
        <v>45496</v>
      </c>
      <c r="H1126" s="47">
        <v>20350000</v>
      </c>
      <c r="I1126" s="43">
        <v>0</v>
      </c>
      <c r="J1126" s="54">
        <v>0</v>
      </c>
      <c r="K1126" s="55">
        <v>863333</v>
      </c>
      <c r="L1126" s="37">
        <f t="shared" si="17"/>
        <v>19486667</v>
      </c>
      <c r="M1126" s="34">
        <v>45657</v>
      </c>
      <c r="N1126" s="64" t="s">
        <v>3986</v>
      </c>
      <c r="O1126" s="58" t="s">
        <v>45</v>
      </c>
      <c r="P1126" s="44">
        <v>0.80745341614906829</v>
      </c>
      <c r="Q1126" s="45" t="s">
        <v>3041</v>
      </c>
      <c r="R1126" s="45" t="s">
        <v>3042</v>
      </c>
    </row>
    <row r="1127" spans="2:18" x14ac:dyDescent="0.25">
      <c r="B1127" s="33">
        <v>45493</v>
      </c>
      <c r="C1127" s="27" t="s">
        <v>3987</v>
      </c>
      <c r="D1127" s="28" t="s">
        <v>2021</v>
      </c>
      <c r="E1127" s="29" t="s">
        <v>490</v>
      </c>
      <c r="F1127" s="28" t="s">
        <v>3921</v>
      </c>
      <c r="G1127" s="34">
        <v>45495</v>
      </c>
      <c r="H1127" s="42">
        <v>20350000</v>
      </c>
      <c r="I1127" s="43">
        <v>0</v>
      </c>
      <c r="J1127" s="54">
        <v>0</v>
      </c>
      <c r="K1127" s="55">
        <v>740000</v>
      </c>
      <c r="L1127" s="37">
        <f t="shared" si="17"/>
        <v>19610000</v>
      </c>
      <c r="M1127" s="34">
        <v>45657</v>
      </c>
      <c r="N1127" s="64" t="s">
        <v>3988</v>
      </c>
      <c r="O1127" s="58" t="s">
        <v>45</v>
      </c>
      <c r="P1127" s="44">
        <v>0.80864197530864201</v>
      </c>
      <c r="Q1127" s="45" t="s">
        <v>3041</v>
      </c>
      <c r="R1127" s="45" t="s">
        <v>3042</v>
      </c>
    </row>
    <row r="1128" spans="2:18" x14ac:dyDescent="0.25">
      <c r="B1128" s="33">
        <v>45493</v>
      </c>
      <c r="C1128" s="27" t="s">
        <v>3989</v>
      </c>
      <c r="D1128" s="28" t="s">
        <v>1309</v>
      </c>
      <c r="E1128" s="29" t="s">
        <v>34</v>
      </c>
      <c r="F1128" s="28" t="s">
        <v>3990</v>
      </c>
      <c r="G1128" s="34">
        <v>45499</v>
      </c>
      <c r="H1128" s="42">
        <v>15759000</v>
      </c>
      <c r="I1128" s="43">
        <v>0</v>
      </c>
      <c r="J1128" s="54">
        <v>0</v>
      </c>
      <c r="K1128" s="55"/>
      <c r="L1128" s="37">
        <f t="shared" si="17"/>
        <v>15759000</v>
      </c>
      <c r="M1128" s="34">
        <v>45590</v>
      </c>
      <c r="N1128" s="64" t="s">
        <v>3991</v>
      </c>
      <c r="O1128" s="58" t="s">
        <v>45</v>
      </c>
      <c r="P1128" s="44">
        <v>1</v>
      </c>
      <c r="Q1128" s="45" t="s">
        <v>3048</v>
      </c>
      <c r="R1128" s="45" t="s">
        <v>3021</v>
      </c>
    </row>
    <row r="1129" spans="2:18" x14ac:dyDescent="0.25">
      <c r="B1129" s="33">
        <v>45496</v>
      </c>
      <c r="C1129" s="27" t="s">
        <v>3992</v>
      </c>
      <c r="D1129" s="28" t="s">
        <v>1202</v>
      </c>
      <c r="E1129" s="29" t="s">
        <v>34</v>
      </c>
      <c r="F1129" s="28" t="s">
        <v>3993</v>
      </c>
      <c r="G1129" s="34">
        <v>45497</v>
      </c>
      <c r="H1129" s="42">
        <v>39882667</v>
      </c>
      <c r="I1129" s="43">
        <v>0</v>
      </c>
      <c r="J1129" s="54">
        <v>0</v>
      </c>
      <c r="K1129" s="55">
        <v>747800</v>
      </c>
      <c r="L1129" s="37">
        <f t="shared" si="17"/>
        <v>39134867</v>
      </c>
      <c r="M1129" s="34">
        <v>45657</v>
      </c>
      <c r="N1129" s="76" t="s">
        <v>3994</v>
      </c>
      <c r="O1129" s="58" t="s">
        <v>45</v>
      </c>
      <c r="P1129" s="44">
        <v>0.80625000000000002</v>
      </c>
      <c r="Q1129" s="45" t="s">
        <v>3020</v>
      </c>
      <c r="R1129" s="45" t="s">
        <v>372</v>
      </c>
    </row>
    <row r="1130" spans="2:18" x14ac:dyDescent="0.25">
      <c r="B1130" s="33">
        <v>45495</v>
      </c>
      <c r="C1130" s="27" t="s">
        <v>3995</v>
      </c>
      <c r="D1130" s="28" t="s">
        <v>1313</v>
      </c>
      <c r="E1130" s="29" t="s">
        <v>34</v>
      </c>
      <c r="F1130" s="28" t="s">
        <v>3996</v>
      </c>
      <c r="G1130" s="34">
        <v>45496</v>
      </c>
      <c r="H1130" s="42">
        <v>46200000</v>
      </c>
      <c r="I1130" s="43">
        <v>0</v>
      </c>
      <c r="J1130" s="54">
        <v>0</v>
      </c>
      <c r="K1130" s="55">
        <v>5646667</v>
      </c>
      <c r="L1130" s="37">
        <f t="shared" si="17"/>
        <v>40553333</v>
      </c>
      <c r="M1130" s="34">
        <v>45657</v>
      </c>
      <c r="N1130" s="64" t="s">
        <v>3997</v>
      </c>
      <c r="O1130" s="58" t="s">
        <v>45</v>
      </c>
      <c r="P1130" s="44">
        <v>0.80745341614906829</v>
      </c>
      <c r="Q1130" s="45" t="s">
        <v>3022</v>
      </c>
      <c r="R1130" s="45" t="s">
        <v>3023</v>
      </c>
    </row>
    <row r="1131" spans="2:18" x14ac:dyDescent="0.25">
      <c r="B1131" s="33">
        <v>45495</v>
      </c>
      <c r="C1131" s="27" t="s">
        <v>3998</v>
      </c>
      <c r="D1131" s="28" t="s">
        <v>1228</v>
      </c>
      <c r="E1131" s="29" t="s">
        <v>34</v>
      </c>
      <c r="F1131" s="28" t="s">
        <v>1336</v>
      </c>
      <c r="G1131" s="34">
        <v>45496</v>
      </c>
      <c r="H1131" s="42">
        <v>35706667</v>
      </c>
      <c r="I1131" s="43">
        <v>0</v>
      </c>
      <c r="J1131" s="54">
        <v>0</v>
      </c>
      <c r="K1131" s="55">
        <v>446334</v>
      </c>
      <c r="L1131" s="37">
        <f t="shared" si="17"/>
        <v>35260333</v>
      </c>
      <c r="M1131" s="34">
        <v>45657</v>
      </c>
      <c r="N1131" s="64" t="s">
        <v>3999</v>
      </c>
      <c r="O1131" s="58" t="s">
        <v>45</v>
      </c>
      <c r="P1131" s="44">
        <v>0.80745341614906829</v>
      </c>
      <c r="Q1131" s="45" t="s">
        <v>3025</v>
      </c>
      <c r="R1131" s="45" t="s">
        <v>3026</v>
      </c>
    </row>
    <row r="1132" spans="2:18" x14ac:dyDescent="0.25">
      <c r="B1132" s="33">
        <v>45493</v>
      </c>
      <c r="C1132" s="27" t="s">
        <v>4000</v>
      </c>
      <c r="D1132" s="28" t="s">
        <v>400</v>
      </c>
      <c r="E1132" s="29" t="s">
        <v>34</v>
      </c>
      <c r="F1132" s="28" t="s">
        <v>4001</v>
      </c>
      <c r="G1132" s="34">
        <v>45497</v>
      </c>
      <c r="H1132" s="42">
        <v>71700000</v>
      </c>
      <c r="I1132" s="43">
        <v>0</v>
      </c>
      <c r="J1132" s="54">
        <v>0</v>
      </c>
      <c r="K1132" s="55"/>
      <c r="L1132" s="37">
        <f t="shared" si="17"/>
        <v>71700000</v>
      </c>
      <c r="M1132" s="34">
        <v>45649</v>
      </c>
      <c r="N1132" s="74" t="s">
        <v>4002</v>
      </c>
      <c r="O1132" s="58" t="s">
        <v>45</v>
      </c>
      <c r="P1132" s="44">
        <v>0.84868421052631582</v>
      </c>
      <c r="Q1132" s="45" t="s">
        <v>5662</v>
      </c>
      <c r="R1132" s="45" t="s">
        <v>5663</v>
      </c>
    </row>
    <row r="1133" spans="2:18" x14ac:dyDescent="0.25">
      <c r="B1133" s="33">
        <v>45493</v>
      </c>
      <c r="C1133" s="27" t="s">
        <v>4003</v>
      </c>
      <c r="D1133" s="28" t="s">
        <v>462</v>
      </c>
      <c r="E1133" s="29" t="s">
        <v>34</v>
      </c>
      <c r="F1133" s="28" t="s">
        <v>4004</v>
      </c>
      <c r="G1133" s="34">
        <v>45497</v>
      </c>
      <c r="H1133" s="42">
        <v>42400000</v>
      </c>
      <c r="I1133" s="43">
        <v>0</v>
      </c>
      <c r="J1133" s="54">
        <v>0</v>
      </c>
      <c r="K1133" s="55">
        <v>533333</v>
      </c>
      <c r="L1133" s="37">
        <f t="shared" si="17"/>
        <v>41866667</v>
      </c>
      <c r="M1133" s="34">
        <v>45657</v>
      </c>
      <c r="N1133" s="64" t="s">
        <v>4005</v>
      </c>
      <c r="O1133" s="58" t="s">
        <v>45</v>
      </c>
      <c r="P1133" s="44">
        <v>0.80625000000000002</v>
      </c>
      <c r="Q1133" s="45" t="s">
        <v>3037</v>
      </c>
      <c r="R1133" s="45" t="s">
        <v>3038</v>
      </c>
    </row>
    <row r="1134" spans="2:18" x14ac:dyDescent="0.25">
      <c r="B1134" s="33">
        <v>45493</v>
      </c>
      <c r="C1134" s="27" t="s">
        <v>4006</v>
      </c>
      <c r="D1134" s="28" t="s">
        <v>1951</v>
      </c>
      <c r="E1134" s="29" t="s">
        <v>34</v>
      </c>
      <c r="F1134" s="28" t="s">
        <v>4007</v>
      </c>
      <c r="G1134" s="34">
        <v>45497</v>
      </c>
      <c r="H1134" s="42">
        <v>40000000</v>
      </c>
      <c r="I1134" s="43">
        <v>0</v>
      </c>
      <c r="J1134" s="54">
        <v>0</v>
      </c>
      <c r="K1134" s="55"/>
      <c r="L1134" s="37">
        <f t="shared" si="17"/>
        <v>40000000</v>
      </c>
      <c r="M1134" s="34">
        <v>45649</v>
      </c>
      <c r="N1134" s="64" t="s">
        <v>4008</v>
      </c>
      <c r="O1134" s="58" t="s">
        <v>45</v>
      </c>
      <c r="P1134" s="44">
        <v>0.84868421052631582</v>
      </c>
      <c r="Q1134" s="45" t="s">
        <v>3037</v>
      </c>
      <c r="R1134" s="45" t="s">
        <v>3038</v>
      </c>
    </row>
    <row r="1135" spans="2:18" x14ac:dyDescent="0.25">
      <c r="B1135" s="33">
        <v>45493</v>
      </c>
      <c r="C1135" s="27" t="s">
        <v>4009</v>
      </c>
      <c r="D1135" s="28" t="s">
        <v>3106</v>
      </c>
      <c r="E1135" s="29" t="s">
        <v>34</v>
      </c>
      <c r="F1135" s="28" t="s">
        <v>4010</v>
      </c>
      <c r="G1135" s="34">
        <v>45497</v>
      </c>
      <c r="H1135" s="36">
        <v>29600000</v>
      </c>
      <c r="I1135" s="43">
        <v>0</v>
      </c>
      <c r="J1135" s="54">
        <v>0</v>
      </c>
      <c r="K1135" s="55"/>
      <c r="L1135" s="37">
        <f t="shared" si="17"/>
        <v>29600000</v>
      </c>
      <c r="M1135" s="34">
        <v>45649</v>
      </c>
      <c r="N1135" s="74" t="s">
        <v>4011</v>
      </c>
      <c r="O1135" s="58" t="s">
        <v>45</v>
      </c>
      <c r="P1135" s="44">
        <v>0.84868421052631582</v>
      </c>
      <c r="Q1135" s="45" t="s">
        <v>3037</v>
      </c>
      <c r="R1135" s="45" t="s">
        <v>3038</v>
      </c>
    </row>
    <row r="1136" spans="2:18" x14ac:dyDescent="0.25">
      <c r="B1136" s="33">
        <v>45493</v>
      </c>
      <c r="C1136" s="27" t="s">
        <v>4012</v>
      </c>
      <c r="D1136" s="28" t="s">
        <v>2555</v>
      </c>
      <c r="E1136" s="29" t="s">
        <v>34</v>
      </c>
      <c r="F1136" s="28" t="s">
        <v>4013</v>
      </c>
      <c r="G1136" s="34">
        <v>45497</v>
      </c>
      <c r="H1136" s="36">
        <v>42400000</v>
      </c>
      <c r="I1136" s="43">
        <v>0</v>
      </c>
      <c r="J1136" s="54">
        <v>0</v>
      </c>
      <c r="K1136" s="55">
        <v>533333</v>
      </c>
      <c r="L1136" s="37">
        <f t="shared" si="17"/>
        <v>41866667</v>
      </c>
      <c r="M1136" s="34">
        <v>45657</v>
      </c>
      <c r="N1136" s="61" t="s">
        <v>4014</v>
      </c>
      <c r="O1136" s="58" t="s">
        <v>45</v>
      </c>
      <c r="P1136" s="44">
        <v>0.80625000000000002</v>
      </c>
      <c r="Q1136" s="45" t="s">
        <v>3037</v>
      </c>
      <c r="R1136" s="45" t="s">
        <v>3038</v>
      </c>
    </row>
    <row r="1137" spans="2:18" x14ac:dyDescent="0.25">
      <c r="B1137" s="33">
        <v>45493</v>
      </c>
      <c r="C1137" s="27" t="s">
        <v>4015</v>
      </c>
      <c r="D1137" s="28" t="s">
        <v>451</v>
      </c>
      <c r="E1137" s="29" t="s">
        <v>34</v>
      </c>
      <c r="F1137" s="28" t="s">
        <v>4016</v>
      </c>
      <c r="G1137" s="34">
        <v>45497</v>
      </c>
      <c r="H1137" s="36">
        <v>38650000</v>
      </c>
      <c r="I1137" s="43">
        <v>0</v>
      </c>
      <c r="J1137" s="54">
        <v>0</v>
      </c>
      <c r="K1137" s="55"/>
      <c r="L1137" s="37">
        <f t="shared" si="17"/>
        <v>38650000</v>
      </c>
      <c r="M1137" s="34">
        <v>45649</v>
      </c>
      <c r="N1137" s="68" t="s">
        <v>4017</v>
      </c>
      <c r="O1137" s="58" t="s">
        <v>45</v>
      </c>
      <c r="P1137" s="44">
        <v>0.84868421052631582</v>
      </c>
      <c r="Q1137" s="45" t="s">
        <v>3037</v>
      </c>
      <c r="R1137" s="45" t="s">
        <v>3038</v>
      </c>
    </row>
    <row r="1138" spans="2:18" x14ac:dyDescent="0.25">
      <c r="B1138" s="33">
        <v>45495</v>
      </c>
      <c r="C1138" s="27" t="s">
        <v>4018</v>
      </c>
      <c r="D1138" s="28" t="s">
        <v>1137</v>
      </c>
      <c r="E1138" s="29" t="s">
        <v>34</v>
      </c>
      <c r="F1138" s="28" t="s">
        <v>1328</v>
      </c>
      <c r="G1138" s="34">
        <v>45497</v>
      </c>
      <c r="H1138" s="36">
        <v>21900000</v>
      </c>
      <c r="I1138" s="43">
        <v>0</v>
      </c>
      <c r="J1138" s="54">
        <v>0</v>
      </c>
      <c r="K1138" s="55"/>
      <c r="L1138" s="37">
        <f t="shared" si="17"/>
        <v>21900000</v>
      </c>
      <c r="M1138" s="34">
        <v>45588</v>
      </c>
      <c r="N1138" s="64" t="s">
        <v>4019</v>
      </c>
      <c r="O1138" s="58" t="s">
        <v>45</v>
      </c>
      <c r="P1138" s="44">
        <v>1</v>
      </c>
      <c r="Q1138" s="45" t="s">
        <v>3048</v>
      </c>
      <c r="R1138" s="45" t="s">
        <v>3021</v>
      </c>
    </row>
    <row r="1139" spans="2:18" x14ac:dyDescent="0.25">
      <c r="B1139" s="33">
        <v>45493</v>
      </c>
      <c r="C1139" s="27" t="s">
        <v>4020</v>
      </c>
      <c r="D1139" s="28" t="s">
        <v>385</v>
      </c>
      <c r="E1139" s="29" t="s">
        <v>34</v>
      </c>
      <c r="F1139" s="28" t="s">
        <v>4021</v>
      </c>
      <c r="G1139" s="34">
        <v>45496</v>
      </c>
      <c r="H1139" s="36">
        <v>41223333</v>
      </c>
      <c r="I1139" s="43">
        <v>0</v>
      </c>
      <c r="J1139" s="54">
        <v>0</v>
      </c>
      <c r="K1139" s="55">
        <v>1986666</v>
      </c>
      <c r="L1139" s="37">
        <f t="shared" si="17"/>
        <v>39236667</v>
      </c>
      <c r="M1139" s="34">
        <v>45657</v>
      </c>
      <c r="N1139" s="68" t="s">
        <v>4022</v>
      </c>
      <c r="O1139" s="58" t="s">
        <v>45</v>
      </c>
      <c r="P1139" s="44">
        <v>0.80745341614906829</v>
      </c>
      <c r="Q1139" s="45" t="s">
        <v>3006</v>
      </c>
      <c r="R1139" s="45" t="s">
        <v>1179</v>
      </c>
    </row>
    <row r="1140" spans="2:18" x14ac:dyDescent="0.25">
      <c r="B1140" s="33">
        <v>45493</v>
      </c>
      <c r="C1140" s="27" t="s">
        <v>4023</v>
      </c>
      <c r="D1140" s="28" t="s">
        <v>1319</v>
      </c>
      <c r="E1140" s="29" t="s">
        <v>34</v>
      </c>
      <c r="F1140" s="28" t="s">
        <v>4024</v>
      </c>
      <c r="G1140" s="34">
        <v>45495</v>
      </c>
      <c r="H1140" s="36">
        <v>57000000</v>
      </c>
      <c r="I1140" s="43">
        <v>0</v>
      </c>
      <c r="J1140" s="54">
        <v>0</v>
      </c>
      <c r="K1140" s="55">
        <v>4000000</v>
      </c>
      <c r="L1140" s="37">
        <f t="shared" si="17"/>
        <v>53000000</v>
      </c>
      <c r="M1140" s="34">
        <v>45657</v>
      </c>
      <c r="N1140" s="68" t="s">
        <v>4025</v>
      </c>
      <c r="O1140" s="58" t="s">
        <v>45</v>
      </c>
      <c r="P1140" s="44">
        <v>0.80864197530864201</v>
      </c>
      <c r="Q1140" s="45" t="s">
        <v>3034</v>
      </c>
      <c r="R1140" s="45" t="s">
        <v>3062</v>
      </c>
    </row>
    <row r="1141" spans="2:18" x14ac:dyDescent="0.25">
      <c r="B1141" s="33">
        <v>45493</v>
      </c>
      <c r="C1141" s="27" t="s">
        <v>4026</v>
      </c>
      <c r="D1141" s="28" t="s">
        <v>341</v>
      </c>
      <c r="E1141" s="29" t="s">
        <v>34</v>
      </c>
      <c r="F1141" s="28" t="s">
        <v>4027</v>
      </c>
      <c r="G1141" s="34">
        <v>45495</v>
      </c>
      <c r="H1141" s="36">
        <v>31350000</v>
      </c>
      <c r="I1141" s="43">
        <v>0</v>
      </c>
      <c r="J1141" s="54">
        <v>0</v>
      </c>
      <c r="K1141" s="55">
        <v>2200000</v>
      </c>
      <c r="L1141" s="37">
        <f t="shared" si="17"/>
        <v>29150000</v>
      </c>
      <c r="M1141" s="34">
        <v>45657</v>
      </c>
      <c r="N1141" s="68" t="s">
        <v>4028</v>
      </c>
      <c r="O1141" s="58" t="s">
        <v>45</v>
      </c>
      <c r="P1141" s="44">
        <v>0.80864197530864201</v>
      </c>
      <c r="Q1141" s="45" t="s">
        <v>3033</v>
      </c>
      <c r="R1141" s="45" t="s">
        <v>4617</v>
      </c>
    </row>
    <row r="1142" spans="2:18" x14ac:dyDescent="0.25">
      <c r="B1142" s="33">
        <v>45495</v>
      </c>
      <c r="C1142" s="27" t="s">
        <v>4029</v>
      </c>
      <c r="D1142" s="28" t="s">
        <v>374</v>
      </c>
      <c r="E1142" s="29" t="s">
        <v>34</v>
      </c>
      <c r="F1142" s="28" t="s">
        <v>4030</v>
      </c>
      <c r="G1142" s="34">
        <v>45496</v>
      </c>
      <c r="H1142" s="36">
        <v>30986667</v>
      </c>
      <c r="I1142" s="43">
        <v>0</v>
      </c>
      <c r="J1142" s="54">
        <v>0</v>
      </c>
      <c r="K1142" s="55">
        <v>1493334</v>
      </c>
      <c r="L1142" s="37">
        <f t="shared" si="17"/>
        <v>29493333</v>
      </c>
      <c r="M1142" s="34">
        <v>45657</v>
      </c>
      <c r="N1142" s="64" t="s">
        <v>4031</v>
      </c>
      <c r="O1142" s="58" t="s">
        <v>45</v>
      </c>
      <c r="P1142" s="44">
        <v>0.80745341614906829</v>
      </c>
      <c r="Q1142" s="45" t="s">
        <v>3012</v>
      </c>
      <c r="R1142" s="45" t="s">
        <v>3030</v>
      </c>
    </row>
    <row r="1143" spans="2:18" x14ac:dyDescent="0.25">
      <c r="B1143" s="33">
        <v>45496</v>
      </c>
      <c r="C1143" s="27" t="s">
        <v>4032</v>
      </c>
      <c r="D1143" s="28" t="s">
        <v>1262</v>
      </c>
      <c r="E1143" s="29" t="s">
        <v>490</v>
      </c>
      <c r="F1143" s="28" t="s">
        <v>4033</v>
      </c>
      <c r="G1143" s="34">
        <v>45499</v>
      </c>
      <c r="H1143" s="36">
        <v>26400000</v>
      </c>
      <c r="I1143" s="43">
        <v>0</v>
      </c>
      <c r="J1143" s="54">
        <v>0</v>
      </c>
      <c r="K1143" s="55"/>
      <c r="L1143" s="37">
        <f t="shared" si="17"/>
        <v>26400000</v>
      </c>
      <c r="M1143" s="34">
        <v>45657</v>
      </c>
      <c r="N1143" s="68" t="s">
        <v>4034</v>
      </c>
      <c r="O1143" s="58" t="s">
        <v>45</v>
      </c>
      <c r="P1143" s="44">
        <v>0.80379746835443033</v>
      </c>
      <c r="Q1143" s="45" t="s">
        <v>3049</v>
      </c>
      <c r="R1143" s="45" t="s">
        <v>3050</v>
      </c>
    </row>
    <row r="1144" spans="2:18" x14ac:dyDescent="0.25">
      <c r="B1144" s="33">
        <v>45496</v>
      </c>
      <c r="C1144" s="27" t="s">
        <v>4035</v>
      </c>
      <c r="D1144" s="28" t="s">
        <v>4036</v>
      </c>
      <c r="E1144" s="29" t="s">
        <v>34</v>
      </c>
      <c r="F1144" s="28" t="s">
        <v>2166</v>
      </c>
      <c r="G1144" s="34">
        <v>45498</v>
      </c>
      <c r="H1144" s="36">
        <v>31217800</v>
      </c>
      <c r="I1144" s="43">
        <v>0</v>
      </c>
      <c r="J1144" s="54">
        <v>0</v>
      </c>
      <c r="K1144" s="55"/>
      <c r="L1144" s="37">
        <f t="shared" si="17"/>
        <v>31217800</v>
      </c>
      <c r="M1144" s="34">
        <v>45650</v>
      </c>
      <c r="N1144" s="68" t="s">
        <v>4037</v>
      </c>
      <c r="O1144" s="58" t="s">
        <v>45</v>
      </c>
      <c r="P1144" s="44">
        <v>0.84210526315789469</v>
      </c>
      <c r="Q1144" s="45" t="s">
        <v>3046</v>
      </c>
      <c r="R1144" s="45" t="s">
        <v>3047</v>
      </c>
    </row>
    <row r="1145" spans="2:18" x14ac:dyDescent="0.25">
      <c r="B1145" s="33">
        <v>45496</v>
      </c>
      <c r="C1145" s="27" t="s">
        <v>4038</v>
      </c>
      <c r="D1145" s="28" t="s">
        <v>4626</v>
      </c>
      <c r="E1145" s="29" t="s">
        <v>34</v>
      </c>
      <c r="F1145" s="28" t="s">
        <v>2077</v>
      </c>
      <c r="G1145" s="34">
        <v>45503</v>
      </c>
      <c r="H1145" s="36">
        <v>51354693</v>
      </c>
      <c r="I1145" s="43">
        <v>0</v>
      </c>
      <c r="J1145" s="54">
        <v>0</v>
      </c>
      <c r="K1145" s="55"/>
      <c r="L1145" s="37">
        <f t="shared" si="17"/>
        <v>51354693</v>
      </c>
      <c r="M1145" s="34">
        <v>45657</v>
      </c>
      <c r="N1145" s="68" t="s">
        <v>4039</v>
      </c>
      <c r="O1145" s="58" t="s">
        <v>45</v>
      </c>
      <c r="P1145" s="44">
        <v>0.79870129870129869</v>
      </c>
      <c r="Q1145" s="45" t="s">
        <v>3046</v>
      </c>
      <c r="R1145" s="45" t="s">
        <v>3047</v>
      </c>
    </row>
    <row r="1146" spans="2:18" x14ac:dyDescent="0.25">
      <c r="B1146" s="33">
        <v>45496</v>
      </c>
      <c r="C1146" s="27" t="s">
        <v>4040</v>
      </c>
      <c r="D1146" s="28" t="s">
        <v>1988</v>
      </c>
      <c r="E1146" s="29" t="s">
        <v>34</v>
      </c>
      <c r="F1146" s="28" t="s">
        <v>3478</v>
      </c>
      <c r="G1146" s="34">
        <v>45499</v>
      </c>
      <c r="H1146" s="36">
        <v>42383093</v>
      </c>
      <c r="I1146" s="43">
        <v>0</v>
      </c>
      <c r="J1146" s="54">
        <v>0</v>
      </c>
      <c r="K1146" s="55">
        <v>2568672</v>
      </c>
      <c r="L1146" s="37">
        <f t="shared" si="17"/>
        <v>39814421</v>
      </c>
      <c r="M1146" s="34">
        <v>45657</v>
      </c>
      <c r="N1146" s="68" t="s">
        <v>4041</v>
      </c>
      <c r="O1146" s="58" t="s">
        <v>45</v>
      </c>
      <c r="P1146" s="44">
        <v>0.80379746835443033</v>
      </c>
      <c r="Q1146" s="45" t="s">
        <v>4913</v>
      </c>
      <c r="R1146" s="45" t="s">
        <v>4914</v>
      </c>
    </row>
    <row r="1147" spans="2:18" x14ac:dyDescent="0.25">
      <c r="B1147" s="33">
        <v>45496</v>
      </c>
      <c r="C1147" s="27" t="s">
        <v>4042</v>
      </c>
      <c r="D1147" s="28" t="s">
        <v>5350</v>
      </c>
      <c r="E1147" s="29" t="s">
        <v>34</v>
      </c>
      <c r="F1147" s="28" t="s">
        <v>4043</v>
      </c>
      <c r="G1147" s="34">
        <v>45498</v>
      </c>
      <c r="H1147" s="36">
        <v>79750000</v>
      </c>
      <c r="I1147" s="43">
        <v>0</v>
      </c>
      <c r="J1147" s="54">
        <v>0</v>
      </c>
      <c r="K1147" s="55">
        <v>4350000</v>
      </c>
      <c r="L1147" s="37">
        <f t="shared" si="17"/>
        <v>75400000</v>
      </c>
      <c r="M1147" s="34">
        <v>45657</v>
      </c>
      <c r="N1147" s="68" t="s">
        <v>4044</v>
      </c>
      <c r="O1147" s="58" t="s">
        <v>45</v>
      </c>
      <c r="P1147" s="44">
        <v>0.80503144654088055</v>
      </c>
      <c r="Q1147" s="45" t="s">
        <v>3031</v>
      </c>
      <c r="R1147" s="45" t="s">
        <v>3032</v>
      </c>
    </row>
    <row r="1148" spans="2:18" x14ac:dyDescent="0.25">
      <c r="B1148" s="33">
        <v>45495</v>
      </c>
      <c r="C1148" s="27" t="s">
        <v>4045</v>
      </c>
      <c r="D1148" s="28" t="s">
        <v>1285</v>
      </c>
      <c r="E1148" s="29" t="s">
        <v>490</v>
      </c>
      <c r="F1148" s="28" t="s">
        <v>4046</v>
      </c>
      <c r="G1148" s="34">
        <v>45498</v>
      </c>
      <c r="H1148" s="36">
        <v>13974000</v>
      </c>
      <c r="I1148" s="43">
        <v>0</v>
      </c>
      <c r="J1148" s="54">
        <v>0</v>
      </c>
      <c r="K1148" s="55"/>
      <c r="L1148" s="37">
        <f t="shared" si="17"/>
        <v>13974000</v>
      </c>
      <c r="M1148" s="34">
        <v>45637</v>
      </c>
      <c r="N1148" s="64" t="s">
        <v>4047</v>
      </c>
      <c r="O1148" s="58" t="s">
        <v>45</v>
      </c>
      <c r="P1148" s="44">
        <v>0.92086330935251803</v>
      </c>
      <c r="Q1148" s="45" t="s">
        <v>3039</v>
      </c>
      <c r="R1148" s="45" t="s">
        <v>3040</v>
      </c>
    </row>
    <row r="1149" spans="2:18" x14ac:dyDescent="0.25">
      <c r="B1149" s="33">
        <v>45495</v>
      </c>
      <c r="C1149" s="27" t="s">
        <v>4048</v>
      </c>
      <c r="D1149" s="28" t="s">
        <v>4627</v>
      </c>
      <c r="E1149" s="29" t="s">
        <v>34</v>
      </c>
      <c r="F1149" s="28" t="s">
        <v>624</v>
      </c>
      <c r="G1149" s="34">
        <v>45496</v>
      </c>
      <c r="H1149" s="36">
        <v>34339580</v>
      </c>
      <c r="I1149" s="43">
        <v>0</v>
      </c>
      <c r="J1149" s="54">
        <v>0</v>
      </c>
      <c r="K1149" s="55">
        <v>1456831</v>
      </c>
      <c r="L1149" s="37">
        <f t="shared" si="17"/>
        <v>32882749</v>
      </c>
      <c r="M1149" s="34">
        <v>45657</v>
      </c>
      <c r="N1149" s="64" t="s">
        <v>4049</v>
      </c>
      <c r="O1149" s="58" t="s">
        <v>45</v>
      </c>
      <c r="P1149" s="44">
        <v>0.80745341614906829</v>
      </c>
      <c r="Q1149" s="45" t="s">
        <v>3043</v>
      </c>
      <c r="R1149" s="45" t="s">
        <v>449</v>
      </c>
    </row>
    <row r="1150" spans="2:18" x14ac:dyDescent="0.25">
      <c r="B1150" s="33">
        <v>45496</v>
      </c>
      <c r="C1150" s="27" t="s">
        <v>4050</v>
      </c>
      <c r="D1150" s="28" t="s">
        <v>387</v>
      </c>
      <c r="E1150" s="29" t="s">
        <v>34</v>
      </c>
      <c r="F1150" s="28" t="s">
        <v>4051</v>
      </c>
      <c r="G1150" s="34">
        <v>45497</v>
      </c>
      <c r="H1150" s="36">
        <v>37073333</v>
      </c>
      <c r="I1150" s="43">
        <v>0</v>
      </c>
      <c r="J1150" s="54">
        <v>0</v>
      </c>
      <c r="K1150" s="55">
        <v>2010000</v>
      </c>
      <c r="L1150" s="37">
        <f t="shared" si="17"/>
        <v>35063333</v>
      </c>
      <c r="M1150" s="34">
        <v>45657</v>
      </c>
      <c r="N1150" s="68" t="s">
        <v>4052</v>
      </c>
      <c r="O1150" s="58" t="s">
        <v>45</v>
      </c>
      <c r="P1150" s="44">
        <v>0.80625000000000002</v>
      </c>
      <c r="Q1150" s="45" t="s">
        <v>3006</v>
      </c>
      <c r="R1150" s="45" t="s">
        <v>1179</v>
      </c>
    </row>
    <row r="1151" spans="2:18" x14ac:dyDescent="0.25">
      <c r="B1151" s="33">
        <v>45496</v>
      </c>
      <c r="C1151" s="27" t="s">
        <v>4053</v>
      </c>
      <c r="D1151" s="28" t="s">
        <v>352</v>
      </c>
      <c r="E1151" s="29" t="s">
        <v>34</v>
      </c>
      <c r="F1151" s="28" t="s">
        <v>4054</v>
      </c>
      <c r="G1151" s="34">
        <v>45497</v>
      </c>
      <c r="H1151" s="36">
        <v>37073333</v>
      </c>
      <c r="I1151" s="43">
        <v>0</v>
      </c>
      <c r="J1151" s="54">
        <v>0</v>
      </c>
      <c r="K1151" s="55">
        <v>23673333</v>
      </c>
      <c r="L1151" s="37">
        <f t="shared" si="17"/>
        <v>13400000</v>
      </c>
      <c r="M1151" s="34">
        <v>45558</v>
      </c>
      <c r="N1151" s="68" t="s">
        <v>4055</v>
      </c>
      <c r="O1151" s="58" t="s">
        <v>45</v>
      </c>
      <c r="P1151" s="44">
        <v>1</v>
      </c>
      <c r="Q1151" s="45" t="s">
        <v>3006</v>
      </c>
      <c r="R1151" s="45" t="s">
        <v>1179</v>
      </c>
    </row>
    <row r="1152" spans="2:18" x14ac:dyDescent="0.25">
      <c r="B1152" s="33">
        <v>45495</v>
      </c>
      <c r="C1152" s="27" t="s">
        <v>4056</v>
      </c>
      <c r="D1152" s="28" t="s">
        <v>5668</v>
      </c>
      <c r="E1152" s="29" t="s">
        <v>34</v>
      </c>
      <c r="F1152" s="28" t="s">
        <v>487</v>
      </c>
      <c r="G1152" s="34">
        <v>45496</v>
      </c>
      <c r="H1152" s="36">
        <v>39733333</v>
      </c>
      <c r="I1152" s="43">
        <v>0</v>
      </c>
      <c r="J1152" s="54">
        <v>0</v>
      </c>
      <c r="K1152" s="55"/>
      <c r="L1152" s="37">
        <f t="shared" si="17"/>
        <v>39733333</v>
      </c>
      <c r="M1152" s="34">
        <v>45657</v>
      </c>
      <c r="N1152" s="64" t="s">
        <v>4057</v>
      </c>
      <c r="O1152" s="58" t="s">
        <v>45</v>
      </c>
      <c r="P1152" s="44">
        <v>0.80745341614906829</v>
      </c>
      <c r="Q1152" s="45" t="s">
        <v>3012</v>
      </c>
      <c r="R1152" s="45" t="s">
        <v>3013</v>
      </c>
    </row>
    <row r="1153" spans="2:18" x14ac:dyDescent="0.25">
      <c r="B1153" s="33">
        <v>45497</v>
      </c>
      <c r="C1153" s="27" t="s">
        <v>4058</v>
      </c>
      <c r="D1153" s="28" t="s">
        <v>5345</v>
      </c>
      <c r="E1153" s="29" t="s">
        <v>490</v>
      </c>
      <c r="F1153" s="28" t="s">
        <v>4059</v>
      </c>
      <c r="G1153" s="34">
        <v>45498</v>
      </c>
      <c r="H1153" s="36">
        <v>18550000</v>
      </c>
      <c r="I1153" s="43">
        <v>0</v>
      </c>
      <c r="J1153" s="54">
        <v>0</v>
      </c>
      <c r="K1153" s="55">
        <v>350000</v>
      </c>
      <c r="L1153" s="37">
        <f t="shared" si="17"/>
        <v>18200000</v>
      </c>
      <c r="M1153" s="34">
        <v>45657</v>
      </c>
      <c r="N1153" s="68" t="s">
        <v>4060</v>
      </c>
      <c r="O1153" s="58" t="s">
        <v>45</v>
      </c>
      <c r="P1153" s="44">
        <v>0.80503144654088055</v>
      </c>
      <c r="Q1153" s="45" t="s">
        <v>3012</v>
      </c>
      <c r="R1153" s="45" t="s">
        <v>3013</v>
      </c>
    </row>
    <row r="1154" spans="2:18" x14ac:dyDescent="0.25">
      <c r="B1154" s="33">
        <v>45496</v>
      </c>
      <c r="C1154" s="27" t="s">
        <v>4061</v>
      </c>
      <c r="D1154" s="28" t="s">
        <v>5669</v>
      </c>
      <c r="E1154" s="29" t="s">
        <v>34</v>
      </c>
      <c r="F1154" s="28" t="s">
        <v>4062</v>
      </c>
      <c r="G1154" s="34">
        <v>45509</v>
      </c>
      <c r="H1154" s="36">
        <v>33600000</v>
      </c>
      <c r="I1154" s="43">
        <v>0</v>
      </c>
      <c r="J1154" s="54">
        <v>0</v>
      </c>
      <c r="K1154" s="55">
        <v>6346667</v>
      </c>
      <c r="L1154" s="37">
        <f t="shared" si="17"/>
        <v>27253333</v>
      </c>
      <c r="M1154" s="34">
        <v>45657</v>
      </c>
      <c r="N1154" s="68" t="s">
        <v>4063</v>
      </c>
      <c r="O1154" s="58" t="s">
        <v>45</v>
      </c>
      <c r="P1154" s="44">
        <v>0.79054054054054057</v>
      </c>
      <c r="Q1154" s="45" t="s">
        <v>3012</v>
      </c>
      <c r="R1154" s="45" t="s">
        <v>3030</v>
      </c>
    </row>
    <row r="1155" spans="2:18" x14ac:dyDescent="0.25">
      <c r="B1155" s="33">
        <v>45496</v>
      </c>
      <c r="C1155" s="27" t="s">
        <v>4064</v>
      </c>
      <c r="D1155" s="28" t="s">
        <v>2019</v>
      </c>
      <c r="E1155" s="29" t="s">
        <v>490</v>
      </c>
      <c r="F1155" s="28" t="s">
        <v>4065</v>
      </c>
      <c r="G1155" s="34">
        <v>45497</v>
      </c>
      <c r="H1155" s="36">
        <v>18000000</v>
      </c>
      <c r="I1155" s="43">
        <v>0</v>
      </c>
      <c r="J1155" s="54">
        <v>0</v>
      </c>
      <c r="K1155" s="55">
        <v>2300000</v>
      </c>
      <c r="L1155" s="37">
        <f t="shared" si="17"/>
        <v>15700000</v>
      </c>
      <c r="M1155" s="34">
        <v>45657</v>
      </c>
      <c r="N1155" s="68" t="s">
        <v>4066</v>
      </c>
      <c r="O1155" s="58" t="s">
        <v>45</v>
      </c>
      <c r="P1155" s="44">
        <v>0.80625000000000002</v>
      </c>
      <c r="Q1155" s="45" t="s">
        <v>3012</v>
      </c>
      <c r="R1155" s="45" t="s">
        <v>3030</v>
      </c>
    </row>
    <row r="1156" spans="2:18" x14ac:dyDescent="0.25">
      <c r="B1156" s="33">
        <v>45497</v>
      </c>
      <c r="C1156" s="27" t="s">
        <v>4067</v>
      </c>
      <c r="D1156" s="28" t="s">
        <v>301</v>
      </c>
      <c r="E1156" s="29" t="s">
        <v>34</v>
      </c>
      <c r="F1156" s="28" t="s">
        <v>4068</v>
      </c>
      <c r="G1156" s="34">
        <v>45498</v>
      </c>
      <c r="H1156" s="36">
        <v>27560000</v>
      </c>
      <c r="I1156" s="43">
        <v>0</v>
      </c>
      <c r="J1156" s="54">
        <v>0</v>
      </c>
      <c r="K1156" s="55">
        <v>520000</v>
      </c>
      <c r="L1156" s="37">
        <f t="shared" si="17"/>
        <v>27040000</v>
      </c>
      <c r="M1156" s="34">
        <v>45657</v>
      </c>
      <c r="N1156" s="68" t="s">
        <v>4069</v>
      </c>
      <c r="O1156" s="58" t="s">
        <v>45</v>
      </c>
      <c r="P1156" s="44">
        <v>0.80503144654088055</v>
      </c>
      <c r="Q1156" s="45" t="s">
        <v>3012</v>
      </c>
      <c r="R1156" s="45" t="s">
        <v>3013</v>
      </c>
    </row>
    <row r="1157" spans="2:18" x14ac:dyDescent="0.25">
      <c r="B1157" s="33">
        <v>45496</v>
      </c>
      <c r="C1157" s="27" t="s">
        <v>4070</v>
      </c>
      <c r="D1157" s="28" t="s">
        <v>384</v>
      </c>
      <c r="E1157" s="29" t="s">
        <v>34</v>
      </c>
      <c r="F1157" s="28" t="s">
        <v>4071</v>
      </c>
      <c r="G1157" s="34">
        <v>45496</v>
      </c>
      <c r="H1157" s="36">
        <v>41223333</v>
      </c>
      <c r="I1157" s="43">
        <v>0</v>
      </c>
      <c r="J1157" s="54">
        <v>0</v>
      </c>
      <c r="K1157" s="55">
        <v>1986666</v>
      </c>
      <c r="L1157" s="37">
        <f t="shared" si="17"/>
        <v>39236667</v>
      </c>
      <c r="M1157" s="34">
        <v>45657</v>
      </c>
      <c r="N1157" s="68" t="s">
        <v>4072</v>
      </c>
      <c r="O1157" s="58" t="s">
        <v>45</v>
      </c>
      <c r="P1157" s="44">
        <v>0.80745341614906829</v>
      </c>
      <c r="Q1157" s="45" t="s">
        <v>3006</v>
      </c>
      <c r="R1157" s="45" t="s">
        <v>1179</v>
      </c>
    </row>
    <row r="1158" spans="2:18" x14ac:dyDescent="0.25">
      <c r="B1158" s="33">
        <v>45496</v>
      </c>
      <c r="C1158" s="27" t="s">
        <v>4073</v>
      </c>
      <c r="D1158" s="28" t="s">
        <v>2565</v>
      </c>
      <c r="E1158" s="29" t="s">
        <v>34</v>
      </c>
      <c r="F1158" s="28" t="s">
        <v>4074</v>
      </c>
      <c r="G1158" s="34">
        <v>45502</v>
      </c>
      <c r="H1158" s="36">
        <v>32533333</v>
      </c>
      <c r="I1158" s="43">
        <v>0</v>
      </c>
      <c r="J1158" s="54">
        <v>0</v>
      </c>
      <c r="K1158" s="55"/>
      <c r="L1158" s="37">
        <f t="shared" si="17"/>
        <v>32533333</v>
      </c>
      <c r="M1158" s="34">
        <v>45657</v>
      </c>
      <c r="N1158" s="68" t="s">
        <v>4075</v>
      </c>
      <c r="O1158" s="58" t="s">
        <v>45</v>
      </c>
      <c r="P1158" s="44">
        <v>0.8</v>
      </c>
      <c r="Q1158" s="45" t="s">
        <v>3039</v>
      </c>
      <c r="R1158" s="45" t="s">
        <v>3040</v>
      </c>
    </row>
    <row r="1159" spans="2:18" x14ac:dyDescent="0.25">
      <c r="B1159" s="33">
        <v>45496</v>
      </c>
      <c r="C1159" s="27" t="s">
        <v>4076</v>
      </c>
      <c r="D1159" s="28" t="s">
        <v>1159</v>
      </c>
      <c r="E1159" s="29" t="s">
        <v>34</v>
      </c>
      <c r="F1159" s="28" t="s">
        <v>3163</v>
      </c>
      <c r="G1159" s="34">
        <v>45497</v>
      </c>
      <c r="H1159" s="36">
        <v>42350000</v>
      </c>
      <c r="I1159" s="43">
        <v>0</v>
      </c>
      <c r="J1159" s="54">
        <v>0</v>
      </c>
      <c r="K1159" s="55">
        <v>2053333</v>
      </c>
      <c r="L1159" s="37">
        <f t="shared" si="17"/>
        <v>40296667</v>
      </c>
      <c r="M1159" s="34">
        <v>45657</v>
      </c>
      <c r="N1159" s="68" t="s">
        <v>4077</v>
      </c>
      <c r="O1159" s="58" t="s">
        <v>45</v>
      </c>
      <c r="P1159" s="44">
        <v>0.80625000000000002</v>
      </c>
      <c r="Q1159" s="45" t="s">
        <v>3022</v>
      </c>
      <c r="R1159" s="45" t="s">
        <v>3023</v>
      </c>
    </row>
    <row r="1160" spans="2:18" x14ac:dyDescent="0.25">
      <c r="B1160" s="33">
        <v>45496</v>
      </c>
      <c r="C1160" s="27" t="s">
        <v>4078</v>
      </c>
      <c r="D1160" s="28" t="s">
        <v>1198</v>
      </c>
      <c r="E1160" s="29" t="s">
        <v>34</v>
      </c>
      <c r="F1160" s="28" t="s">
        <v>654</v>
      </c>
      <c r="G1160" s="34">
        <v>45499</v>
      </c>
      <c r="H1160" s="36">
        <v>34339580</v>
      </c>
      <c r="I1160" s="43">
        <v>0</v>
      </c>
      <c r="J1160" s="54">
        <v>0</v>
      </c>
      <c r="K1160" s="55">
        <v>2081187</v>
      </c>
      <c r="L1160" s="37">
        <f t="shared" si="17"/>
        <v>32258393</v>
      </c>
      <c r="M1160" s="34">
        <v>45657</v>
      </c>
      <c r="N1160" s="68" t="s">
        <v>4079</v>
      </c>
      <c r="O1160" s="58" t="s">
        <v>45</v>
      </c>
      <c r="P1160" s="44">
        <v>0.80379746835443033</v>
      </c>
      <c r="Q1160" s="45" t="s">
        <v>3046</v>
      </c>
      <c r="R1160" s="45" t="s">
        <v>3047</v>
      </c>
    </row>
    <row r="1161" spans="2:18" x14ac:dyDescent="0.25">
      <c r="B1161" s="33">
        <v>45495</v>
      </c>
      <c r="C1161" s="27" t="s">
        <v>4080</v>
      </c>
      <c r="D1161" s="28" t="s">
        <v>1189</v>
      </c>
      <c r="E1161" s="29" t="s">
        <v>34</v>
      </c>
      <c r="F1161" s="28" t="s">
        <v>4081</v>
      </c>
      <c r="G1161" s="34">
        <v>45496</v>
      </c>
      <c r="H1161" s="36">
        <v>34000000</v>
      </c>
      <c r="I1161" s="43">
        <v>0</v>
      </c>
      <c r="J1161" s="54">
        <v>0</v>
      </c>
      <c r="K1161" s="55">
        <v>2400000</v>
      </c>
      <c r="L1161" s="37">
        <f t="shared" si="17"/>
        <v>31600000</v>
      </c>
      <c r="M1161" s="34">
        <v>45657</v>
      </c>
      <c r="N1161" s="64" t="s">
        <v>4082</v>
      </c>
      <c r="O1161" s="58" t="s">
        <v>45</v>
      </c>
      <c r="P1161" s="44">
        <v>0.80745341614906829</v>
      </c>
      <c r="Q1161" s="45" t="s">
        <v>3020</v>
      </c>
      <c r="R1161" s="45" t="s">
        <v>372</v>
      </c>
    </row>
    <row r="1162" spans="2:18" x14ac:dyDescent="0.25">
      <c r="B1162" s="33">
        <v>45495</v>
      </c>
      <c r="C1162" s="27" t="s">
        <v>4083</v>
      </c>
      <c r="D1162" s="28" t="s">
        <v>1211</v>
      </c>
      <c r="E1162" s="29" t="s">
        <v>34</v>
      </c>
      <c r="F1162" s="28" t="s">
        <v>4084</v>
      </c>
      <c r="G1162" s="34">
        <v>45497</v>
      </c>
      <c r="H1162" s="36">
        <v>38933333</v>
      </c>
      <c r="I1162" s="43">
        <v>0</v>
      </c>
      <c r="J1162" s="54">
        <v>0</v>
      </c>
      <c r="K1162" s="55"/>
      <c r="L1162" s="37">
        <f t="shared" si="17"/>
        <v>38933333</v>
      </c>
      <c r="M1162" s="34">
        <v>45657</v>
      </c>
      <c r="N1162" s="64" t="s">
        <v>4085</v>
      </c>
      <c r="O1162" s="58" t="s">
        <v>45</v>
      </c>
      <c r="P1162" s="44">
        <v>0.80625000000000002</v>
      </c>
      <c r="Q1162" s="45" t="s">
        <v>3039</v>
      </c>
      <c r="R1162" s="45" t="s">
        <v>3040</v>
      </c>
    </row>
    <row r="1163" spans="2:18" x14ac:dyDescent="0.25">
      <c r="B1163" s="33">
        <v>45497</v>
      </c>
      <c r="C1163" s="27" t="s">
        <v>4086</v>
      </c>
      <c r="D1163" s="28" t="s">
        <v>2604</v>
      </c>
      <c r="E1163" s="29" t="s">
        <v>34</v>
      </c>
      <c r="F1163" s="28" t="s">
        <v>4087</v>
      </c>
      <c r="G1163" s="34">
        <v>45499</v>
      </c>
      <c r="H1163" s="36">
        <v>37716667</v>
      </c>
      <c r="I1163" s="43">
        <v>0</v>
      </c>
      <c r="J1163" s="54">
        <v>0</v>
      </c>
      <c r="K1163" s="55"/>
      <c r="L1163" s="37">
        <f t="shared" si="17"/>
        <v>37716667</v>
      </c>
      <c r="M1163" s="34">
        <v>45657</v>
      </c>
      <c r="N1163" s="68" t="s">
        <v>4088</v>
      </c>
      <c r="O1163" s="58" t="s">
        <v>45</v>
      </c>
      <c r="P1163" s="44">
        <v>0.80379746835443033</v>
      </c>
      <c r="Q1163" s="45" t="s">
        <v>3039</v>
      </c>
      <c r="R1163" s="45" t="s">
        <v>3040</v>
      </c>
    </row>
    <row r="1164" spans="2:18" x14ac:dyDescent="0.25">
      <c r="B1164" s="33">
        <v>45495</v>
      </c>
      <c r="C1164" s="27" t="s">
        <v>4089</v>
      </c>
      <c r="D1164" s="28" t="s">
        <v>401</v>
      </c>
      <c r="E1164" s="29" t="s">
        <v>34</v>
      </c>
      <c r="F1164" s="28" t="s">
        <v>4090</v>
      </c>
      <c r="G1164" s="34">
        <v>45497</v>
      </c>
      <c r="H1164" s="36">
        <v>37080000</v>
      </c>
      <c r="I1164" s="43">
        <v>0</v>
      </c>
      <c r="J1164" s="54">
        <v>0</v>
      </c>
      <c r="K1164" s="55">
        <v>4738000</v>
      </c>
      <c r="L1164" s="37">
        <f t="shared" si="17"/>
        <v>32342000</v>
      </c>
      <c r="M1164" s="34">
        <v>45657</v>
      </c>
      <c r="N1164" s="64" t="s">
        <v>4091</v>
      </c>
      <c r="O1164" s="58" t="s">
        <v>45</v>
      </c>
      <c r="P1164" s="44">
        <v>0.80625000000000002</v>
      </c>
      <c r="Q1164" s="45" t="s">
        <v>3018</v>
      </c>
      <c r="R1164" s="45" t="s">
        <v>3019</v>
      </c>
    </row>
    <row r="1165" spans="2:18" x14ac:dyDescent="0.25">
      <c r="B1165" s="33">
        <v>45495</v>
      </c>
      <c r="C1165" s="27" t="s">
        <v>4092</v>
      </c>
      <c r="D1165" s="28" t="s">
        <v>407</v>
      </c>
      <c r="E1165" s="29" t="s">
        <v>34</v>
      </c>
      <c r="F1165" s="28" t="s">
        <v>4093</v>
      </c>
      <c r="G1165" s="34">
        <v>45497</v>
      </c>
      <c r="H1165" s="36">
        <v>38802500</v>
      </c>
      <c r="I1165" s="43">
        <v>0</v>
      </c>
      <c r="J1165" s="54">
        <v>0</v>
      </c>
      <c r="K1165" s="55">
        <v>1881333</v>
      </c>
      <c r="L1165" s="37">
        <f t="shared" si="17"/>
        <v>36921167</v>
      </c>
      <c r="M1165" s="34">
        <v>45657</v>
      </c>
      <c r="N1165" s="68" t="s">
        <v>4094</v>
      </c>
      <c r="O1165" s="58" t="s">
        <v>45</v>
      </c>
      <c r="P1165" s="44">
        <v>0.80625000000000002</v>
      </c>
      <c r="Q1165" s="45" t="s">
        <v>3024</v>
      </c>
      <c r="R1165" s="45" t="s">
        <v>3056</v>
      </c>
    </row>
    <row r="1166" spans="2:18" x14ac:dyDescent="0.25">
      <c r="B1166" s="33">
        <v>45496</v>
      </c>
      <c r="C1166" s="27" t="s">
        <v>4095</v>
      </c>
      <c r="D1166" s="28" t="s">
        <v>5670</v>
      </c>
      <c r="E1166" s="29" t="s">
        <v>34</v>
      </c>
      <c r="F1166" s="28" t="s">
        <v>4096</v>
      </c>
      <c r="G1166" s="34">
        <v>45499</v>
      </c>
      <c r="H1166" s="36">
        <v>58632750</v>
      </c>
      <c r="I1166" s="43">
        <v>0</v>
      </c>
      <c r="J1166" s="54">
        <v>0</v>
      </c>
      <c r="K1166" s="55">
        <v>3553500</v>
      </c>
      <c r="L1166" s="37">
        <f t="shared" ref="L1166:L1229" si="18">H1166+J1166-K1166</f>
        <v>55079250</v>
      </c>
      <c r="M1166" s="34">
        <v>45657</v>
      </c>
      <c r="N1166" s="68" t="s">
        <v>4097</v>
      </c>
      <c r="O1166" s="58" t="s">
        <v>45</v>
      </c>
      <c r="P1166" s="44">
        <v>0.80379746835443033</v>
      </c>
      <c r="Q1166" s="45" t="s">
        <v>3018</v>
      </c>
      <c r="R1166" s="45" t="s">
        <v>3019</v>
      </c>
    </row>
    <row r="1167" spans="2:18" x14ac:dyDescent="0.25">
      <c r="B1167" s="33">
        <v>45496</v>
      </c>
      <c r="C1167" s="27" t="s">
        <v>4098</v>
      </c>
      <c r="D1167" s="28" t="s">
        <v>298</v>
      </c>
      <c r="E1167" s="29" t="s">
        <v>34</v>
      </c>
      <c r="F1167" s="28" t="s">
        <v>4099</v>
      </c>
      <c r="G1167" s="34">
        <v>45497</v>
      </c>
      <c r="H1167" s="36">
        <v>57500000</v>
      </c>
      <c r="I1167" s="43">
        <v>0</v>
      </c>
      <c r="J1167" s="54">
        <v>0</v>
      </c>
      <c r="K1167" s="55"/>
      <c r="L1167" s="37">
        <f t="shared" si="18"/>
        <v>57500000</v>
      </c>
      <c r="M1167" s="34">
        <v>45649</v>
      </c>
      <c r="N1167" s="68" t="s">
        <v>4100</v>
      </c>
      <c r="O1167" s="58" t="s">
        <v>45</v>
      </c>
      <c r="P1167" s="44">
        <v>1</v>
      </c>
      <c r="Q1167" s="45" t="s">
        <v>3035</v>
      </c>
      <c r="R1167" s="45" t="s">
        <v>3036</v>
      </c>
    </row>
    <row r="1168" spans="2:18" x14ac:dyDescent="0.25">
      <c r="B1168" s="33">
        <v>45495</v>
      </c>
      <c r="C1168" s="27" t="s">
        <v>4101</v>
      </c>
      <c r="D1168" s="28" t="s">
        <v>2010</v>
      </c>
      <c r="E1168" s="29" t="s">
        <v>34</v>
      </c>
      <c r="F1168" s="28" t="s">
        <v>624</v>
      </c>
      <c r="G1168" s="34">
        <v>45496</v>
      </c>
      <c r="H1168" s="36">
        <v>34339580</v>
      </c>
      <c r="I1168" s="43">
        <v>0</v>
      </c>
      <c r="J1168" s="54">
        <v>0</v>
      </c>
      <c r="K1168" s="55">
        <v>1456831</v>
      </c>
      <c r="L1168" s="37">
        <f t="shared" si="18"/>
        <v>32882749</v>
      </c>
      <c r="M1168" s="34">
        <v>45657</v>
      </c>
      <c r="N1168" s="64" t="s">
        <v>4102</v>
      </c>
      <c r="O1168" s="58" t="s">
        <v>45</v>
      </c>
      <c r="P1168" s="44">
        <v>0.80745341614906829</v>
      </c>
      <c r="Q1168" s="45" t="s">
        <v>3043</v>
      </c>
      <c r="R1168" s="45" t="s">
        <v>449</v>
      </c>
    </row>
    <row r="1169" spans="2:18" x14ac:dyDescent="0.25">
      <c r="B1169" s="33">
        <v>45495</v>
      </c>
      <c r="C1169" s="27" t="s">
        <v>4103</v>
      </c>
      <c r="D1169" s="28" t="s">
        <v>3099</v>
      </c>
      <c r="E1169" s="29" t="s">
        <v>34</v>
      </c>
      <c r="F1169" s="28" t="s">
        <v>4104</v>
      </c>
      <c r="G1169" s="34">
        <v>45497</v>
      </c>
      <c r="H1169" s="36">
        <v>51354694</v>
      </c>
      <c r="I1169" s="43">
        <v>0</v>
      </c>
      <c r="J1169" s="54">
        <v>0</v>
      </c>
      <c r="K1169" s="55">
        <v>2489925</v>
      </c>
      <c r="L1169" s="37">
        <f t="shared" si="18"/>
        <v>48864769</v>
      </c>
      <c r="M1169" s="34">
        <v>45657</v>
      </c>
      <c r="N1169" s="64" t="s">
        <v>4105</v>
      </c>
      <c r="O1169" s="58" t="s">
        <v>45</v>
      </c>
      <c r="P1169" s="44">
        <v>0.80625000000000002</v>
      </c>
      <c r="Q1169" s="45" t="s">
        <v>3043</v>
      </c>
      <c r="R1169" s="45" t="s">
        <v>449</v>
      </c>
    </row>
    <row r="1170" spans="2:18" x14ac:dyDescent="0.25">
      <c r="B1170" s="33">
        <v>45496</v>
      </c>
      <c r="C1170" s="27" t="s">
        <v>4106</v>
      </c>
      <c r="D1170" s="28" t="s">
        <v>376</v>
      </c>
      <c r="E1170" s="29" t="s">
        <v>34</v>
      </c>
      <c r="F1170" s="28" t="s">
        <v>4107</v>
      </c>
      <c r="G1170" s="34">
        <v>45497</v>
      </c>
      <c r="H1170" s="36">
        <v>40942500</v>
      </c>
      <c r="I1170" s="43">
        <v>0</v>
      </c>
      <c r="J1170" s="54">
        <v>0</v>
      </c>
      <c r="K1170" s="55">
        <v>515000</v>
      </c>
      <c r="L1170" s="37">
        <f t="shared" si="18"/>
        <v>40427500</v>
      </c>
      <c r="M1170" s="34">
        <v>45657</v>
      </c>
      <c r="N1170" s="68" t="s">
        <v>4108</v>
      </c>
      <c r="O1170" s="58" t="s">
        <v>45</v>
      </c>
      <c r="P1170" s="44">
        <v>0.80625000000000002</v>
      </c>
      <c r="Q1170" s="45" t="s">
        <v>3010</v>
      </c>
      <c r="R1170" s="45" t="s">
        <v>3011</v>
      </c>
    </row>
    <row r="1171" spans="2:18" x14ac:dyDescent="0.25">
      <c r="B1171" s="33">
        <v>45496</v>
      </c>
      <c r="C1171" s="27" t="s">
        <v>4109</v>
      </c>
      <c r="D1171" s="28" t="s">
        <v>2640</v>
      </c>
      <c r="E1171" s="29" t="s">
        <v>34</v>
      </c>
      <c r="F1171" s="28" t="s">
        <v>4110</v>
      </c>
      <c r="G1171" s="34">
        <v>45499</v>
      </c>
      <c r="H1171" s="36">
        <v>36166667</v>
      </c>
      <c r="I1171" s="43">
        <v>0</v>
      </c>
      <c r="J1171" s="54">
        <v>0</v>
      </c>
      <c r="K1171" s="55"/>
      <c r="L1171" s="37">
        <f t="shared" si="18"/>
        <v>36166667</v>
      </c>
      <c r="M1171" s="34">
        <v>45657</v>
      </c>
      <c r="N1171" s="68" t="s">
        <v>4111</v>
      </c>
      <c r="O1171" s="58" t="s">
        <v>45</v>
      </c>
      <c r="P1171" s="44">
        <v>0.80379746835443033</v>
      </c>
      <c r="Q1171" s="45" t="s">
        <v>3010</v>
      </c>
      <c r="R1171" s="45" t="s">
        <v>3011</v>
      </c>
    </row>
    <row r="1172" spans="2:18" x14ac:dyDescent="0.25">
      <c r="B1172" s="33">
        <v>45496</v>
      </c>
      <c r="C1172" s="27" t="s">
        <v>4112</v>
      </c>
      <c r="D1172" s="28" t="s">
        <v>1241</v>
      </c>
      <c r="E1172" s="29" t="s">
        <v>34</v>
      </c>
      <c r="F1172" s="28" t="s">
        <v>4113</v>
      </c>
      <c r="G1172" s="34">
        <v>45502</v>
      </c>
      <c r="H1172" s="36">
        <v>35750000</v>
      </c>
      <c r="I1172" s="43">
        <v>0</v>
      </c>
      <c r="J1172" s="54">
        <v>0</v>
      </c>
      <c r="K1172" s="55"/>
      <c r="L1172" s="37">
        <f t="shared" si="18"/>
        <v>35750000</v>
      </c>
      <c r="M1172" s="34">
        <v>45657</v>
      </c>
      <c r="N1172" s="68" t="s">
        <v>4114</v>
      </c>
      <c r="O1172" s="58" t="s">
        <v>45</v>
      </c>
      <c r="P1172" s="44">
        <v>0.8</v>
      </c>
      <c r="Q1172" s="45" t="s">
        <v>3049</v>
      </c>
      <c r="R1172" s="45" t="s">
        <v>3050</v>
      </c>
    </row>
    <row r="1173" spans="2:18" x14ac:dyDescent="0.25">
      <c r="B1173" s="33">
        <v>45496</v>
      </c>
      <c r="C1173" s="27" t="s">
        <v>4115</v>
      </c>
      <c r="D1173" s="28" t="s">
        <v>1925</v>
      </c>
      <c r="E1173" s="29" t="s">
        <v>34</v>
      </c>
      <c r="F1173" s="28" t="s">
        <v>4116</v>
      </c>
      <c r="G1173" s="34">
        <v>45497</v>
      </c>
      <c r="H1173" s="36">
        <v>34339580</v>
      </c>
      <c r="I1173" s="43">
        <v>0</v>
      </c>
      <c r="J1173" s="54">
        <v>0</v>
      </c>
      <c r="K1173" s="55">
        <v>1664949</v>
      </c>
      <c r="L1173" s="37">
        <f t="shared" si="18"/>
        <v>32674631</v>
      </c>
      <c r="M1173" s="34">
        <v>45657</v>
      </c>
      <c r="N1173" s="68" t="s">
        <v>4117</v>
      </c>
      <c r="O1173" s="58" t="s">
        <v>45</v>
      </c>
      <c r="P1173" s="44">
        <v>0.80625000000000002</v>
      </c>
      <c r="Q1173" s="45" t="s">
        <v>4913</v>
      </c>
      <c r="R1173" s="45" t="s">
        <v>4914</v>
      </c>
    </row>
    <row r="1174" spans="2:18" x14ac:dyDescent="0.25">
      <c r="B1174" s="33">
        <v>45495</v>
      </c>
      <c r="C1174" s="27" t="s">
        <v>4118</v>
      </c>
      <c r="D1174" s="28" t="s">
        <v>1192</v>
      </c>
      <c r="E1174" s="29" t="s">
        <v>34</v>
      </c>
      <c r="F1174" s="28" t="s">
        <v>4119</v>
      </c>
      <c r="G1174" s="34">
        <v>45497</v>
      </c>
      <c r="H1174" s="36">
        <v>33000000</v>
      </c>
      <c r="I1174" s="43">
        <v>0</v>
      </c>
      <c r="J1174" s="54">
        <v>0</v>
      </c>
      <c r="K1174" s="55">
        <v>1600000</v>
      </c>
      <c r="L1174" s="37">
        <f t="shared" si="18"/>
        <v>31400000</v>
      </c>
      <c r="M1174" s="34">
        <v>45657</v>
      </c>
      <c r="N1174" s="64" t="s">
        <v>4120</v>
      </c>
      <c r="O1174" s="58" t="s">
        <v>45</v>
      </c>
      <c r="P1174" s="44">
        <v>0.80625000000000002</v>
      </c>
      <c r="Q1174" s="45" t="s">
        <v>3020</v>
      </c>
      <c r="R1174" s="45" t="s">
        <v>372</v>
      </c>
    </row>
    <row r="1175" spans="2:18" x14ac:dyDescent="0.25">
      <c r="B1175" s="33">
        <v>45496</v>
      </c>
      <c r="C1175" s="27" t="s">
        <v>4121</v>
      </c>
      <c r="D1175" s="28" t="s">
        <v>3083</v>
      </c>
      <c r="E1175" s="29" t="s">
        <v>34</v>
      </c>
      <c r="F1175" s="28" t="s">
        <v>1418</v>
      </c>
      <c r="G1175" s="34">
        <v>45499</v>
      </c>
      <c r="H1175" s="36">
        <v>45320000</v>
      </c>
      <c r="I1175" s="43">
        <v>0</v>
      </c>
      <c r="J1175" s="54">
        <v>0</v>
      </c>
      <c r="K1175" s="55">
        <v>2746667</v>
      </c>
      <c r="L1175" s="37">
        <f t="shared" si="18"/>
        <v>42573333</v>
      </c>
      <c r="M1175" s="34">
        <v>45657</v>
      </c>
      <c r="N1175" s="68" t="s">
        <v>4122</v>
      </c>
      <c r="O1175" s="58" t="s">
        <v>45</v>
      </c>
      <c r="P1175" s="44">
        <v>0.80379746835443033</v>
      </c>
      <c r="Q1175" s="45" t="s">
        <v>3010</v>
      </c>
      <c r="R1175" s="45" t="s">
        <v>3011</v>
      </c>
    </row>
    <row r="1176" spans="2:18" x14ac:dyDescent="0.25">
      <c r="B1176" s="33">
        <v>45496</v>
      </c>
      <c r="C1176" s="27" t="s">
        <v>4123</v>
      </c>
      <c r="D1176" s="28" t="s">
        <v>4124</v>
      </c>
      <c r="E1176" s="29" t="s">
        <v>34</v>
      </c>
      <c r="F1176" s="28" t="s">
        <v>4125</v>
      </c>
      <c r="G1176" s="34">
        <v>45498</v>
      </c>
      <c r="H1176" s="36">
        <v>30250000</v>
      </c>
      <c r="I1176" s="43">
        <v>0</v>
      </c>
      <c r="J1176" s="54">
        <v>0</v>
      </c>
      <c r="K1176" s="55">
        <v>1650000</v>
      </c>
      <c r="L1176" s="37">
        <f t="shared" si="18"/>
        <v>28600000</v>
      </c>
      <c r="M1176" s="34">
        <v>45657</v>
      </c>
      <c r="N1176" s="68" t="s">
        <v>4126</v>
      </c>
      <c r="O1176" s="58" t="s">
        <v>45</v>
      </c>
      <c r="P1176" s="44">
        <v>0.80503144654088055</v>
      </c>
      <c r="Q1176" s="45" t="s">
        <v>3041</v>
      </c>
      <c r="R1176" s="45" t="s">
        <v>3042</v>
      </c>
    </row>
    <row r="1177" spans="2:18" x14ac:dyDescent="0.25">
      <c r="B1177" s="33">
        <v>45496</v>
      </c>
      <c r="C1177" s="27" t="s">
        <v>4127</v>
      </c>
      <c r="D1177" s="28" t="s">
        <v>4128</v>
      </c>
      <c r="E1177" s="29" t="s">
        <v>34</v>
      </c>
      <c r="F1177" s="28" t="s">
        <v>4129</v>
      </c>
      <c r="G1177" s="34">
        <v>45498</v>
      </c>
      <c r="H1177" s="36">
        <v>44000000</v>
      </c>
      <c r="I1177" s="43">
        <v>0</v>
      </c>
      <c r="J1177" s="54">
        <v>0</v>
      </c>
      <c r="K1177" s="55">
        <v>2400000</v>
      </c>
      <c r="L1177" s="37">
        <f t="shared" si="18"/>
        <v>41600000</v>
      </c>
      <c r="M1177" s="34">
        <v>45657</v>
      </c>
      <c r="N1177" s="68" t="s">
        <v>4130</v>
      </c>
      <c r="O1177" s="58" t="s">
        <v>45</v>
      </c>
      <c r="P1177" s="44">
        <v>0.80503144654088055</v>
      </c>
      <c r="Q1177" s="45" t="s">
        <v>3041</v>
      </c>
      <c r="R1177" s="45" t="s">
        <v>3042</v>
      </c>
    </row>
    <row r="1178" spans="2:18" x14ac:dyDescent="0.25">
      <c r="B1178" s="33">
        <v>45496</v>
      </c>
      <c r="C1178" s="27" t="s">
        <v>4131</v>
      </c>
      <c r="D1178" s="28" t="s">
        <v>2035</v>
      </c>
      <c r="E1178" s="29" t="s">
        <v>34</v>
      </c>
      <c r="F1178" s="28" t="s">
        <v>2190</v>
      </c>
      <c r="G1178" s="34">
        <v>45499</v>
      </c>
      <c r="H1178" s="36">
        <v>34100000</v>
      </c>
      <c r="I1178" s="43">
        <v>0</v>
      </c>
      <c r="J1178" s="54">
        <v>0</v>
      </c>
      <c r="K1178" s="55">
        <v>2066667</v>
      </c>
      <c r="L1178" s="37">
        <f t="shared" si="18"/>
        <v>32033333</v>
      </c>
      <c r="M1178" s="34">
        <v>45657</v>
      </c>
      <c r="N1178" s="68" t="s">
        <v>4132</v>
      </c>
      <c r="O1178" s="58" t="s">
        <v>45</v>
      </c>
      <c r="P1178" s="44">
        <v>0.80379746835443033</v>
      </c>
      <c r="Q1178" s="45" t="s">
        <v>3010</v>
      </c>
      <c r="R1178" s="45" t="s">
        <v>3011</v>
      </c>
    </row>
    <row r="1179" spans="2:18" x14ac:dyDescent="0.25">
      <c r="B1179" s="33">
        <v>45495</v>
      </c>
      <c r="C1179" s="27" t="s">
        <v>4133</v>
      </c>
      <c r="D1179" s="28" t="s">
        <v>4134</v>
      </c>
      <c r="E1179" s="29" t="s">
        <v>34</v>
      </c>
      <c r="F1179" s="28" t="s">
        <v>4135</v>
      </c>
      <c r="G1179" s="34">
        <v>45498</v>
      </c>
      <c r="H1179" s="36">
        <v>27500000</v>
      </c>
      <c r="I1179" s="43">
        <v>0</v>
      </c>
      <c r="J1179" s="54">
        <v>0</v>
      </c>
      <c r="K1179" s="55">
        <v>1500000</v>
      </c>
      <c r="L1179" s="37">
        <f t="shared" si="18"/>
        <v>26000000</v>
      </c>
      <c r="M1179" s="34">
        <v>45657</v>
      </c>
      <c r="N1179" s="64" t="s">
        <v>4136</v>
      </c>
      <c r="O1179" s="58" t="s">
        <v>45</v>
      </c>
      <c r="P1179" s="44">
        <v>0.80503144654088055</v>
      </c>
      <c r="Q1179" s="45" t="s">
        <v>3041</v>
      </c>
      <c r="R1179" s="45" t="s">
        <v>3042</v>
      </c>
    </row>
    <row r="1180" spans="2:18" x14ac:dyDescent="0.25">
      <c r="B1180" s="33">
        <v>45496</v>
      </c>
      <c r="C1180" s="27" t="s">
        <v>4137</v>
      </c>
      <c r="D1180" s="28" t="s">
        <v>2623</v>
      </c>
      <c r="E1180" s="29" t="s">
        <v>34</v>
      </c>
      <c r="F1180" s="28" t="s">
        <v>615</v>
      </c>
      <c r="G1180" s="34">
        <v>45502</v>
      </c>
      <c r="H1180" s="36">
        <v>28096020</v>
      </c>
      <c r="I1180" s="43">
        <v>0</v>
      </c>
      <c r="J1180" s="54">
        <v>0</v>
      </c>
      <c r="K1180" s="55"/>
      <c r="L1180" s="37">
        <f t="shared" si="18"/>
        <v>28096020</v>
      </c>
      <c r="M1180" s="34">
        <v>45639</v>
      </c>
      <c r="N1180" s="68" t="s">
        <v>4138</v>
      </c>
      <c r="O1180" s="58" t="s">
        <v>45</v>
      </c>
      <c r="P1180" s="44">
        <v>0.9051094890510949</v>
      </c>
      <c r="Q1180" s="45" t="s">
        <v>3043</v>
      </c>
      <c r="R1180" s="45" t="s">
        <v>449</v>
      </c>
    </row>
    <row r="1181" spans="2:18" x14ac:dyDescent="0.25">
      <c r="B1181" s="33">
        <v>45496</v>
      </c>
      <c r="C1181" s="27" t="s">
        <v>4139</v>
      </c>
      <c r="D1181" s="28" t="s">
        <v>336</v>
      </c>
      <c r="E1181" s="29" t="s">
        <v>34</v>
      </c>
      <c r="F1181" s="28" t="s">
        <v>4140</v>
      </c>
      <c r="G1181" s="34">
        <v>45496</v>
      </c>
      <c r="H1181" s="36">
        <v>57000000</v>
      </c>
      <c r="I1181" s="43">
        <v>0</v>
      </c>
      <c r="J1181" s="54">
        <v>0</v>
      </c>
      <c r="K1181" s="55">
        <v>4333333</v>
      </c>
      <c r="L1181" s="37">
        <f t="shared" si="18"/>
        <v>52666667</v>
      </c>
      <c r="M1181" s="34">
        <v>45657</v>
      </c>
      <c r="N1181" s="68" t="s">
        <v>4141</v>
      </c>
      <c r="O1181" s="58" t="s">
        <v>45</v>
      </c>
      <c r="P1181" s="44">
        <v>0.80745341614906829</v>
      </c>
      <c r="Q1181" s="45" t="s">
        <v>3033</v>
      </c>
      <c r="R1181" s="45" t="s">
        <v>4617</v>
      </c>
    </row>
    <row r="1182" spans="2:18" x14ac:dyDescent="0.25">
      <c r="B1182" s="33">
        <v>45496</v>
      </c>
      <c r="C1182" s="27" t="s">
        <v>4142</v>
      </c>
      <c r="D1182" s="28" t="s">
        <v>5353</v>
      </c>
      <c r="E1182" s="29" t="s">
        <v>34</v>
      </c>
      <c r="F1182" s="28" t="s">
        <v>3475</v>
      </c>
      <c r="G1182" s="34">
        <v>45499</v>
      </c>
      <c r="H1182" s="36">
        <v>28090000</v>
      </c>
      <c r="I1182" s="43">
        <v>0</v>
      </c>
      <c r="J1182" s="54">
        <v>0</v>
      </c>
      <c r="K1182" s="55">
        <v>706667</v>
      </c>
      <c r="L1182" s="37">
        <f t="shared" si="18"/>
        <v>27383333</v>
      </c>
      <c r="M1182" s="34">
        <v>45657</v>
      </c>
      <c r="N1182" s="68" t="s">
        <v>4143</v>
      </c>
      <c r="O1182" s="58" t="s">
        <v>45</v>
      </c>
      <c r="P1182" s="44">
        <v>0.80379746835443033</v>
      </c>
      <c r="Q1182" s="45" t="s">
        <v>3033</v>
      </c>
      <c r="R1182" s="45" t="s">
        <v>4617</v>
      </c>
    </row>
    <row r="1183" spans="2:18" x14ac:dyDescent="0.25">
      <c r="B1183" s="33">
        <v>45496</v>
      </c>
      <c r="C1183" s="27" t="s">
        <v>4144</v>
      </c>
      <c r="D1183" s="28" t="s">
        <v>1913</v>
      </c>
      <c r="E1183" s="29" t="s">
        <v>490</v>
      </c>
      <c r="F1183" s="28" t="s">
        <v>4145</v>
      </c>
      <c r="G1183" s="34">
        <v>45499</v>
      </c>
      <c r="H1183" s="36">
        <v>15771900</v>
      </c>
      <c r="I1183" s="43">
        <v>0</v>
      </c>
      <c r="J1183" s="54">
        <v>0</v>
      </c>
      <c r="K1183" s="55">
        <v>1475733</v>
      </c>
      <c r="L1183" s="37">
        <f t="shared" si="18"/>
        <v>14296167</v>
      </c>
      <c r="M1183" s="34">
        <v>45657</v>
      </c>
      <c r="N1183" s="68" t="s">
        <v>4146</v>
      </c>
      <c r="O1183" s="58" t="s">
        <v>45</v>
      </c>
      <c r="P1183" s="44">
        <v>0.80379746835443033</v>
      </c>
      <c r="Q1183" s="45" t="s">
        <v>3033</v>
      </c>
      <c r="R1183" s="45" t="s">
        <v>4617</v>
      </c>
    </row>
    <row r="1184" spans="2:18" x14ac:dyDescent="0.25">
      <c r="B1184" s="33">
        <v>45496</v>
      </c>
      <c r="C1184" s="27" t="s">
        <v>4147</v>
      </c>
      <c r="D1184" s="28" t="s">
        <v>1981</v>
      </c>
      <c r="E1184" s="29" t="s">
        <v>34</v>
      </c>
      <c r="F1184" s="28" t="s">
        <v>4148</v>
      </c>
      <c r="G1184" s="34">
        <v>45499</v>
      </c>
      <c r="H1184" s="36">
        <v>34450000</v>
      </c>
      <c r="I1184" s="43">
        <v>0</v>
      </c>
      <c r="J1184" s="54">
        <v>0</v>
      </c>
      <c r="K1184" s="55">
        <v>866667</v>
      </c>
      <c r="L1184" s="37">
        <f t="shared" si="18"/>
        <v>33583333</v>
      </c>
      <c r="M1184" s="34">
        <v>45657</v>
      </c>
      <c r="N1184" s="68" t="s">
        <v>4149</v>
      </c>
      <c r="O1184" s="58" t="s">
        <v>45</v>
      </c>
      <c r="P1184" s="44">
        <v>0.80379746835443033</v>
      </c>
      <c r="Q1184" s="45" t="s">
        <v>3033</v>
      </c>
      <c r="R1184" s="45" t="s">
        <v>4617</v>
      </c>
    </row>
    <row r="1185" spans="2:18" x14ac:dyDescent="0.25">
      <c r="B1185" s="33">
        <v>45496</v>
      </c>
      <c r="C1185" s="27" t="s">
        <v>4150</v>
      </c>
      <c r="D1185" s="28" t="s">
        <v>1934</v>
      </c>
      <c r="E1185" s="29" t="s">
        <v>34</v>
      </c>
      <c r="F1185" s="28" t="s">
        <v>4151</v>
      </c>
      <c r="G1185" s="34">
        <v>45499</v>
      </c>
      <c r="H1185" s="36">
        <v>40942500</v>
      </c>
      <c r="I1185" s="43">
        <v>0</v>
      </c>
      <c r="J1185" s="54">
        <v>0</v>
      </c>
      <c r="K1185" s="55">
        <v>1030000</v>
      </c>
      <c r="L1185" s="37">
        <f t="shared" si="18"/>
        <v>39912500</v>
      </c>
      <c r="M1185" s="34">
        <v>45657</v>
      </c>
      <c r="N1185" s="68" t="s">
        <v>4152</v>
      </c>
      <c r="O1185" s="58" t="s">
        <v>45</v>
      </c>
      <c r="P1185" s="44">
        <v>0.80379746835443033</v>
      </c>
      <c r="Q1185" s="45" t="s">
        <v>3033</v>
      </c>
      <c r="R1185" s="45" t="s">
        <v>4617</v>
      </c>
    </row>
    <row r="1186" spans="2:18" x14ac:dyDescent="0.25">
      <c r="B1186" s="33">
        <v>45496</v>
      </c>
      <c r="C1186" s="27" t="s">
        <v>4153</v>
      </c>
      <c r="D1186" s="28" t="s">
        <v>1135</v>
      </c>
      <c r="E1186" s="29" t="s">
        <v>34</v>
      </c>
      <c r="F1186" s="28" t="s">
        <v>4154</v>
      </c>
      <c r="G1186" s="34">
        <v>45498</v>
      </c>
      <c r="H1186" s="36">
        <v>21900000</v>
      </c>
      <c r="I1186" s="43">
        <v>0</v>
      </c>
      <c r="J1186" s="54">
        <v>0</v>
      </c>
      <c r="K1186" s="55"/>
      <c r="L1186" s="37">
        <f t="shared" si="18"/>
        <v>21900000</v>
      </c>
      <c r="M1186" s="34">
        <v>45589</v>
      </c>
      <c r="N1186" s="68" t="s">
        <v>4155</v>
      </c>
      <c r="O1186" s="58" t="s">
        <v>45</v>
      </c>
      <c r="P1186" s="44">
        <v>1</v>
      </c>
      <c r="Q1186" s="45" t="s">
        <v>3048</v>
      </c>
      <c r="R1186" s="45" t="s">
        <v>3021</v>
      </c>
    </row>
    <row r="1187" spans="2:18" x14ac:dyDescent="0.25">
      <c r="B1187" s="33">
        <v>45497</v>
      </c>
      <c r="C1187" s="27" t="s">
        <v>4156</v>
      </c>
      <c r="D1187" s="28" t="s">
        <v>1194</v>
      </c>
      <c r="E1187" s="29" t="s">
        <v>34</v>
      </c>
      <c r="F1187" s="28" t="s">
        <v>1364</v>
      </c>
      <c r="G1187" s="34">
        <v>45498</v>
      </c>
      <c r="H1187" s="36">
        <v>39600000</v>
      </c>
      <c r="I1187" s="43">
        <v>0</v>
      </c>
      <c r="J1187" s="54">
        <v>0</v>
      </c>
      <c r="K1187" s="55">
        <v>2160000</v>
      </c>
      <c r="L1187" s="37">
        <f t="shared" si="18"/>
        <v>37440000</v>
      </c>
      <c r="M1187" s="34">
        <v>45657</v>
      </c>
      <c r="N1187" s="68" t="s">
        <v>4157</v>
      </c>
      <c r="O1187" s="58" t="s">
        <v>45</v>
      </c>
      <c r="P1187" s="44">
        <v>0.80503144654088055</v>
      </c>
      <c r="Q1187" s="45" t="s">
        <v>3022</v>
      </c>
      <c r="R1187" s="45" t="s">
        <v>3023</v>
      </c>
    </row>
    <row r="1188" spans="2:18" x14ac:dyDescent="0.25">
      <c r="B1188" s="33">
        <v>45496</v>
      </c>
      <c r="C1188" s="27" t="s">
        <v>4158</v>
      </c>
      <c r="D1188" s="28" t="s">
        <v>1212</v>
      </c>
      <c r="E1188" s="29" t="s">
        <v>34</v>
      </c>
      <c r="F1188" s="28" t="s">
        <v>4159</v>
      </c>
      <c r="G1188" s="34">
        <v>45498</v>
      </c>
      <c r="H1188" s="36">
        <v>34000000</v>
      </c>
      <c r="I1188" s="43">
        <v>0</v>
      </c>
      <c r="J1188" s="54">
        <v>0</v>
      </c>
      <c r="K1188" s="55">
        <v>2800000</v>
      </c>
      <c r="L1188" s="37">
        <f t="shared" si="18"/>
        <v>31200000</v>
      </c>
      <c r="M1188" s="34">
        <v>45657</v>
      </c>
      <c r="N1188" s="68" t="s">
        <v>4160</v>
      </c>
      <c r="O1188" s="58" t="s">
        <v>45</v>
      </c>
      <c r="P1188" s="44">
        <v>0.80503144654088055</v>
      </c>
      <c r="Q1188" s="45" t="s">
        <v>3020</v>
      </c>
      <c r="R1188" s="45" t="s">
        <v>372</v>
      </c>
    </row>
    <row r="1189" spans="2:18" x14ac:dyDescent="0.25">
      <c r="B1189" s="33">
        <v>45496</v>
      </c>
      <c r="C1189" s="27" t="s">
        <v>4161</v>
      </c>
      <c r="D1189" s="28" t="s">
        <v>1320</v>
      </c>
      <c r="E1189" s="29" t="s">
        <v>490</v>
      </c>
      <c r="F1189" s="28" t="s">
        <v>4162</v>
      </c>
      <c r="G1189" s="34">
        <v>45498</v>
      </c>
      <c r="H1189" s="36">
        <v>22000000</v>
      </c>
      <c r="I1189" s="43">
        <v>0</v>
      </c>
      <c r="J1189" s="54">
        <v>0</v>
      </c>
      <c r="K1189" s="55">
        <v>1200000</v>
      </c>
      <c r="L1189" s="37">
        <f t="shared" si="18"/>
        <v>20800000</v>
      </c>
      <c r="M1189" s="34">
        <v>45657</v>
      </c>
      <c r="N1189" s="68" t="s">
        <v>4163</v>
      </c>
      <c r="O1189" s="58" t="s">
        <v>45</v>
      </c>
      <c r="P1189" s="44">
        <v>0.80503144654088055</v>
      </c>
      <c r="Q1189" s="45" t="s">
        <v>3020</v>
      </c>
      <c r="R1189" s="45" t="s">
        <v>372</v>
      </c>
    </row>
    <row r="1190" spans="2:18" x14ac:dyDescent="0.25">
      <c r="B1190" s="33">
        <v>45496</v>
      </c>
      <c r="C1190" s="27" t="s">
        <v>4164</v>
      </c>
      <c r="D1190" s="28" t="s">
        <v>1287</v>
      </c>
      <c r="E1190" s="29" t="s">
        <v>34</v>
      </c>
      <c r="F1190" s="28" t="s">
        <v>4165</v>
      </c>
      <c r="G1190" s="34">
        <v>45498</v>
      </c>
      <c r="H1190" s="36">
        <v>33000000</v>
      </c>
      <c r="I1190" s="43">
        <v>0</v>
      </c>
      <c r="J1190" s="54">
        <v>0</v>
      </c>
      <c r="K1190" s="55">
        <v>1800000</v>
      </c>
      <c r="L1190" s="37">
        <f t="shared" si="18"/>
        <v>31200000</v>
      </c>
      <c r="M1190" s="34">
        <v>45657</v>
      </c>
      <c r="N1190" s="68" t="s">
        <v>4166</v>
      </c>
      <c r="O1190" s="58" t="s">
        <v>45</v>
      </c>
      <c r="P1190" s="44">
        <v>0.80503144654088055</v>
      </c>
      <c r="Q1190" s="45" t="s">
        <v>3020</v>
      </c>
      <c r="R1190" s="45" t="s">
        <v>372</v>
      </c>
    </row>
    <row r="1191" spans="2:18" x14ac:dyDescent="0.25">
      <c r="B1191" s="33">
        <v>45497</v>
      </c>
      <c r="C1191" s="27" t="s">
        <v>4167</v>
      </c>
      <c r="D1191" s="28" t="s">
        <v>321</v>
      </c>
      <c r="E1191" s="29" t="s">
        <v>34</v>
      </c>
      <c r="F1191" s="28" t="s">
        <v>4168</v>
      </c>
      <c r="G1191" s="34">
        <v>45505</v>
      </c>
      <c r="H1191" s="36">
        <v>53148774</v>
      </c>
      <c r="I1191" s="43">
        <v>0</v>
      </c>
      <c r="J1191" s="54">
        <v>0</v>
      </c>
      <c r="K1191" s="55">
        <v>8858129</v>
      </c>
      <c r="L1191" s="37">
        <f t="shared" si="18"/>
        <v>44290645</v>
      </c>
      <c r="M1191" s="34">
        <v>45657</v>
      </c>
      <c r="N1191" s="68" t="s">
        <v>4169</v>
      </c>
      <c r="O1191" s="58" t="s">
        <v>45</v>
      </c>
      <c r="P1191" s="44">
        <v>0.79605263157894735</v>
      </c>
      <c r="Q1191" s="45" t="s">
        <v>3018</v>
      </c>
      <c r="R1191" s="45" t="s">
        <v>3019</v>
      </c>
    </row>
    <row r="1192" spans="2:18" x14ac:dyDescent="0.25">
      <c r="B1192" s="33">
        <v>45496</v>
      </c>
      <c r="C1192" s="27" t="s">
        <v>4170</v>
      </c>
      <c r="D1192" s="28" t="s">
        <v>433</v>
      </c>
      <c r="E1192" s="29" t="s">
        <v>34</v>
      </c>
      <c r="F1192" s="28" t="s">
        <v>4171</v>
      </c>
      <c r="G1192" s="34">
        <v>45498</v>
      </c>
      <c r="H1192" s="36">
        <v>42490000</v>
      </c>
      <c r="I1192" s="43">
        <v>0</v>
      </c>
      <c r="J1192" s="54">
        <v>0</v>
      </c>
      <c r="K1192" s="55"/>
      <c r="L1192" s="37">
        <f t="shared" si="18"/>
        <v>42490000</v>
      </c>
      <c r="M1192" s="34">
        <v>45650</v>
      </c>
      <c r="N1192" s="68" t="s">
        <v>4172</v>
      </c>
      <c r="O1192" s="58" t="s">
        <v>45</v>
      </c>
      <c r="P1192" s="44">
        <v>0.84210526315789469</v>
      </c>
      <c r="Q1192" s="45" t="s">
        <v>3024</v>
      </c>
      <c r="R1192" s="45" t="s">
        <v>3056</v>
      </c>
    </row>
    <row r="1193" spans="2:18" x14ac:dyDescent="0.25">
      <c r="B1193" s="33">
        <v>45496</v>
      </c>
      <c r="C1193" s="27" t="s">
        <v>4173</v>
      </c>
      <c r="D1193" s="28" t="s">
        <v>386</v>
      </c>
      <c r="E1193" s="29" t="s">
        <v>34</v>
      </c>
      <c r="F1193" s="28" t="s">
        <v>4174</v>
      </c>
      <c r="G1193" s="34">
        <v>45498</v>
      </c>
      <c r="H1193" s="36">
        <v>38802500</v>
      </c>
      <c r="I1193" s="43">
        <v>0</v>
      </c>
      <c r="J1193" s="54">
        <v>0</v>
      </c>
      <c r="K1193" s="55">
        <v>2116500</v>
      </c>
      <c r="L1193" s="37">
        <f t="shared" si="18"/>
        <v>36686000</v>
      </c>
      <c r="M1193" s="34">
        <v>45657</v>
      </c>
      <c r="N1193" s="68" t="s">
        <v>4175</v>
      </c>
      <c r="O1193" s="58" t="s">
        <v>45</v>
      </c>
      <c r="P1193" s="44">
        <v>0.80503144654088055</v>
      </c>
      <c r="Q1193" s="45" t="s">
        <v>3024</v>
      </c>
      <c r="R1193" s="45" t="s">
        <v>3056</v>
      </c>
    </row>
    <row r="1194" spans="2:18" x14ac:dyDescent="0.25">
      <c r="B1194" s="33">
        <v>45503</v>
      </c>
      <c r="C1194" s="27" t="s">
        <v>4176</v>
      </c>
      <c r="D1194" s="28" t="s">
        <v>3066</v>
      </c>
      <c r="E1194" s="29" t="s">
        <v>34</v>
      </c>
      <c r="F1194" s="28" t="s">
        <v>4177</v>
      </c>
      <c r="G1194" s="34">
        <v>45505</v>
      </c>
      <c r="H1194" s="36">
        <v>37080000</v>
      </c>
      <c r="I1194" s="43">
        <v>0</v>
      </c>
      <c r="J1194" s="54">
        <v>0</v>
      </c>
      <c r="K1194" s="55">
        <v>6180000</v>
      </c>
      <c r="L1194" s="37">
        <f t="shared" si="18"/>
        <v>30900000</v>
      </c>
      <c r="M1194" s="34">
        <v>45657</v>
      </c>
      <c r="N1194" s="64" t="s">
        <v>4178</v>
      </c>
      <c r="O1194" s="58" t="s">
        <v>45</v>
      </c>
      <c r="P1194" s="44">
        <v>0.79605263157894735</v>
      </c>
      <c r="Q1194" s="45" t="s">
        <v>3018</v>
      </c>
      <c r="R1194" s="45" t="s">
        <v>3019</v>
      </c>
    </row>
    <row r="1195" spans="2:18" x14ac:dyDescent="0.25">
      <c r="B1195" s="33">
        <v>45496</v>
      </c>
      <c r="C1195" s="27" t="s">
        <v>4179</v>
      </c>
      <c r="D1195" s="28" t="s">
        <v>1152</v>
      </c>
      <c r="E1195" s="29" t="s">
        <v>34</v>
      </c>
      <c r="F1195" s="28" t="s">
        <v>4180</v>
      </c>
      <c r="G1195" s="34">
        <v>45499</v>
      </c>
      <c r="H1195" s="36">
        <v>42350000</v>
      </c>
      <c r="I1195" s="43">
        <v>0</v>
      </c>
      <c r="J1195" s="54">
        <v>0</v>
      </c>
      <c r="K1195" s="55">
        <v>2566667</v>
      </c>
      <c r="L1195" s="37">
        <f t="shared" si="18"/>
        <v>39783333</v>
      </c>
      <c r="M1195" s="34">
        <v>45657</v>
      </c>
      <c r="N1195" s="68" t="s">
        <v>4181</v>
      </c>
      <c r="O1195" s="58" t="s">
        <v>45</v>
      </c>
      <c r="P1195" s="44">
        <v>0.80379746835443033</v>
      </c>
      <c r="Q1195" s="45" t="s">
        <v>3022</v>
      </c>
      <c r="R1195" s="45" t="s">
        <v>3023</v>
      </c>
    </row>
    <row r="1196" spans="2:18" x14ac:dyDescent="0.25">
      <c r="B1196" s="33">
        <v>45496</v>
      </c>
      <c r="C1196" s="27" t="s">
        <v>4182</v>
      </c>
      <c r="D1196" s="28" t="s">
        <v>1923</v>
      </c>
      <c r="E1196" s="29" t="s">
        <v>34</v>
      </c>
      <c r="F1196" s="28" t="s">
        <v>4183</v>
      </c>
      <c r="G1196" s="34">
        <v>45498</v>
      </c>
      <c r="H1196" s="36">
        <v>34339580</v>
      </c>
      <c r="I1196" s="43">
        <v>0</v>
      </c>
      <c r="J1196" s="54">
        <v>0</v>
      </c>
      <c r="K1196" s="55">
        <v>1873068</v>
      </c>
      <c r="L1196" s="37">
        <f t="shared" si="18"/>
        <v>32466512</v>
      </c>
      <c r="M1196" s="34">
        <v>45657</v>
      </c>
      <c r="N1196" s="68" t="s">
        <v>4184</v>
      </c>
      <c r="O1196" s="58" t="s">
        <v>45</v>
      </c>
      <c r="P1196" s="44">
        <v>0.80503144654088055</v>
      </c>
      <c r="Q1196" s="45" t="s">
        <v>3046</v>
      </c>
      <c r="R1196" s="45" t="s">
        <v>3047</v>
      </c>
    </row>
    <row r="1197" spans="2:18" x14ac:dyDescent="0.25">
      <c r="B1197" s="33">
        <v>45497</v>
      </c>
      <c r="C1197" s="27" t="s">
        <v>4185</v>
      </c>
      <c r="D1197" s="28" t="s">
        <v>2617</v>
      </c>
      <c r="E1197" s="29" t="s">
        <v>34</v>
      </c>
      <c r="F1197" s="28" t="s">
        <v>2759</v>
      </c>
      <c r="G1197" s="34">
        <v>45499</v>
      </c>
      <c r="H1197" s="36">
        <v>34339580</v>
      </c>
      <c r="I1197" s="43">
        <v>0</v>
      </c>
      <c r="J1197" s="54">
        <v>0</v>
      </c>
      <c r="K1197" s="55">
        <v>2081187</v>
      </c>
      <c r="L1197" s="37">
        <f t="shared" si="18"/>
        <v>32258393</v>
      </c>
      <c r="M1197" s="34">
        <v>45657</v>
      </c>
      <c r="N1197" s="68" t="s">
        <v>4186</v>
      </c>
      <c r="O1197" s="58" t="s">
        <v>45</v>
      </c>
      <c r="P1197" s="44">
        <v>0.80379746835443033</v>
      </c>
      <c r="Q1197" s="45" t="s">
        <v>3046</v>
      </c>
      <c r="R1197" s="45" t="s">
        <v>3047</v>
      </c>
    </row>
    <row r="1198" spans="2:18" x14ac:dyDescent="0.25">
      <c r="B1198" s="33">
        <v>45497</v>
      </c>
      <c r="C1198" s="27" t="s">
        <v>4187</v>
      </c>
      <c r="D1198" s="28" t="s">
        <v>1931</v>
      </c>
      <c r="E1198" s="29" t="s">
        <v>34</v>
      </c>
      <c r="F1198" s="28" t="s">
        <v>4188</v>
      </c>
      <c r="G1198" s="34">
        <v>45499</v>
      </c>
      <c r="H1198" s="36">
        <v>33330000</v>
      </c>
      <c r="I1198" s="43">
        <v>0</v>
      </c>
      <c r="J1198" s="54">
        <v>0</v>
      </c>
      <c r="K1198" s="55">
        <v>22422000</v>
      </c>
      <c r="L1198" s="37">
        <f t="shared" si="18"/>
        <v>10908000</v>
      </c>
      <c r="M1198" s="34">
        <v>45554</v>
      </c>
      <c r="N1198" s="68" t="s">
        <v>4189</v>
      </c>
      <c r="O1198" s="58" t="s">
        <v>45</v>
      </c>
      <c r="P1198" s="44">
        <v>1</v>
      </c>
      <c r="Q1198" s="45" t="s">
        <v>3020</v>
      </c>
      <c r="R1198" s="45" t="s">
        <v>372</v>
      </c>
    </row>
    <row r="1199" spans="2:18" x14ac:dyDescent="0.25">
      <c r="B1199" s="33">
        <v>45496</v>
      </c>
      <c r="C1199" s="27" t="s">
        <v>4190</v>
      </c>
      <c r="D1199" s="28" t="s">
        <v>1315</v>
      </c>
      <c r="E1199" s="29" t="s">
        <v>34</v>
      </c>
      <c r="F1199" s="28" t="s">
        <v>4191</v>
      </c>
      <c r="G1199" s="34">
        <v>45498</v>
      </c>
      <c r="H1199" s="36">
        <v>39985000</v>
      </c>
      <c r="I1199" s="43">
        <v>0</v>
      </c>
      <c r="J1199" s="54">
        <v>0</v>
      </c>
      <c r="K1199" s="55">
        <v>2181000</v>
      </c>
      <c r="L1199" s="37">
        <f t="shared" si="18"/>
        <v>37804000</v>
      </c>
      <c r="M1199" s="34">
        <v>45657</v>
      </c>
      <c r="N1199" s="68" t="s">
        <v>4192</v>
      </c>
      <c r="O1199" s="58" t="s">
        <v>45</v>
      </c>
      <c r="P1199" s="44">
        <v>0.80503144654088055</v>
      </c>
      <c r="Q1199" s="45" t="s">
        <v>3020</v>
      </c>
      <c r="R1199" s="45" t="s">
        <v>372</v>
      </c>
    </row>
    <row r="1200" spans="2:18" x14ac:dyDescent="0.25">
      <c r="B1200" s="33">
        <v>45496</v>
      </c>
      <c r="C1200" s="27" t="s">
        <v>4193</v>
      </c>
      <c r="D1200" s="28" t="s">
        <v>1318</v>
      </c>
      <c r="E1200" s="29" t="s">
        <v>34</v>
      </c>
      <c r="F1200" s="28" t="s">
        <v>4194</v>
      </c>
      <c r="G1200" s="34">
        <v>45498</v>
      </c>
      <c r="H1200" s="36">
        <v>34000000</v>
      </c>
      <c r="I1200" s="43">
        <v>0</v>
      </c>
      <c r="J1200" s="54">
        <v>0</v>
      </c>
      <c r="K1200" s="55">
        <v>2800000</v>
      </c>
      <c r="L1200" s="37">
        <f t="shared" si="18"/>
        <v>31200000</v>
      </c>
      <c r="M1200" s="34">
        <v>45657</v>
      </c>
      <c r="N1200" s="68" t="s">
        <v>4195</v>
      </c>
      <c r="O1200" s="58" t="s">
        <v>45</v>
      </c>
      <c r="P1200" s="44">
        <v>0.80503144654088055</v>
      </c>
      <c r="Q1200" s="45" t="s">
        <v>3020</v>
      </c>
      <c r="R1200" s="45" t="s">
        <v>372</v>
      </c>
    </row>
    <row r="1201" spans="2:18" x14ac:dyDescent="0.25">
      <c r="B1201" s="33">
        <v>45496</v>
      </c>
      <c r="C1201" s="27" t="s">
        <v>4196</v>
      </c>
      <c r="D1201" s="28" t="s">
        <v>1289</v>
      </c>
      <c r="E1201" s="29" t="s">
        <v>34</v>
      </c>
      <c r="F1201" s="28" t="s">
        <v>4197</v>
      </c>
      <c r="G1201" s="34">
        <v>45500</v>
      </c>
      <c r="H1201" s="36">
        <v>37390000</v>
      </c>
      <c r="I1201" s="43">
        <v>0</v>
      </c>
      <c r="J1201" s="54">
        <v>0</v>
      </c>
      <c r="K1201" s="55"/>
      <c r="L1201" s="37">
        <f t="shared" si="18"/>
        <v>37390000</v>
      </c>
      <c r="M1201" s="34">
        <v>45652</v>
      </c>
      <c r="N1201" s="68" t="s">
        <v>4198</v>
      </c>
      <c r="O1201" s="58" t="s">
        <v>45</v>
      </c>
      <c r="P1201" s="44">
        <v>0.82894736842105265</v>
      </c>
      <c r="Q1201" s="45" t="s">
        <v>3020</v>
      </c>
      <c r="R1201" s="45" t="s">
        <v>372</v>
      </c>
    </row>
    <row r="1202" spans="2:18" x14ac:dyDescent="0.25">
      <c r="B1202" s="33">
        <v>45497</v>
      </c>
      <c r="C1202" s="27" t="s">
        <v>4199</v>
      </c>
      <c r="D1202" s="28" t="s">
        <v>1316</v>
      </c>
      <c r="E1202" s="29" t="s">
        <v>34</v>
      </c>
      <c r="F1202" s="28" t="s">
        <v>4200</v>
      </c>
      <c r="G1202" s="34">
        <v>45499</v>
      </c>
      <c r="H1202" s="36">
        <v>33000000</v>
      </c>
      <c r="I1202" s="43">
        <v>0</v>
      </c>
      <c r="J1202" s="54">
        <v>0</v>
      </c>
      <c r="K1202" s="55">
        <v>2000000</v>
      </c>
      <c r="L1202" s="37">
        <f t="shared" si="18"/>
        <v>31000000</v>
      </c>
      <c r="M1202" s="34">
        <v>45657</v>
      </c>
      <c r="N1202" s="68" t="s">
        <v>4201</v>
      </c>
      <c r="O1202" s="58" t="s">
        <v>45</v>
      </c>
      <c r="P1202" s="44">
        <v>0.80379746835443033</v>
      </c>
      <c r="Q1202" s="45" t="s">
        <v>3020</v>
      </c>
      <c r="R1202" s="45" t="s">
        <v>372</v>
      </c>
    </row>
    <row r="1203" spans="2:18" x14ac:dyDescent="0.25">
      <c r="B1203" s="33">
        <v>45496</v>
      </c>
      <c r="C1203" s="27" t="s">
        <v>4202</v>
      </c>
      <c r="D1203" s="28" t="s">
        <v>2699</v>
      </c>
      <c r="E1203" s="29" t="s">
        <v>34</v>
      </c>
      <c r="F1203" s="28" t="s">
        <v>4203</v>
      </c>
      <c r="G1203" s="34">
        <v>45502</v>
      </c>
      <c r="H1203" s="36">
        <v>47100000</v>
      </c>
      <c r="I1203" s="43">
        <v>0</v>
      </c>
      <c r="J1203" s="54">
        <v>0</v>
      </c>
      <c r="K1203" s="55">
        <v>1500000</v>
      </c>
      <c r="L1203" s="37">
        <f t="shared" si="18"/>
        <v>45600000</v>
      </c>
      <c r="M1203" s="34">
        <v>45657</v>
      </c>
      <c r="N1203" s="68" t="s">
        <v>4204</v>
      </c>
      <c r="O1203" s="58" t="s">
        <v>45</v>
      </c>
      <c r="P1203" s="44">
        <v>0.8</v>
      </c>
      <c r="Q1203" s="45" t="s">
        <v>3044</v>
      </c>
      <c r="R1203" s="45" t="s">
        <v>3045</v>
      </c>
    </row>
    <row r="1204" spans="2:18" x14ac:dyDescent="0.25">
      <c r="B1204" s="33">
        <v>45496</v>
      </c>
      <c r="C1204" s="27" t="s">
        <v>4205</v>
      </c>
      <c r="D1204" s="28" t="s">
        <v>2687</v>
      </c>
      <c r="E1204" s="29" t="s">
        <v>34</v>
      </c>
      <c r="F1204" s="28" t="s">
        <v>662</v>
      </c>
      <c r="G1204" s="34">
        <v>45503</v>
      </c>
      <c r="H1204" s="36">
        <v>38980068</v>
      </c>
      <c r="I1204" s="43">
        <v>0</v>
      </c>
      <c r="J1204" s="54">
        <v>0</v>
      </c>
      <c r="K1204" s="55">
        <v>3307400</v>
      </c>
      <c r="L1204" s="37">
        <f t="shared" si="18"/>
        <v>35672668</v>
      </c>
      <c r="M1204" s="34">
        <v>45657</v>
      </c>
      <c r="N1204" s="68" t="s">
        <v>4206</v>
      </c>
      <c r="O1204" s="58" t="s">
        <v>45</v>
      </c>
      <c r="P1204" s="44">
        <v>0.79870129870129869</v>
      </c>
      <c r="Q1204" s="45" t="s">
        <v>3043</v>
      </c>
      <c r="R1204" s="45" t="s">
        <v>449</v>
      </c>
    </row>
    <row r="1205" spans="2:18" x14ac:dyDescent="0.25">
      <c r="B1205" s="33">
        <v>45497</v>
      </c>
      <c r="C1205" s="27" t="s">
        <v>4207</v>
      </c>
      <c r="D1205" s="28" t="s">
        <v>4208</v>
      </c>
      <c r="E1205" s="29" t="s">
        <v>34</v>
      </c>
      <c r="F1205" s="28" t="s">
        <v>4209</v>
      </c>
      <c r="G1205" s="34">
        <v>45499</v>
      </c>
      <c r="H1205" s="36">
        <v>45000000</v>
      </c>
      <c r="I1205" s="43">
        <v>1</v>
      </c>
      <c r="J1205" s="54">
        <v>22500000</v>
      </c>
      <c r="K1205" s="55"/>
      <c r="L1205" s="37">
        <f t="shared" si="18"/>
        <v>67500000</v>
      </c>
      <c r="M1205" s="34">
        <v>45636</v>
      </c>
      <c r="N1205" s="68" t="s">
        <v>4210</v>
      </c>
      <c r="O1205" s="58" t="s">
        <v>45</v>
      </c>
      <c r="P1205" s="44">
        <v>0.92700729927007297</v>
      </c>
      <c r="Q1205" s="45" t="s">
        <v>3012</v>
      </c>
      <c r="R1205" s="45" t="s">
        <v>3013</v>
      </c>
    </row>
    <row r="1206" spans="2:18" x14ac:dyDescent="0.25">
      <c r="B1206" s="33">
        <v>45497</v>
      </c>
      <c r="C1206" s="27" t="s">
        <v>4211</v>
      </c>
      <c r="D1206" s="28" t="s">
        <v>406</v>
      </c>
      <c r="E1206" s="29" t="s">
        <v>34</v>
      </c>
      <c r="F1206" s="28" t="s">
        <v>610</v>
      </c>
      <c r="G1206" s="34">
        <v>45498</v>
      </c>
      <c r="H1206" s="36">
        <v>48300000</v>
      </c>
      <c r="I1206" s="43">
        <v>0</v>
      </c>
      <c r="J1206" s="54">
        <v>0</v>
      </c>
      <c r="K1206" s="55">
        <v>1500000</v>
      </c>
      <c r="L1206" s="37">
        <f t="shared" si="18"/>
        <v>46800000</v>
      </c>
      <c r="M1206" s="34">
        <v>45657</v>
      </c>
      <c r="N1206" s="68" t="s">
        <v>4212</v>
      </c>
      <c r="O1206" s="58" t="s">
        <v>45</v>
      </c>
      <c r="P1206" s="44">
        <v>0.80503144654088055</v>
      </c>
      <c r="Q1206" s="45" t="s">
        <v>3012</v>
      </c>
      <c r="R1206" s="45" t="s">
        <v>3027</v>
      </c>
    </row>
    <row r="1207" spans="2:18" x14ac:dyDescent="0.25">
      <c r="B1207" s="33">
        <v>45497</v>
      </c>
      <c r="C1207" s="27" t="s">
        <v>4213</v>
      </c>
      <c r="D1207" s="28" t="s">
        <v>402</v>
      </c>
      <c r="E1207" s="29" t="s">
        <v>34</v>
      </c>
      <c r="F1207" s="28" t="s">
        <v>4214</v>
      </c>
      <c r="G1207" s="34">
        <v>45498</v>
      </c>
      <c r="H1207" s="36">
        <v>35275000</v>
      </c>
      <c r="I1207" s="43">
        <v>0</v>
      </c>
      <c r="J1207" s="54">
        <v>0</v>
      </c>
      <c r="K1207" s="55"/>
      <c r="L1207" s="37">
        <f t="shared" si="18"/>
        <v>35275000</v>
      </c>
      <c r="M1207" s="34">
        <v>45650</v>
      </c>
      <c r="N1207" s="68" t="s">
        <v>4215</v>
      </c>
      <c r="O1207" s="58" t="s">
        <v>45</v>
      </c>
      <c r="P1207" s="44">
        <v>0.84210526315789469</v>
      </c>
      <c r="Q1207" s="45" t="s">
        <v>3024</v>
      </c>
      <c r="R1207" s="45" t="s">
        <v>3056</v>
      </c>
    </row>
    <row r="1208" spans="2:18" x14ac:dyDescent="0.25">
      <c r="B1208" s="33">
        <v>45497</v>
      </c>
      <c r="C1208" s="27" t="s">
        <v>4216</v>
      </c>
      <c r="D1208" s="28" t="s">
        <v>2632</v>
      </c>
      <c r="E1208" s="29" t="s">
        <v>34</v>
      </c>
      <c r="F1208" s="28" t="s">
        <v>4217</v>
      </c>
      <c r="G1208" s="34">
        <v>45499</v>
      </c>
      <c r="H1208" s="36">
        <v>31573333</v>
      </c>
      <c r="I1208" s="43">
        <v>0</v>
      </c>
      <c r="J1208" s="54">
        <v>0</v>
      </c>
      <c r="K1208" s="55">
        <v>986666</v>
      </c>
      <c r="L1208" s="37">
        <f t="shared" si="18"/>
        <v>30586667</v>
      </c>
      <c r="M1208" s="34">
        <v>45657</v>
      </c>
      <c r="N1208" s="68" t="s">
        <v>4218</v>
      </c>
      <c r="O1208" s="58" t="s">
        <v>45</v>
      </c>
      <c r="P1208" s="44">
        <v>0.80379746835443033</v>
      </c>
      <c r="Q1208" s="45" t="s">
        <v>3014</v>
      </c>
      <c r="R1208" s="45" t="s">
        <v>3015</v>
      </c>
    </row>
    <row r="1209" spans="2:18" x14ac:dyDescent="0.25">
      <c r="B1209" s="33">
        <v>45497</v>
      </c>
      <c r="C1209" s="27" t="s">
        <v>4219</v>
      </c>
      <c r="D1209" s="28" t="s">
        <v>383</v>
      </c>
      <c r="E1209" s="29" t="s">
        <v>34</v>
      </c>
      <c r="F1209" s="28" t="s">
        <v>587</v>
      </c>
      <c r="G1209" s="34">
        <v>45499</v>
      </c>
      <c r="H1209" s="36">
        <v>36166667</v>
      </c>
      <c r="I1209" s="43">
        <v>0</v>
      </c>
      <c r="J1209" s="54">
        <v>0</v>
      </c>
      <c r="K1209" s="55"/>
      <c r="L1209" s="37">
        <f t="shared" si="18"/>
        <v>36166667</v>
      </c>
      <c r="M1209" s="34">
        <v>45657</v>
      </c>
      <c r="N1209" s="68" t="s">
        <v>4220</v>
      </c>
      <c r="O1209" s="58" t="s">
        <v>45</v>
      </c>
      <c r="P1209" s="44">
        <v>0.80379746835443033</v>
      </c>
      <c r="Q1209" s="45" t="s">
        <v>3010</v>
      </c>
      <c r="R1209" s="45" t="s">
        <v>3011</v>
      </c>
    </row>
    <row r="1210" spans="2:18" x14ac:dyDescent="0.25">
      <c r="B1210" s="33">
        <v>45497</v>
      </c>
      <c r="C1210" s="27" t="s">
        <v>4221</v>
      </c>
      <c r="D1210" s="28" t="s">
        <v>347</v>
      </c>
      <c r="E1210" s="29" t="s">
        <v>34</v>
      </c>
      <c r="F1210" s="28" t="s">
        <v>551</v>
      </c>
      <c r="G1210" s="34">
        <v>45499</v>
      </c>
      <c r="H1210" s="36">
        <v>39912500</v>
      </c>
      <c r="I1210" s="43">
        <v>0</v>
      </c>
      <c r="J1210" s="54">
        <v>0</v>
      </c>
      <c r="K1210" s="55"/>
      <c r="L1210" s="37">
        <f t="shared" si="18"/>
        <v>39912500</v>
      </c>
      <c r="M1210" s="34">
        <v>45657</v>
      </c>
      <c r="N1210" s="68" t="s">
        <v>4222</v>
      </c>
      <c r="O1210" s="58" t="s">
        <v>45</v>
      </c>
      <c r="P1210" s="44">
        <v>0.80379746835443033</v>
      </c>
      <c r="Q1210" s="45" t="s">
        <v>3010</v>
      </c>
      <c r="R1210" s="45" t="s">
        <v>3011</v>
      </c>
    </row>
    <row r="1211" spans="2:18" x14ac:dyDescent="0.25">
      <c r="B1211" s="33">
        <v>45496</v>
      </c>
      <c r="C1211" s="27" t="s">
        <v>4223</v>
      </c>
      <c r="D1211" s="28" t="s">
        <v>1296</v>
      </c>
      <c r="E1211" s="29" t="s">
        <v>34</v>
      </c>
      <c r="F1211" s="28" t="s">
        <v>4224</v>
      </c>
      <c r="G1211" s="34">
        <v>45498</v>
      </c>
      <c r="H1211" s="36">
        <v>41129000</v>
      </c>
      <c r="I1211" s="43">
        <v>0</v>
      </c>
      <c r="J1211" s="54">
        <v>0</v>
      </c>
      <c r="K1211" s="55">
        <v>2243400</v>
      </c>
      <c r="L1211" s="37">
        <f t="shared" si="18"/>
        <v>38885600</v>
      </c>
      <c r="M1211" s="34">
        <v>45657</v>
      </c>
      <c r="N1211" s="68" t="s">
        <v>4225</v>
      </c>
      <c r="O1211" s="58" t="s">
        <v>45</v>
      </c>
      <c r="P1211" s="44">
        <v>0.80503144654088055</v>
      </c>
      <c r="Q1211" s="45" t="s">
        <v>3020</v>
      </c>
      <c r="R1211" s="45" t="s">
        <v>372</v>
      </c>
    </row>
    <row r="1212" spans="2:18" x14ac:dyDescent="0.25">
      <c r="B1212" s="33">
        <v>45496</v>
      </c>
      <c r="C1212" s="27" t="s">
        <v>4226</v>
      </c>
      <c r="D1212" s="28" t="s">
        <v>5354</v>
      </c>
      <c r="E1212" s="29" t="s">
        <v>34</v>
      </c>
      <c r="F1212" s="28" t="s">
        <v>4227</v>
      </c>
      <c r="G1212" s="34">
        <v>45498</v>
      </c>
      <c r="H1212" s="36">
        <v>28891500</v>
      </c>
      <c r="I1212" s="43">
        <v>0</v>
      </c>
      <c r="J1212" s="54">
        <v>0</v>
      </c>
      <c r="K1212" s="55">
        <v>1575900</v>
      </c>
      <c r="L1212" s="37">
        <f t="shared" si="18"/>
        <v>27315600</v>
      </c>
      <c r="M1212" s="34">
        <v>45657</v>
      </c>
      <c r="N1212" s="68" t="s">
        <v>4228</v>
      </c>
      <c r="O1212" s="58" t="s">
        <v>45</v>
      </c>
      <c r="P1212" s="44">
        <v>0.80503144654088055</v>
      </c>
      <c r="Q1212" s="45" t="s">
        <v>3020</v>
      </c>
      <c r="R1212" s="45" t="s">
        <v>372</v>
      </c>
    </row>
    <row r="1213" spans="2:18" x14ac:dyDescent="0.25">
      <c r="B1213" s="33">
        <v>45497</v>
      </c>
      <c r="C1213" s="27" t="s">
        <v>4229</v>
      </c>
      <c r="D1213" s="28" t="s">
        <v>1944</v>
      </c>
      <c r="E1213" s="29" t="s">
        <v>34</v>
      </c>
      <c r="F1213" s="28" t="s">
        <v>4230</v>
      </c>
      <c r="G1213" s="34">
        <v>45498</v>
      </c>
      <c r="H1213" s="36">
        <v>34339580</v>
      </c>
      <c r="I1213" s="43">
        <v>0</v>
      </c>
      <c r="J1213" s="54">
        <v>0</v>
      </c>
      <c r="K1213" s="55">
        <v>1873068</v>
      </c>
      <c r="L1213" s="37">
        <f t="shared" si="18"/>
        <v>32466512</v>
      </c>
      <c r="M1213" s="34">
        <v>45657</v>
      </c>
      <c r="N1213" s="68" t="s">
        <v>4231</v>
      </c>
      <c r="O1213" s="58" t="s">
        <v>45</v>
      </c>
      <c r="P1213" s="44">
        <v>0.80503144654088055</v>
      </c>
      <c r="Q1213" s="45" t="s">
        <v>4913</v>
      </c>
      <c r="R1213" s="45" t="s">
        <v>4914</v>
      </c>
    </row>
    <row r="1214" spans="2:18" x14ac:dyDescent="0.25">
      <c r="B1214" s="33">
        <v>45497</v>
      </c>
      <c r="C1214" s="27" t="s">
        <v>4232</v>
      </c>
      <c r="D1214" s="28" t="s">
        <v>2045</v>
      </c>
      <c r="E1214" s="29" t="s">
        <v>34</v>
      </c>
      <c r="F1214" s="28" t="s">
        <v>4233</v>
      </c>
      <c r="G1214" s="34">
        <v>45499</v>
      </c>
      <c r="H1214" s="36">
        <v>34339580</v>
      </c>
      <c r="I1214" s="43">
        <v>0</v>
      </c>
      <c r="J1214" s="54">
        <v>0</v>
      </c>
      <c r="K1214" s="55">
        <v>2081187</v>
      </c>
      <c r="L1214" s="37">
        <f t="shared" si="18"/>
        <v>32258393</v>
      </c>
      <c r="M1214" s="34">
        <v>45657</v>
      </c>
      <c r="N1214" s="68" t="s">
        <v>4234</v>
      </c>
      <c r="O1214" s="58" t="s">
        <v>45</v>
      </c>
      <c r="P1214" s="44">
        <v>0.80379746835443033</v>
      </c>
      <c r="Q1214" s="45" t="s">
        <v>4913</v>
      </c>
      <c r="R1214" s="45" t="s">
        <v>4914</v>
      </c>
    </row>
    <row r="1215" spans="2:18" x14ac:dyDescent="0.25">
      <c r="B1215" s="33">
        <v>45497</v>
      </c>
      <c r="C1215" s="27" t="s">
        <v>4235</v>
      </c>
      <c r="D1215" s="28" t="s">
        <v>1924</v>
      </c>
      <c r="E1215" s="29" t="s">
        <v>34</v>
      </c>
      <c r="F1215" s="28" t="s">
        <v>4236</v>
      </c>
      <c r="G1215" s="34">
        <v>45499</v>
      </c>
      <c r="H1215" s="36">
        <v>38980067</v>
      </c>
      <c r="I1215" s="43">
        <v>0</v>
      </c>
      <c r="J1215" s="54">
        <v>0</v>
      </c>
      <c r="K1215" s="55">
        <v>2362428</v>
      </c>
      <c r="L1215" s="37">
        <f t="shared" si="18"/>
        <v>36617639</v>
      </c>
      <c r="M1215" s="34">
        <v>45657</v>
      </c>
      <c r="N1215" s="68" t="s">
        <v>4237</v>
      </c>
      <c r="O1215" s="58" t="s">
        <v>45</v>
      </c>
      <c r="P1215" s="44">
        <v>0.80379746835443033</v>
      </c>
      <c r="Q1215" s="45" t="s">
        <v>4913</v>
      </c>
      <c r="R1215" s="45" t="s">
        <v>4914</v>
      </c>
    </row>
    <row r="1216" spans="2:18" x14ac:dyDescent="0.25">
      <c r="B1216" s="33">
        <v>45497</v>
      </c>
      <c r="C1216" s="27" t="s">
        <v>4238</v>
      </c>
      <c r="D1216" s="28" t="s">
        <v>1998</v>
      </c>
      <c r="E1216" s="29" t="s">
        <v>34</v>
      </c>
      <c r="F1216" s="28" t="s">
        <v>655</v>
      </c>
      <c r="G1216" s="34">
        <v>45499</v>
      </c>
      <c r="H1216" s="36">
        <v>34339580</v>
      </c>
      <c r="I1216" s="43">
        <v>0</v>
      </c>
      <c r="J1216" s="54">
        <v>0</v>
      </c>
      <c r="K1216" s="55">
        <v>2081187</v>
      </c>
      <c r="L1216" s="37">
        <f t="shared" si="18"/>
        <v>32258393</v>
      </c>
      <c r="M1216" s="34">
        <v>45657</v>
      </c>
      <c r="N1216" s="68" t="s">
        <v>4239</v>
      </c>
      <c r="O1216" s="58" t="s">
        <v>45</v>
      </c>
      <c r="P1216" s="44">
        <v>0.80379746835443033</v>
      </c>
      <c r="Q1216" s="45" t="s">
        <v>3046</v>
      </c>
      <c r="R1216" s="45" t="s">
        <v>3047</v>
      </c>
    </row>
    <row r="1217" spans="2:18" x14ac:dyDescent="0.25">
      <c r="B1217" s="33">
        <v>45498</v>
      </c>
      <c r="C1217" s="27" t="s">
        <v>4240</v>
      </c>
      <c r="D1217" s="28" t="s">
        <v>1995</v>
      </c>
      <c r="E1217" s="29" t="s">
        <v>34</v>
      </c>
      <c r="F1217" s="28" t="s">
        <v>655</v>
      </c>
      <c r="G1217" s="34">
        <v>45502</v>
      </c>
      <c r="H1217" s="36">
        <v>28096020</v>
      </c>
      <c r="I1217" s="43">
        <v>0</v>
      </c>
      <c r="J1217" s="54">
        <v>0</v>
      </c>
      <c r="K1217" s="55"/>
      <c r="L1217" s="37">
        <f t="shared" si="18"/>
        <v>28096020</v>
      </c>
      <c r="M1217" s="34">
        <v>45639</v>
      </c>
      <c r="N1217" s="68" t="s">
        <v>4241</v>
      </c>
      <c r="O1217" s="58" t="s">
        <v>45</v>
      </c>
      <c r="P1217" s="44">
        <v>0.9051094890510949</v>
      </c>
      <c r="Q1217" s="45" t="s">
        <v>3046</v>
      </c>
      <c r="R1217" s="45" t="s">
        <v>3047</v>
      </c>
    </row>
    <row r="1218" spans="2:18" x14ac:dyDescent="0.25">
      <c r="B1218" s="33">
        <v>45497</v>
      </c>
      <c r="C1218" s="27" t="s">
        <v>4242</v>
      </c>
      <c r="D1218" s="28" t="s">
        <v>3105</v>
      </c>
      <c r="E1218" s="29" t="s">
        <v>34</v>
      </c>
      <c r="F1218" s="28" t="s">
        <v>4243</v>
      </c>
      <c r="G1218" s="34">
        <v>45499</v>
      </c>
      <c r="H1218" s="36">
        <v>66000000</v>
      </c>
      <c r="I1218" s="43">
        <v>0</v>
      </c>
      <c r="J1218" s="54">
        <v>0</v>
      </c>
      <c r="K1218" s="55">
        <v>4000000</v>
      </c>
      <c r="L1218" s="37">
        <f t="shared" si="18"/>
        <v>62000000</v>
      </c>
      <c r="M1218" s="34">
        <v>45657</v>
      </c>
      <c r="N1218" s="68" t="s">
        <v>4244</v>
      </c>
      <c r="O1218" s="58" t="s">
        <v>45</v>
      </c>
      <c r="P1218" s="44">
        <v>0.80379746835443033</v>
      </c>
      <c r="Q1218" s="45" t="s">
        <v>3031</v>
      </c>
      <c r="R1218" s="45" t="s">
        <v>3032</v>
      </c>
    </row>
    <row r="1219" spans="2:18" x14ac:dyDescent="0.25">
      <c r="B1219" s="33">
        <v>45503</v>
      </c>
      <c r="C1219" s="27" t="s">
        <v>4628</v>
      </c>
      <c r="D1219" s="28" t="s">
        <v>4629</v>
      </c>
      <c r="E1219" s="29" t="s">
        <v>34</v>
      </c>
      <c r="F1219" s="28" t="s">
        <v>2725</v>
      </c>
      <c r="G1219" s="34">
        <v>45505</v>
      </c>
      <c r="H1219" s="36">
        <v>32400000</v>
      </c>
      <c r="I1219" s="43">
        <v>0</v>
      </c>
      <c r="J1219" s="54">
        <v>0</v>
      </c>
      <c r="K1219" s="55"/>
      <c r="L1219" s="37">
        <f t="shared" si="18"/>
        <v>32400000</v>
      </c>
      <c r="M1219" s="34">
        <v>45641</v>
      </c>
      <c r="N1219" s="68" t="s">
        <v>4630</v>
      </c>
      <c r="O1219" s="58" t="s">
        <v>45</v>
      </c>
      <c r="P1219" s="44">
        <v>0.88970588235294112</v>
      </c>
      <c r="Q1219" s="45" t="s">
        <v>3031</v>
      </c>
      <c r="R1219" s="45" t="s">
        <v>3032</v>
      </c>
    </row>
    <row r="1220" spans="2:18" x14ac:dyDescent="0.25">
      <c r="B1220" s="33">
        <v>45497</v>
      </c>
      <c r="C1220" s="27" t="s">
        <v>4245</v>
      </c>
      <c r="D1220" s="28" t="s">
        <v>1213</v>
      </c>
      <c r="E1220" s="29" t="s">
        <v>34</v>
      </c>
      <c r="F1220" s="28" t="s">
        <v>4246</v>
      </c>
      <c r="G1220" s="34">
        <v>45498</v>
      </c>
      <c r="H1220" s="36">
        <v>46200000</v>
      </c>
      <c r="I1220" s="43">
        <v>0</v>
      </c>
      <c r="J1220" s="54">
        <v>0</v>
      </c>
      <c r="K1220" s="55">
        <v>6160000</v>
      </c>
      <c r="L1220" s="37">
        <f t="shared" si="18"/>
        <v>40040000</v>
      </c>
      <c r="M1220" s="34">
        <v>45657</v>
      </c>
      <c r="N1220" s="68" t="s">
        <v>4247</v>
      </c>
      <c r="O1220" s="58" t="s">
        <v>45</v>
      </c>
      <c r="P1220" s="44">
        <v>0.80503144654088055</v>
      </c>
      <c r="Q1220" s="45" t="s">
        <v>3022</v>
      </c>
      <c r="R1220" s="45" t="s">
        <v>3023</v>
      </c>
    </row>
    <row r="1221" spans="2:18" x14ac:dyDescent="0.25">
      <c r="B1221" s="33">
        <v>45497</v>
      </c>
      <c r="C1221" s="27" t="s">
        <v>4248</v>
      </c>
      <c r="D1221" s="28" t="s">
        <v>1195</v>
      </c>
      <c r="E1221" s="29" t="s">
        <v>34</v>
      </c>
      <c r="F1221" s="28" t="s">
        <v>4249</v>
      </c>
      <c r="G1221" s="34">
        <v>45498</v>
      </c>
      <c r="H1221" s="36">
        <v>52530000</v>
      </c>
      <c r="I1221" s="43">
        <v>0</v>
      </c>
      <c r="J1221" s="54">
        <v>0</v>
      </c>
      <c r="K1221" s="55">
        <v>7004000</v>
      </c>
      <c r="L1221" s="37">
        <f t="shared" si="18"/>
        <v>45526000</v>
      </c>
      <c r="M1221" s="34">
        <v>45657</v>
      </c>
      <c r="N1221" s="68" t="s">
        <v>4250</v>
      </c>
      <c r="O1221" s="58" t="s">
        <v>45</v>
      </c>
      <c r="P1221" s="44">
        <v>0.80503144654088055</v>
      </c>
      <c r="Q1221" s="45" t="s">
        <v>3022</v>
      </c>
      <c r="R1221" s="45" t="s">
        <v>3023</v>
      </c>
    </row>
    <row r="1222" spans="2:18" x14ac:dyDescent="0.25">
      <c r="B1222" s="33">
        <v>45497</v>
      </c>
      <c r="C1222" s="27" t="s">
        <v>4251</v>
      </c>
      <c r="D1222" s="28" t="s">
        <v>4252</v>
      </c>
      <c r="E1222" s="29" t="s">
        <v>34</v>
      </c>
      <c r="F1222" s="28" t="s">
        <v>4253</v>
      </c>
      <c r="G1222" s="34">
        <v>45502</v>
      </c>
      <c r="H1222" s="36">
        <v>35706667</v>
      </c>
      <c r="I1222" s="43">
        <v>0</v>
      </c>
      <c r="J1222" s="54">
        <v>0</v>
      </c>
      <c r="K1222" s="55">
        <v>1785334</v>
      </c>
      <c r="L1222" s="37">
        <f t="shared" si="18"/>
        <v>33921333</v>
      </c>
      <c r="M1222" s="34">
        <v>45657</v>
      </c>
      <c r="N1222" s="68" t="s">
        <v>4254</v>
      </c>
      <c r="O1222" s="58" t="s">
        <v>45</v>
      </c>
      <c r="P1222" s="44">
        <v>0.8</v>
      </c>
      <c r="Q1222" s="45" t="s">
        <v>3025</v>
      </c>
      <c r="R1222" s="45" t="s">
        <v>3026</v>
      </c>
    </row>
    <row r="1223" spans="2:18" x14ac:dyDescent="0.25">
      <c r="B1223" s="33">
        <v>45498</v>
      </c>
      <c r="C1223" s="27" t="s">
        <v>4255</v>
      </c>
      <c r="D1223" s="28" t="s">
        <v>2635</v>
      </c>
      <c r="E1223" s="29" t="s">
        <v>34</v>
      </c>
      <c r="F1223" s="28" t="s">
        <v>2778</v>
      </c>
      <c r="G1223" s="34">
        <v>45499</v>
      </c>
      <c r="H1223" s="36">
        <v>61250000</v>
      </c>
      <c r="I1223" s="43">
        <v>0</v>
      </c>
      <c r="J1223" s="54">
        <v>0</v>
      </c>
      <c r="K1223" s="55"/>
      <c r="L1223" s="37">
        <f t="shared" si="18"/>
        <v>61250000</v>
      </c>
      <c r="M1223" s="33">
        <v>45651</v>
      </c>
      <c r="N1223" s="68" t="s">
        <v>4256</v>
      </c>
      <c r="O1223" s="58" t="s">
        <v>45</v>
      </c>
      <c r="P1223" s="44">
        <v>0.83552631578947367</v>
      </c>
      <c r="Q1223" s="45" t="s">
        <v>3022</v>
      </c>
      <c r="R1223" s="45" t="s">
        <v>3023</v>
      </c>
    </row>
    <row r="1224" spans="2:18" x14ac:dyDescent="0.25">
      <c r="B1224" s="33">
        <v>45497</v>
      </c>
      <c r="C1224" s="27" t="s">
        <v>4257</v>
      </c>
      <c r="D1224" s="28" t="s">
        <v>399</v>
      </c>
      <c r="E1224" s="29" t="s">
        <v>34</v>
      </c>
      <c r="F1224" s="28" t="s">
        <v>4258</v>
      </c>
      <c r="G1224" s="34">
        <v>45502</v>
      </c>
      <c r="H1224" s="36">
        <v>71700000</v>
      </c>
      <c r="I1224" s="43">
        <v>0</v>
      </c>
      <c r="J1224" s="54">
        <v>0</v>
      </c>
      <c r="K1224" s="55"/>
      <c r="L1224" s="37">
        <f t="shared" si="18"/>
        <v>71700000</v>
      </c>
      <c r="M1224" s="34">
        <v>45654</v>
      </c>
      <c r="N1224" s="68" t="s">
        <v>4259</v>
      </c>
      <c r="O1224" s="58" t="s">
        <v>45</v>
      </c>
      <c r="P1224" s="44">
        <v>0.81578947368421051</v>
      </c>
      <c r="Q1224" s="45" t="s">
        <v>3022</v>
      </c>
      <c r="R1224" s="45" t="s">
        <v>3023</v>
      </c>
    </row>
    <row r="1225" spans="2:18" x14ac:dyDescent="0.25">
      <c r="B1225" s="33">
        <v>45496</v>
      </c>
      <c r="C1225" s="27" t="s">
        <v>4260</v>
      </c>
      <c r="D1225" s="28" t="s">
        <v>5352</v>
      </c>
      <c r="E1225" s="29" t="s">
        <v>34</v>
      </c>
      <c r="F1225" s="28" t="s">
        <v>4261</v>
      </c>
      <c r="G1225" s="34">
        <v>45498</v>
      </c>
      <c r="H1225" s="36">
        <v>41129000</v>
      </c>
      <c r="I1225" s="43">
        <v>0</v>
      </c>
      <c r="J1225" s="54">
        <v>0</v>
      </c>
      <c r="K1225" s="55">
        <v>2243400</v>
      </c>
      <c r="L1225" s="37">
        <f t="shared" si="18"/>
        <v>38885600</v>
      </c>
      <c r="M1225" s="34">
        <v>45657</v>
      </c>
      <c r="N1225" s="68" t="s">
        <v>4262</v>
      </c>
      <c r="O1225" s="58" t="s">
        <v>45</v>
      </c>
      <c r="P1225" s="44">
        <v>0.80503144654088055</v>
      </c>
      <c r="Q1225" s="45" t="s">
        <v>3020</v>
      </c>
      <c r="R1225" s="45" t="s">
        <v>372</v>
      </c>
    </row>
    <row r="1226" spans="2:18" x14ac:dyDescent="0.25">
      <c r="B1226" s="33">
        <v>45496</v>
      </c>
      <c r="C1226" s="27" t="s">
        <v>4263</v>
      </c>
      <c r="D1226" s="28" t="s">
        <v>1910</v>
      </c>
      <c r="E1226" s="29" t="s">
        <v>34</v>
      </c>
      <c r="F1226" s="28" t="s">
        <v>4264</v>
      </c>
      <c r="G1226" s="34">
        <v>45498</v>
      </c>
      <c r="H1226" s="36">
        <v>41129000</v>
      </c>
      <c r="I1226" s="43">
        <v>0</v>
      </c>
      <c r="J1226" s="54">
        <v>0</v>
      </c>
      <c r="K1226" s="55">
        <v>2243400</v>
      </c>
      <c r="L1226" s="37">
        <f t="shared" si="18"/>
        <v>38885600</v>
      </c>
      <c r="M1226" s="34">
        <v>45657</v>
      </c>
      <c r="N1226" s="68" t="s">
        <v>4265</v>
      </c>
      <c r="O1226" s="58" t="s">
        <v>45</v>
      </c>
      <c r="P1226" s="44">
        <v>0.80503144654088055</v>
      </c>
      <c r="Q1226" s="45" t="s">
        <v>3020</v>
      </c>
      <c r="R1226" s="45" t="s">
        <v>372</v>
      </c>
    </row>
    <row r="1227" spans="2:18" x14ac:dyDescent="0.25">
      <c r="B1227" s="33">
        <v>45496</v>
      </c>
      <c r="C1227" s="27" t="s">
        <v>4266</v>
      </c>
      <c r="D1227" s="28" t="s">
        <v>1234</v>
      </c>
      <c r="E1227" s="29" t="s">
        <v>34</v>
      </c>
      <c r="F1227" s="28" t="s">
        <v>4267</v>
      </c>
      <c r="G1227" s="34">
        <v>45498</v>
      </c>
      <c r="H1227" s="36">
        <v>46357390</v>
      </c>
      <c r="I1227" s="43">
        <v>0</v>
      </c>
      <c r="J1227" s="54">
        <v>0</v>
      </c>
      <c r="K1227" s="55">
        <v>295270</v>
      </c>
      <c r="L1227" s="37">
        <f t="shared" si="18"/>
        <v>46062120</v>
      </c>
      <c r="M1227" s="34">
        <v>45657</v>
      </c>
      <c r="N1227" s="68" t="s">
        <v>4268</v>
      </c>
      <c r="O1227" s="58" t="s">
        <v>45</v>
      </c>
      <c r="P1227" s="44">
        <v>0.80503144654088055</v>
      </c>
      <c r="Q1227" s="45" t="s">
        <v>3016</v>
      </c>
      <c r="R1227" s="45" t="s">
        <v>3017</v>
      </c>
    </row>
    <row r="1228" spans="2:18" x14ac:dyDescent="0.25">
      <c r="B1228" s="33">
        <v>45496</v>
      </c>
      <c r="C1228" s="27" t="s">
        <v>4269</v>
      </c>
      <c r="D1228" s="28" t="s">
        <v>3093</v>
      </c>
      <c r="E1228" s="29" t="s">
        <v>34</v>
      </c>
      <c r="F1228" s="28" t="s">
        <v>4270</v>
      </c>
      <c r="G1228" s="34">
        <v>45499</v>
      </c>
      <c r="H1228" s="36">
        <v>28090000</v>
      </c>
      <c r="I1228" s="43">
        <v>0</v>
      </c>
      <c r="J1228" s="54">
        <v>0</v>
      </c>
      <c r="K1228" s="55">
        <v>706667</v>
      </c>
      <c r="L1228" s="37">
        <f t="shared" si="18"/>
        <v>27383333</v>
      </c>
      <c r="M1228" s="34">
        <v>45657</v>
      </c>
      <c r="N1228" s="68" t="s">
        <v>4271</v>
      </c>
      <c r="O1228" s="58" t="s">
        <v>45</v>
      </c>
      <c r="P1228" s="44">
        <v>0.80379746835443033</v>
      </c>
      <c r="Q1228" s="45" t="s">
        <v>3033</v>
      </c>
      <c r="R1228" s="45" t="s">
        <v>4617</v>
      </c>
    </row>
    <row r="1229" spans="2:18" x14ac:dyDescent="0.25">
      <c r="B1229" s="33">
        <v>45497</v>
      </c>
      <c r="C1229" s="27" t="s">
        <v>4272</v>
      </c>
      <c r="D1229" s="28" t="s">
        <v>1938</v>
      </c>
      <c r="E1229" s="29" t="s">
        <v>490</v>
      </c>
      <c r="F1229" s="28" t="s">
        <v>4273</v>
      </c>
      <c r="G1229" s="34">
        <v>45497</v>
      </c>
      <c r="H1229" s="36">
        <v>20226667</v>
      </c>
      <c r="I1229" s="43">
        <v>0</v>
      </c>
      <c r="J1229" s="54">
        <v>0</v>
      </c>
      <c r="K1229" s="55">
        <v>863334</v>
      </c>
      <c r="L1229" s="37">
        <f t="shared" si="18"/>
        <v>19363333</v>
      </c>
      <c r="M1229" s="34">
        <v>45657</v>
      </c>
      <c r="N1229" s="68" t="s">
        <v>4274</v>
      </c>
      <c r="O1229" s="58" t="s">
        <v>45</v>
      </c>
      <c r="P1229" s="44">
        <v>0.80625000000000002</v>
      </c>
      <c r="Q1229" s="45" t="s">
        <v>3033</v>
      </c>
      <c r="R1229" s="45" t="s">
        <v>4617</v>
      </c>
    </row>
    <row r="1230" spans="2:18" x14ac:dyDescent="0.25">
      <c r="B1230" s="33">
        <v>45497</v>
      </c>
      <c r="C1230" s="27" t="s">
        <v>4275</v>
      </c>
      <c r="D1230" s="28" t="s">
        <v>1942</v>
      </c>
      <c r="E1230" s="29" t="s">
        <v>34</v>
      </c>
      <c r="F1230" s="28" t="s">
        <v>4276</v>
      </c>
      <c r="G1230" s="34">
        <v>45499</v>
      </c>
      <c r="H1230" s="36">
        <v>28973333</v>
      </c>
      <c r="I1230" s="43">
        <v>0</v>
      </c>
      <c r="J1230" s="54">
        <v>0</v>
      </c>
      <c r="K1230" s="55">
        <v>1590000</v>
      </c>
      <c r="L1230" s="37">
        <f t="shared" ref="L1230:L1293" si="19">H1230+J1230-K1230</f>
        <v>27383333</v>
      </c>
      <c r="M1230" s="34">
        <v>45657</v>
      </c>
      <c r="N1230" s="68" t="s">
        <v>4277</v>
      </c>
      <c r="O1230" s="58" t="s">
        <v>45</v>
      </c>
      <c r="P1230" s="44">
        <v>0.80379746835443033</v>
      </c>
      <c r="Q1230" s="45" t="s">
        <v>3033</v>
      </c>
      <c r="R1230" s="45" t="s">
        <v>4617</v>
      </c>
    </row>
    <row r="1231" spans="2:18" x14ac:dyDescent="0.25">
      <c r="B1231" s="33">
        <v>45497</v>
      </c>
      <c r="C1231" s="27" t="s">
        <v>4278</v>
      </c>
      <c r="D1231" s="28" t="s">
        <v>1971</v>
      </c>
      <c r="E1231" s="29" t="s">
        <v>34</v>
      </c>
      <c r="F1231" s="28" t="s">
        <v>4279</v>
      </c>
      <c r="G1231" s="34">
        <v>45505</v>
      </c>
      <c r="H1231" s="36">
        <v>37716667</v>
      </c>
      <c r="I1231" s="43">
        <v>0</v>
      </c>
      <c r="J1231" s="54">
        <v>0</v>
      </c>
      <c r="K1231" s="55"/>
      <c r="L1231" s="37">
        <f t="shared" si="19"/>
        <v>37716667</v>
      </c>
      <c r="M1231" s="34">
        <v>45657</v>
      </c>
      <c r="N1231" s="68" t="s">
        <v>4280</v>
      </c>
      <c r="O1231" s="58" t="s">
        <v>45</v>
      </c>
      <c r="P1231" s="44">
        <v>0.79605263157894735</v>
      </c>
      <c r="Q1231" s="45" t="s">
        <v>3039</v>
      </c>
      <c r="R1231" s="45" t="s">
        <v>3040</v>
      </c>
    </row>
    <row r="1232" spans="2:18" x14ac:dyDescent="0.25">
      <c r="B1232" s="33">
        <v>45497</v>
      </c>
      <c r="C1232" s="27" t="s">
        <v>4281</v>
      </c>
      <c r="D1232" s="28" t="s">
        <v>388</v>
      </c>
      <c r="E1232" s="29" t="s">
        <v>34</v>
      </c>
      <c r="F1232" s="28" t="s">
        <v>4282</v>
      </c>
      <c r="G1232" s="34">
        <v>45498</v>
      </c>
      <c r="H1232" s="36">
        <v>37100000</v>
      </c>
      <c r="I1232" s="43">
        <v>0</v>
      </c>
      <c r="J1232" s="54">
        <v>0</v>
      </c>
      <c r="K1232" s="55">
        <v>700000</v>
      </c>
      <c r="L1232" s="37">
        <f t="shared" si="19"/>
        <v>36400000</v>
      </c>
      <c r="M1232" s="34">
        <v>45657</v>
      </c>
      <c r="N1232" s="68" t="s">
        <v>4283</v>
      </c>
      <c r="O1232" s="58" t="s">
        <v>45</v>
      </c>
      <c r="P1232" s="44">
        <v>0.80503144654088055</v>
      </c>
      <c r="Q1232" s="45" t="s">
        <v>3016</v>
      </c>
      <c r="R1232" s="45" t="s">
        <v>3017</v>
      </c>
    </row>
    <row r="1233" spans="2:18" x14ac:dyDescent="0.25">
      <c r="B1233" s="33">
        <v>45497</v>
      </c>
      <c r="C1233" s="27" t="s">
        <v>4284</v>
      </c>
      <c r="D1233" s="28" t="s">
        <v>345</v>
      </c>
      <c r="E1233" s="29" t="s">
        <v>34</v>
      </c>
      <c r="F1233" s="28" t="s">
        <v>4285</v>
      </c>
      <c r="G1233" s="34">
        <v>45502</v>
      </c>
      <c r="H1233" s="36">
        <v>39655000</v>
      </c>
      <c r="I1233" s="43">
        <v>0</v>
      </c>
      <c r="J1233" s="54">
        <v>0</v>
      </c>
      <c r="K1233" s="55">
        <v>3124333</v>
      </c>
      <c r="L1233" s="37">
        <f t="shared" si="19"/>
        <v>36530667</v>
      </c>
      <c r="M1233" s="34">
        <v>45657</v>
      </c>
      <c r="N1233" s="68" t="s">
        <v>4286</v>
      </c>
      <c r="O1233" s="58" t="s">
        <v>45</v>
      </c>
      <c r="P1233" s="44">
        <v>0.8</v>
      </c>
      <c r="Q1233" s="45" t="s">
        <v>3014</v>
      </c>
      <c r="R1233" s="45" t="s">
        <v>3015</v>
      </c>
    </row>
    <row r="1234" spans="2:18" x14ac:dyDescent="0.25">
      <c r="B1234" s="33">
        <v>45496</v>
      </c>
      <c r="C1234" s="27" t="s">
        <v>4287</v>
      </c>
      <c r="D1234" s="28" t="s">
        <v>4288</v>
      </c>
      <c r="E1234" s="29" t="s">
        <v>34</v>
      </c>
      <c r="F1234" s="28" t="s">
        <v>4289</v>
      </c>
      <c r="G1234" s="34">
        <v>45498</v>
      </c>
      <c r="H1234" s="36">
        <v>40700000</v>
      </c>
      <c r="I1234" s="43">
        <v>0</v>
      </c>
      <c r="J1234" s="54">
        <v>0</v>
      </c>
      <c r="K1234" s="55">
        <v>2220000</v>
      </c>
      <c r="L1234" s="37">
        <f t="shared" si="19"/>
        <v>38480000</v>
      </c>
      <c r="M1234" s="34">
        <v>45657</v>
      </c>
      <c r="N1234" s="68" t="s">
        <v>4290</v>
      </c>
      <c r="O1234" s="58" t="s">
        <v>45</v>
      </c>
      <c r="P1234" s="44">
        <v>0.80503144654088055</v>
      </c>
      <c r="Q1234" s="45" t="s">
        <v>3041</v>
      </c>
      <c r="R1234" s="45" t="s">
        <v>3042</v>
      </c>
    </row>
    <row r="1235" spans="2:18" x14ac:dyDescent="0.25">
      <c r="B1235" s="33">
        <v>45497</v>
      </c>
      <c r="C1235" s="27" t="s">
        <v>4291</v>
      </c>
      <c r="D1235" s="28" t="s">
        <v>1210</v>
      </c>
      <c r="E1235" s="29" t="s">
        <v>490</v>
      </c>
      <c r="F1235" s="28" t="s">
        <v>4292</v>
      </c>
      <c r="G1235" s="34">
        <v>45499</v>
      </c>
      <c r="H1235" s="36">
        <v>25110000</v>
      </c>
      <c r="I1235" s="43">
        <v>0</v>
      </c>
      <c r="J1235" s="54">
        <v>0</v>
      </c>
      <c r="K1235" s="55"/>
      <c r="L1235" s="37">
        <f t="shared" si="19"/>
        <v>25110000</v>
      </c>
      <c r="M1235" s="34">
        <v>45657</v>
      </c>
      <c r="N1235" s="68" t="s">
        <v>4293</v>
      </c>
      <c r="O1235" s="58" t="s">
        <v>45</v>
      </c>
      <c r="P1235" s="44">
        <v>0.80379746835443033</v>
      </c>
      <c r="Q1235" s="45" t="s">
        <v>3014</v>
      </c>
      <c r="R1235" s="45" t="s">
        <v>3015</v>
      </c>
    </row>
    <row r="1236" spans="2:18" x14ac:dyDescent="0.25">
      <c r="B1236" s="33">
        <v>45497</v>
      </c>
      <c r="C1236" s="27" t="s">
        <v>4294</v>
      </c>
      <c r="D1236" s="28" t="s">
        <v>2558</v>
      </c>
      <c r="E1236" s="29" t="s">
        <v>34</v>
      </c>
      <c r="F1236" s="28" t="s">
        <v>655</v>
      </c>
      <c r="G1236" s="34">
        <v>45502</v>
      </c>
      <c r="H1236" s="36">
        <v>34339580</v>
      </c>
      <c r="I1236" s="43">
        <v>0</v>
      </c>
      <c r="J1236" s="54">
        <v>0</v>
      </c>
      <c r="K1236" s="55">
        <v>2705543</v>
      </c>
      <c r="L1236" s="37">
        <f t="shared" si="19"/>
        <v>31634037</v>
      </c>
      <c r="M1236" s="34">
        <v>45657</v>
      </c>
      <c r="N1236" s="68" t="s">
        <v>4295</v>
      </c>
      <c r="O1236" s="58" t="s">
        <v>45</v>
      </c>
      <c r="P1236" s="44">
        <v>0.8</v>
      </c>
      <c r="Q1236" s="45" t="s">
        <v>3046</v>
      </c>
      <c r="R1236" s="45" t="s">
        <v>3047</v>
      </c>
    </row>
    <row r="1237" spans="2:18" x14ac:dyDescent="0.25">
      <c r="B1237" s="33">
        <v>45497</v>
      </c>
      <c r="C1237" s="27" t="s">
        <v>4296</v>
      </c>
      <c r="D1237" s="28" t="s">
        <v>396</v>
      </c>
      <c r="E1237" s="29" t="s">
        <v>34</v>
      </c>
      <c r="F1237" s="28" t="s">
        <v>4297</v>
      </c>
      <c r="G1237" s="34">
        <v>45498</v>
      </c>
      <c r="H1237" s="36">
        <v>43200000</v>
      </c>
      <c r="I1237" s="43">
        <v>0</v>
      </c>
      <c r="J1237" s="54">
        <v>0</v>
      </c>
      <c r="K1237" s="55">
        <v>1600000</v>
      </c>
      <c r="L1237" s="37">
        <f t="shared" si="19"/>
        <v>41600000</v>
      </c>
      <c r="M1237" s="34">
        <v>45657</v>
      </c>
      <c r="N1237" s="68" t="s">
        <v>4298</v>
      </c>
      <c r="O1237" s="58" t="s">
        <v>45</v>
      </c>
      <c r="P1237" s="44">
        <v>0.80503144654088055</v>
      </c>
      <c r="Q1237" s="45" t="s">
        <v>3012</v>
      </c>
      <c r="R1237" s="45" t="s">
        <v>3027</v>
      </c>
    </row>
    <row r="1238" spans="2:18" x14ac:dyDescent="0.25">
      <c r="B1238" s="33">
        <v>45497</v>
      </c>
      <c r="C1238" s="27" t="s">
        <v>4299</v>
      </c>
      <c r="D1238" s="28" t="s">
        <v>1269</v>
      </c>
      <c r="E1238" s="29" t="s">
        <v>34</v>
      </c>
      <c r="F1238" s="28" t="s">
        <v>4300</v>
      </c>
      <c r="G1238" s="34">
        <v>45498</v>
      </c>
      <c r="H1238" s="36">
        <v>55200000</v>
      </c>
      <c r="I1238" s="43">
        <v>0</v>
      </c>
      <c r="J1238" s="54">
        <v>0</v>
      </c>
      <c r="K1238" s="55">
        <v>7360000</v>
      </c>
      <c r="L1238" s="37">
        <f t="shared" si="19"/>
        <v>47840000</v>
      </c>
      <c r="M1238" s="34">
        <v>45657</v>
      </c>
      <c r="N1238" s="68" t="s">
        <v>4301</v>
      </c>
      <c r="O1238" s="58" t="s">
        <v>45</v>
      </c>
      <c r="P1238" s="44">
        <v>0.80503144654088055</v>
      </c>
      <c r="Q1238" s="45" t="s">
        <v>3022</v>
      </c>
      <c r="R1238" s="45" t="s">
        <v>3023</v>
      </c>
    </row>
    <row r="1239" spans="2:18" x14ac:dyDescent="0.25">
      <c r="B1239" s="33">
        <v>45497</v>
      </c>
      <c r="C1239" s="27" t="s">
        <v>4302</v>
      </c>
      <c r="D1239" s="28" t="s">
        <v>1261</v>
      </c>
      <c r="E1239" s="29" t="s">
        <v>34</v>
      </c>
      <c r="F1239" s="28" t="s">
        <v>1451</v>
      </c>
      <c r="G1239" s="34">
        <v>45499</v>
      </c>
      <c r="H1239" s="36">
        <v>60000000</v>
      </c>
      <c r="I1239" s="43">
        <v>0</v>
      </c>
      <c r="J1239" s="54">
        <v>0</v>
      </c>
      <c r="K1239" s="55"/>
      <c r="L1239" s="37">
        <f t="shared" si="19"/>
        <v>60000000</v>
      </c>
      <c r="M1239" s="33">
        <v>45651</v>
      </c>
      <c r="N1239" s="68" t="s">
        <v>4303</v>
      </c>
      <c r="O1239" s="58" t="s">
        <v>45</v>
      </c>
      <c r="P1239" s="44">
        <v>0.83552631578947367</v>
      </c>
      <c r="Q1239" s="45" t="s">
        <v>3020</v>
      </c>
      <c r="R1239" s="45" t="s">
        <v>372</v>
      </c>
    </row>
    <row r="1240" spans="2:18" x14ac:dyDescent="0.25">
      <c r="B1240" s="33">
        <v>45497</v>
      </c>
      <c r="C1240" s="27" t="s">
        <v>4304</v>
      </c>
      <c r="D1240" s="28" t="s">
        <v>1288</v>
      </c>
      <c r="E1240" s="29" t="s">
        <v>34</v>
      </c>
      <c r="F1240" s="28" t="s">
        <v>4305</v>
      </c>
      <c r="G1240" s="34">
        <v>45499</v>
      </c>
      <c r="H1240" s="36">
        <v>28891500</v>
      </c>
      <c r="I1240" s="43">
        <v>0</v>
      </c>
      <c r="J1240" s="54">
        <v>0</v>
      </c>
      <c r="K1240" s="55">
        <v>1751000</v>
      </c>
      <c r="L1240" s="37">
        <f t="shared" si="19"/>
        <v>27140500</v>
      </c>
      <c r="M1240" s="34">
        <v>45657</v>
      </c>
      <c r="N1240" s="68" t="s">
        <v>4306</v>
      </c>
      <c r="O1240" s="58" t="s">
        <v>45</v>
      </c>
      <c r="P1240" s="44">
        <v>0.80379746835443033</v>
      </c>
      <c r="Q1240" s="45" t="s">
        <v>3020</v>
      </c>
      <c r="R1240" s="45" t="s">
        <v>372</v>
      </c>
    </row>
    <row r="1241" spans="2:18" x14ac:dyDescent="0.25">
      <c r="B1241" s="33">
        <v>45497</v>
      </c>
      <c r="C1241" s="27" t="s">
        <v>4307</v>
      </c>
      <c r="D1241" s="28" t="s">
        <v>1200</v>
      </c>
      <c r="E1241" s="29" t="s">
        <v>34</v>
      </c>
      <c r="F1241" s="28" t="s">
        <v>4308</v>
      </c>
      <c r="G1241" s="34">
        <v>45499</v>
      </c>
      <c r="H1241" s="36">
        <v>41129000</v>
      </c>
      <c r="I1241" s="43">
        <v>0</v>
      </c>
      <c r="J1241" s="54">
        <v>0</v>
      </c>
      <c r="K1241" s="55">
        <v>2492667</v>
      </c>
      <c r="L1241" s="37">
        <f t="shared" si="19"/>
        <v>38636333</v>
      </c>
      <c r="M1241" s="34">
        <v>45657</v>
      </c>
      <c r="N1241" s="68" t="s">
        <v>4309</v>
      </c>
      <c r="O1241" s="58" t="s">
        <v>45</v>
      </c>
      <c r="P1241" s="44">
        <v>0.80379746835443033</v>
      </c>
      <c r="Q1241" s="45" t="s">
        <v>3020</v>
      </c>
      <c r="R1241" s="45" t="s">
        <v>372</v>
      </c>
    </row>
    <row r="1242" spans="2:18" x14ac:dyDescent="0.25">
      <c r="B1242" s="33">
        <v>45497</v>
      </c>
      <c r="C1242" s="27" t="s">
        <v>4310</v>
      </c>
      <c r="D1242" s="28" t="s">
        <v>1984</v>
      </c>
      <c r="E1242" s="29" t="s">
        <v>34</v>
      </c>
      <c r="F1242" s="28" t="s">
        <v>4311</v>
      </c>
      <c r="G1242" s="34">
        <v>45506</v>
      </c>
      <c r="H1242" s="36">
        <v>34339580</v>
      </c>
      <c r="I1242" s="43">
        <v>0</v>
      </c>
      <c r="J1242" s="54">
        <v>0</v>
      </c>
      <c r="K1242" s="55">
        <v>3329899</v>
      </c>
      <c r="L1242" s="37">
        <f t="shared" si="19"/>
        <v>31009681</v>
      </c>
      <c r="M1242" s="34">
        <v>45657</v>
      </c>
      <c r="N1242" s="68" t="s">
        <v>4312</v>
      </c>
      <c r="O1242" s="58" t="s">
        <v>45</v>
      </c>
      <c r="P1242" s="44">
        <v>0.79470198675496684</v>
      </c>
      <c r="Q1242" s="45" t="s">
        <v>3043</v>
      </c>
      <c r="R1242" s="45" t="s">
        <v>449</v>
      </c>
    </row>
    <row r="1243" spans="2:18" x14ac:dyDescent="0.25">
      <c r="B1243" s="33">
        <v>45497</v>
      </c>
      <c r="C1243" s="27" t="s">
        <v>4313</v>
      </c>
      <c r="D1243" s="28" t="s">
        <v>2046</v>
      </c>
      <c r="E1243" s="29" t="s">
        <v>34</v>
      </c>
      <c r="F1243" s="28" t="s">
        <v>2203</v>
      </c>
      <c r="G1243" s="34">
        <v>45498</v>
      </c>
      <c r="H1243" s="36">
        <v>34339580</v>
      </c>
      <c r="I1243" s="43">
        <v>0</v>
      </c>
      <c r="J1243" s="54">
        <v>0</v>
      </c>
      <c r="K1243" s="55">
        <v>1873068</v>
      </c>
      <c r="L1243" s="37">
        <f t="shared" si="19"/>
        <v>32466512</v>
      </c>
      <c r="M1243" s="34">
        <v>45657</v>
      </c>
      <c r="N1243" s="68" t="s">
        <v>4314</v>
      </c>
      <c r="O1243" s="58" t="s">
        <v>45</v>
      </c>
      <c r="P1243" s="44">
        <v>0.80503144654088055</v>
      </c>
      <c r="Q1243" s="45" t="s">
        <v>3043</v>
      </c>
      <c r="R1243" s="45" t="s">
        <v>449</v>
      </c>
    </row>
    <row r="1244" spans="2:18" x14ac:dyDescent="0.25">
      <c r="B1244" s="33">
        <v>45497</v>
      </c>
      <c r="C1244" s="27" t="s">
        <v>4315</v>
      </c>
      <c r="D1244" s="28" t="s">
        <v>1302</v>
      </c>
      <c r="E1244" s="29" t="s">
        <v>34</v>
      </c>
      <c r="F1244" s="28" t="s">
        <v>3163</v>
      </c>
      <c r="G1244" s="34">
        <v>45498</v>
      </c>
      <c r="H1244" s="36">
        <v>42350000</v>
      </c>
      <c r="I1244" s="43">
        <v>0</v>
      </c>
      <c r="J1244" s="54">
        <v>0</v>
      </c>
      <c r="K1244" s="55">
        <v>2310000</v>
      </c>
      <c r="L1244" s="37">
        <f t="shared" si="19"/>
        <v>40040000</v>
      </c>
      <c r="M1244" s="34">
        <v>45657</v>
      </c>
      <c r="N1244" s="68" t="s">
        <v>4316</v>
      </c>
      <c r="O1244" s="58" t="s">
        <v>45</v>
      </c>
      <c r="P1244" s="44">
        <v>0.80503144654088055</v>
      </c>
      <c r="Q1244" s="45" t="s">
        <v>3022</v>
      </c>
      <c r="R1244" s="45" t="s">
        <v>3023</v>
      </c>
    </row>
    <row r="1245" spans="2:18" x14ac:dyDescent="0.25">
      <c r="B1245" s="33">
        <v>45497</v>
      </c>
      <c r="C1245" s="27" t="s">
        <v>4317</v>
      </c>
      <c r="D1245" s="28" t="s">
        <v>3102</v>
      </c>
      <c r="E1245" s="29" t="s">
        <v>34</v>
      </c>
      <c r="F1245" s="28" t="s">
        <v>4318</v>
      </c>
      <c r="G1245" s="34">
        <v>45498</v>
      </c>
      <c r="H1245" s="36">
        <v>34339580</v>
      </c>
      <c r="I1245" s="43">
        <v>0</v>
      </c>
      <c r="J1245" s="54">
        <v>0</v>
      </c>
      <c r="K1245" s="55">
        <v>1873068</v>
      </c>
      <c r="L1245" s="37">
        <f t="shared" si="19"/>
        <v>32466512</v>
      </c>
      <c r="M1245" s="34">
        <v>45657</v>
      </c>
      <c r="N1245" s="68" t="s">
        <v>4319</v>
      </c>
      <c r="O1245" s="58" t="s">
        <v>45</v>
      </c>
      <c r="P1245" s="44">
        <v>0.80503144654088055</v>
      </c>
      <c r="Q1245" s="45" t="s">
        <v>3046</v>
      </c>
      <c r="R1245" s="45" t="s">
        <v>3047</v>
      </c>
    </row>
    <row r="1246" spans="2:18" x14ac:dyDescent="0.25">
      <c r="B1246" s="33">
        <v>45497</v>
      </c>
      <c r="C1246" s="27" t="s">
        <v>4320</v>
      </c>
      <c r="D1246" s="28" t="s">
        <v>1290</v>
      </c>
      <c r="E1246" s="29" t="s">
        <v>34</v>
      </c>
      <c r="F1246" s="28" t="s">
        <v>4321</v>
      </c>
      <c r="G1246" s="34">
        <v>45499</v>
      </c>
      <c r="H1246" s="36">
        <v>41129000</v>
      </c>
      <c r="I1246" s="43">
        <v>0</v>
      </c>
      <c r="J1246" s="54">
        <v>0</v>
      </c>
      <c r="K1246" s="55">
        <v>2492667</v>
      </c>
      <c r="L1246" s="37">
        <f t="shared" si="19"/>
        <v>38636333</v>
      </c>
      <c r="M1246" s="34">
        <v>45657</v>
      </c>
      <c r="N1246" s="68" t="s">
        <v>4322</v>
      </c>
      <c r="O1246" s="58" t="s">
        <v>45</v>
      </c>
      <c r="P1246" s="44">
        <v>0.80379746835443033</v>
      </c>
      <c r="Q1246" s="45" t="s">
        <v>3020</v>
      </c>
      <c r="R1246" s="45" t="s">
        <v>372</v>
      </c>
    </row>
    <row r="1247" spans="2:18" x14ac:dyDescent="0.25">
      <c r="B1247" s="33">
        <v>45497</v>
      </c>
      <c r="C1247" s="27" t="s">
        <v>4323</v>
      </c>
      <c r="D1247" s="28" t="s">
        <v>1305</v>
      </c>
      <c r="E1247" s="29" t="s">
        <v>34</v>
      </c>
      <c r="F1247" s="28" t="s">
        <v>4324</v>
      </c>
      <c r="G1247" s="34">
        <v>45499</v>
      </c>
      <c r="H1247" s="36">
        <v>44000000</v>
      </c>
      <c r="I1247" s="43">
        <v>0</v>
      </c>
      <c r="J1247" s="54">
        <v>0</v>
      </c>
      <c r="K1247" s="55">
        <v>2666667</v>
      </c>
      <c r="L1247" s="37">
        <f t="shared" si="19"/>
        <v>41333333</v>
      </c>
      <c r="M1247" s="34">
        <v>45657</v>
      </c>
      <c r="N1247" s="68" t="s">
        <v>4325</v>
      </c>
      <c r="O1247" s="58" t="s">
        <v>45</v>
      </c>
      <c r="P1247" s="44">
        <v>0.80379746835443033</v>
      </c>
      <c r="Q1247" s="45" t="s">
        <v>3020</v>
      </c>
      <c r="R1247" s="45" t="s">
        <v>372</v>
      </c>
    </row>
    <row r="1248" spans="2:18" x14ac:dyDescent="0.25">
      <c r="B1248" s="33">
        <v>45502</v>
      </c>
      <c r="C1248" s="27" t="s">
        <v>4326</v>
      </c>
      <c r="D1248" s="28" t="s">
        <v>1307</v>
      </c>
      <c r="E1248" s="29" t="s">
        <v>34</v>
      </c>
      <c r="F1248" s="28" t="s">
        <v>4327</v>
      </c>
      <c r="G1248" s="34">
        <v>45505</v>
      </c>
      <c r="H1248" s="36">
        <v>26265000</v>
      </c>
      <c r="I1248" s="43">
        <v>0</v>
      </c>
      <c r="J1248" s="54">
        <v>0</v>
      </c>
      <c r="K1248" s="55"/>
      <c r="L1248" s="37">
        <f t="shared" si="19"/>
        <v>26265000</v>
      </c>
      <c r="M1248" s="34">
        <v>45657</v>
      </c>
      <c r="N1248" s="68" t="s">
        <v>4328</v>
      </c>
      <c r="O1248" s="58" t="s">
        <v>45</v>
      </c>
      <c r="P1248" s="44">
        <v>0.79605263157894735</v>
      </c>
      <c r="Q1248" s="45" t="s">
        <v>3020</v>
      </c>
      <c r="R1248" s="45" t="s">
        <v>372</v>
      </c>
    </row>
    <row r="1249" spans="2:18" x14ac:dyDescent="0.25">
      <c r="B1249" s="33">
        <v>45497</v>
      </c>
      <c r="C1249" s="27" t="s">
        <v>4329</v>
      </c>
      <c r="D1249" s="28" t="s">
        <v>3088</v>
      </c>
      <c r="E1249" s="29" t="s">
        <v>490</v>
      </c>
      <c r="F1249" s="28" t="s">
        <v>4330</v>
      </c>
      <c r="G1249" s="34">
        <v>45502</v>
      </c>
      <c r="H1249" s="36">
        <v>16640000</v>
      </c>
      <c r="I1249" s="43">
        <v>0</v>
      </c>
      <c r="J1249" s="54">
        <v>0</v>
      </c>
      <c r="K1249" s="55">
        <v>426667</v>
      </c>
      <c r="L1249" s="37">
        <f t="shared" si="19"/>
        <v>16213333</v>
      </c>
      <c r="M1249" s="34">
        <v>45657</v>
      </c>
      <c r="N1249" s="68" t="s">
        <v>4331</v>
      </c>
      <c r="O1249" s="58" t="s">
        <v>45</v>
      </c>
      <c r="P1249" s="44">
        <v>0.8</v>
      </c>
      <c r="Q1249" s="45" t="s">
        <v>3044</v>
      </c>
      <c r="R1249" s="45" t="s">
        <v>3045</v>
      </c>
    </row>
    <row r="1250" spans="2:18" x14ac:dyDescent="0.25">
      <c r="B1250" s="33">
        <v>45497</v>
      </c>
      <c r="C1250" s="27" t="s">
        <v>4332</v>
      </c>
      <c r="D1250" s="28" t="s">
        <v>1976</v>
      </c>
      <c r="E1250" s="29" t="s">
        <v>490</v>
      </c>
      <c r="F1250" s="28" t="s">
        <v>1335</v>
      </c>
      <c r="G1250" s="34">
        <v>45503</v>
      </c>
      <c r="H1250" s="36">
        <v>16775000</v>
      </c>
      <c r="I1250" s="43">
        <v>0</v>
      </c>
      <c r="J1250" s="54">
        <v>0</v>
      </c>
      <c r="K1250" s="55">
        <v>1423333</v>
      </c>
      <c r="L1250" s="37">
        <f t="shared" si="19"/>
        <v>15351667</v>
      </c>
      <c r="M1250" s="34">
        <v>45657</v>
      </c>
      <c r="N1250" s="68" t="s">
        <v>4333</v>
      </c>
      <c r="O1250" s="58" t="s">
        <v>45</v>
      </c>
      <c r="P1250" s="44">
        <v>0.79870129870129869</v>
      </c>
      <c r="Q1250" s="45" t="s">
        <v>3043</v>
      </c>
      <c r="R1250" s="45" t="s">
        <v>449</v>
      </c>
    </row>
    <row r="1251" spans="2:18" x14ac:dyDescent="0.25">
      <c r="B1251" s="33">
        <v>45497</v>
      </c>
      <c r="C1251" s="27" t="s">
        <v>4334</v>
      </c>
      <c r="D1251" s="28" t="s">
        <v>1969</v>
      </c>
      <c r="E1251" s="29" t="s">
        <v>490</v>
      </c>
      <c r="F1251" s="28" t="s">
        <v>4335</v>
      </c>
      <c r="G1251" s="34">
        <v>45499</v>
      </c>
      <c r="H1251" s="36">
        <v>19610000</v>
      </c>
      <c r="I1251" s="43">
        <v>0</v>
      </c>
      <c r="J1251" s="54">
        <v>0</v>
      </c>
      <c r="K1251" s="55">
        <v>493333</v>
      </c>
      <c r="L1251" s="37">
        <f t="shared" si="19"/>
        <v>19116667</v>
      </c>
      <c r="M1251" s="34">
        <v>45657</v>
      </c>
      <c r="N1251" s="68" t="s">
        <v>4336</v>
      </c>
      <c r="O1251" s="58" t="s">
        <v>45</v>
      </c>
      <c r="P1251" s="44">
        <v>0.80379746835443033</v>
      </c>
      <c r="Q1251" s="45" t="s">
        <v>3033</v>
      </c>
      <c r="R1251" s="45" t="s">
        <v>4617</v>
      </c>
    </row>
    <row r="1252" spans="2:18" x14ac:dyDescent="0.25">
      <c r="B1252" s="33">
        <v>45497</v>
      </c>
      <c r="C1252" s="27" t="s">
        <v>4337</v>
      </c>
      <c r="D1252" s="28" t="s">
        <v>1914</v>
      </c>
      <c r="E1252" s="29" t="s">
        <v>34</v>
      </c>
      <c r="F1252" s="28" t="s">
        <v>4270</v>
      </c>
      <c r="G1252" s="34">
        <v>45499</v>
      </c>
      <c r="H1252" s="36">
        <v>28090000</v>
      </c>
      <c r="I1252" s="43">
        <v>0</v>
      </c>
      <c r="J1252" s="54">
        <v>0</v>
      </c>
      <c r="K1252" s="55">
        <v>706667</v>
      </c>
      <c r="L1252" s="37">
        <f t="shared" si="19"/>
        <v>27383333</v>
      </c>
      <c r="M1252" s="34">
        <v>45657</v>
      </c>
      <c r="N1252" s="68" t="s">
        <v>4338</v>
      </c>
      <c r="O1252" s="58" t="s">
        <v>45</v>
      </c>
      <c r="P1252" s="44">
        <v>0.80379746835443033</v>
      </c>
      <c r="Q1252" s="45" t="s">
        <v>3033</v>
      </c>
      <c r="R1252" s="45" t="s">
        <v>4617</v>
      </c>
    </row>
    <row r="1253" spans="2:18" x14ac:dyDescent="0.25">
      <c r="B1253" s="33">
        <v>45497</v>
      </c>
      <c r="C1253" s="27" t="s">
        <v>4631</v>
      </c>
      <c r="D1253" s="28" t="s">
        <v>1947</v>
      </c>
      <c r="E1253" s="29" t="s">
        <v>34</v>
      </c>
      <c r="F1253" s="28" t="s">
        <v>4632</v>
      </c>
      <c r="G1253" s="34">
        <v>45505</v>
      </c>
      <c r="H1253" s="36">
        <v>32136000</v>
      </c>
      <c r="I1253" s="43">
        <v>0</v>
      </c>
      <c r="J1253" s="54">
        <v>0</v>
      </c>
      <c r="K1253" s="55">
        <v>1236000</v>
      </c>
      <c r="L1253" s="37">
        <f t="shared" si="19"/>
        <v>30900000</v>
      </c>
      <c r="M1253" s="34">
        <v>45657</v>
      </c>
      <c r="N1253" s="68" t="s">
        <v>4633</v>
      </c>
      <c r="O1253" s="58" t="s">
        <v>45</v>
      </c>
      <c r="P1253" s="44">
        <v>0.79605263157894735</v>
      </c>
      <c r="Q1253" s="45" t="s">
        <v>3033</v>
      </c>
      <c r="R1253" s="45" t="s">
        <v>4617</v>
      </c>
    </row>
    <row r="1254" spans="2:18" x14ac:dyDescent="0.25">
      <c r="B1254" s="33">
        <v>45497</v>
      </c>
      <c r="C1254" s="27" t="s">
        <v>4339</v>
      </c>
      <c r="D1254" s="28" t="s">
        <v>1946</v>
      </c>
      <c r="E1254" s="29" t="s">
        <v>34</v>
      </c>
      <c r="F1254" s="28" t="s">
        <v>4340</v>
      </c>
      <c r="G1254" s="34">
        <v>45499</v>
      </c>
      <c r="H1254" s="36">
        <v>28973333</v>
      </c>
      <c r="I1254" s="43">
        <v>0</v>
      </c>
      <c r="J1254" s="54">
        <v>0</v>
      </c>
      <c r="K1254" s="55">
        <v>1590000</v>
      </c>
      <c r="L1254" s="37">
        <f t="shared" si="19"/>
        <v>27383333</v>
      </c>
      <c r="M1254" s="34">
        <v>45657</v>
      </c>
      <c r="N1254" s="68" t="s">
        <v>4341</v>
      </c>
      <c r="O1254" s="58" t="s">
        <v>45</v>
      </c>
      <c r="P1254" s="44">
        <v>0.80379746835443033</v>
      </c>
      <c r="Q1254" s="45" t="s">
        <v>3033</v>
      </c>
      <c r="R1254" s="45" t="s">
        <v>4617</v>
      </c>
    </row>
    <row r="1255" spans="2:18" x14ac:dyDescent="0.25">
      <c r="B1255" s="33">
        <v>45497</v>
      </c>
      <c r="C1255" s="27" t="s">
        <v>4342</v>
      </c>
      <c r="D1255" s="28" t="s">
        <v>3091</v>
      </c>
      <c r="E1255" s="29" t="s">
        <v>34</v>
      </c>
      <c r="F1255" s="28" t="s">
        <v>4343</v>
      </c>
      <c r="G1255" s="34">
        <v>45502</v>
      </c>
      <c r="H1255" s="36">
        <v>71066667</v>
      </c>
      <c r="I1255" s="43">
        <v>0</v>
      </c>
      <c r="J1255" s="54">
        <v>0</v>
      </c>
      <c r="K1255" s="55">
        <v>5200000</v>
      </c>
      <c r="L1255" s="37">
        <f t="shared" si="19"/>
        <v>65866667</v>
      </c>
      <c r="M1255" s="34">
        <v>45657</v>
      </c>
      <c r="N1255" s="68" t="s">
        <v>4344</v>
      </c>
      <c r="O1255" s="58" t="s">
        <v>45</v>
      </c>
      <c r="P1255" s="44">
        <v>0.8</v>
      </c>
      <c r="Q1255" s="45" t="s">
        <v>3044</v>
      </c>
      <c r="R1255" s="45" t="s">
        <v>3045</v>
      </c>
    </row>
    <row r="1256" spans="2:18" x14ac:dyDescent="0.25">
      <c r="B1256" s="33">
        <v>45497</v>
      </c>
      <c r="C1256" s="27" t="s">
        <v>4345</v>
      </c>
      <c r="D1256" s="28" t="s">
        <v>4346</v>
      </c>
      <c r="E1256" s="29" t="s">
        <v>34</v>
      </c>
      <c r="F1256" s="28" t="s">
        <v>4347</v>
      </c>
      <c r="G1256" s="34">
        <v>45499</v>
      </c>
      <c r="H1256" s="36">
        <v>37200000</v>
      </c>
      <c r="I1256" s="43">
        <v>0</v>
      </c>
      <c r="J1256" s="54">
        <v>0</v>
      </c>
      <c r="K1256" s="55">
        <v>5166667</v>
      </c>
      <c r="L1256" s="37">
        <f t="shared" si="19"/>
        <v>32033333</v>
      </c>
      <c r="M1256" s="34">
        <v>45657</v>
      </c>
      <c r="N1256" s="68" t="s">
        <v>4348</v>
      </c>
      <c r="O1256" s="58" t="s">
        <v>45</v>
      </c>
      <c r="P1256" s="44">
        <v>0.80379746835443033</v>
      </c>
      <c r="Q1256" s="45" t="s">
        <v>3012</v>
      </c>
      <c r="R1256" s="45" t="s">
        <v>3027</v>
      </c>
    </row>
    <row r="1257" spans="2:18" x14ac:dyDescent="0.25">
      <c r="B1257" s="33">
        <v>45497</v>
      </c>
      <c r="C1257" s="27" t="s">
        <v>4349</v>
      </c>
      <c r="D1257" s="28" t="s">
        <v>360</v>
      </c>
      <c r="E1257" s="29" t="s">
        <v>490</v>
      </c>
      <c r="F1257" s="28" t="s">
        <v>4033</v>
      </c>
      <c r="G1257" s="34">
        <v>45502</v>
      </c>
      <c r="H1257" s="36">
        <v>35970000</v>
      </c>
      <c r="I1257" s="43">
        <v>0</v>
      </c>
      <c r="J1257" s="54">
        <v>0</v>
      </c>
      <c r="K1257" s="55">
        <v>2834000</v>
      </c>
      <c r="L1257" s="37">
        <f t="shared" si="19"/>
        <v>33136000</v>
      </c>
      <c r="M1257" s="34">
        <v>45657</v>
      </c>
      <c r="N1257" s="68" t="s">
        <v>4350</v>
      </c>
      <c r="O1257" s="58" t="s">
        <v>45</v>
      </c>
      <c r="P1257" s="44">
        <v>0.8</v>
      </c>
      <c r="Q1257" s="45" t="s">
        <v>3024</v>
      </c>
      <c r="R1257" s="45" t="s">
        <v>3056</v>
      </c>
    </row>
    <row r="1258" spans="2:18" x14ac:dyDescent="0.25">
      <c r="B1258" s="33">
        <v>45497</v>
      </c>
      <c r="C1258" s="27" t="s">
        <v>4351</v>
      </c>
      <c r="D1258" s="28" t="s">
        <v>403</v>
      </c>
      <c r="E1258" s="29" t="s">
        <v>34</v>
      </c>
      <c r="F1258" s="28" t="s">
        <v>4352</v>
      </c>
      <c r="G1258" s="34">
        <v>45512</v>
      </c>
      <c r="H1258" s="36">
        <v>49500000</v>
      </c>
      <c r="I1258" s="43">
        <v>0</v>
      </c>
      <c r="J1258" s="54">
        <v>0</v>
      </c>
      <c r="K1258" s="55">
        <v>6600000</v>
      </c>
      <c r="L1258" s="37">
        <f t="shared" si="19"/>
        <v>42900000</v>
      </c>
      <c r="M1258" s="34">
        <v>45657</v>
      </c>
      <c r="N1258" s="68" t="s">
        <v>4353</v>
      </c>
      <c r="O1258" s="58" t="s">
        <v>45</v>
      </c>
      <c r="P1258" s="44">
        <v>0.78620689655172415</v>
      </c>
      <c r="Q1258" s="45" t="s">
        <v>3024</v>
      </c>
      <c r="R1258" s="45" t="s">
        <v>3056</v>
      </c>
    </row>
    <row r="1259" spans="2:18" x14ac:dyDescent="0.25">
      <c r="B1259" s="33">
        <v>45498</v>
      </c>
      <c r="C1259" s="27" t="s">
        <v>4354</v>
      </c>
      <c r="D1259" s="28" t="s">
        <v>5344</v>
      </c>
      <c r="E1259" s="29" t="s">
        <v>34</v>
      </c>
      <c r="F1259" s="28" t="s">
        <v>4355</v>
      </c>
      <c r="G1259" s="34">
        <v>45499</v>
      </c>
      <c r="H1259" s="36">
        <v>46350000</v>
      </c>
      <c r="I1259" s="43">
        <v>0</v>
      </c>
      <c r="J1259" s="54">
        <v>0</v>
      </c>
      <c r="K1259" s="55">
        <v>6437500</v>
      </c>
      <c r="L1259" s="37">
        <f t="shared" si="19"/>
        <v>39912500</v>
      </c>
      <c r="M1259" s="34">
        <v>45657</v>
      </c>
      <c r="N1259" s="68" t="s">
        <v>4356</v>
      </c>
      <c r="O1259" s="58" t="s">
        <v>45</v>
      </c>
      <c r="P1259" s="44">
        <v>0.80379746835443033</v>
      </c>
      <c r="Q1259" s="45" t="s">
        <v>3018</v>
      </c>
      <c r="R1259" s="45" t="s">
        <v>3019</v>
      </c>
    </row>
    <row r="1260" spans="2:18" x14ac:dyDescent="0.25">
      <c r="B1260" s="33">
        <v>45498</v>
      </c>
      <c r="C1260" s="27" t="s">
        <v>4357</v>
      </c>
      <c r="D1260" s="28" t="s">
        <v>351</v>
      </c>
      <c r="E1260" s="29" t="s">
        <v>34</v>
      </c>
      <c r="F1260" s="28" t="s">
        <v>4358</v>
      </c>
      <c r="G1260" s="34">
        <v>45499</v>
      </c>
      <c r="H1260" s="36">
        <v>46350000</v>
      </c>
      <c r="I1260" s="43">
        <v>0</v>
      </c>
      <c r="J1260" s="54">
        <v>0</v>
      </c>
      <c r="K1260" s="55">
        <v>6437500</v>
      </c>
      <c r="L1260" s="37">
        <f t="shared" si="19"/>
        <v>39912500</v>
      </c>
      <c r="M1260" s="34">
        <v>45657</v>
      </c>
      <c r="N1260" s="68" t="s">
        <v>4359</v>
      </c>
      <c r="O1260" s="58" t="s">
        <v>45</v>
      </c>
      <c r="P1260" s="44">
        <v>0.80379746835443033</v>
      </c>
      <c r="Q1260" s="45" t="s">
        <v>3018</v>
      </c>
      <c r="R1260" s="45" t="s">
        <v>3019</v>
      </c>
    </row>
    <row r="1261" spans="2:18" x14ac:dyDescent="0.25">
      <c r="B1261" s="33">
        <v>45497</v>
      </c>
      <c r="C1261" s="27" t="s">
        <v>4360</v>
      </c>
      <c r="D1261" s="28" t="s">
        <v>2560</v>
      </c>
      <c r="E1261" s="29" t="s">
        <v>34</v>
      </c>
      <c r="F1261" s="28" t="s">
        <v>4361</v>
      </c>
      <c r="G1261" s="34">
        <v>45512</v>
      </c>
      <c r="H1261" s="36">
        <v>34339580</v>
      </c>
      <c r="I1261" s="43">
        <v>0</v>
      </c>
      <c r="J1261" s="54">
        <v>0</v>
      </c>
      <c r="K1261" s="55">
        <v>4578611</v>
      </c>
      <c r="L1261" s="37">
        <f t="shared" si="19"/>
        <v>29760969</v>
      </c>
      <c r="M1261" s="34">
        <v>45657</v>
      </c>
      <c r="N1261" s="68" t="s">
        <v>4362</v>
      </c>
      <c r="O1261" s="58" t="s">
        <v>45</v>
      </c>
      <c r="P1261" s="44">
        <v>0.78620689655172415</v>
      </c>
      <c r="Q1261" s="45" t="s">
        <v>3043</v>
      </c>
      <c r="R1261" s="45" t="s">
        <v>449</v>
      </c>
    </row>
    <row r="1262" spans="2:18" x14ac:dyDescent="0.25">
      <c r="B1262" s="33">
        <v>45498</v>
      </c>
      <c r="C1262" s="27" t="s">
        <v>4363</v>
      </c>
      <c r="D1262" s="28" t="s">
        <v>441</v>
      </c>
      <c r="E1262" s="29" t="s">
        <v>34</v>
      </c>
      <c r="F1262" s="28" t="s">
        <v>636</v>
      </c>
      <c r="G1262" s="34">
        <v>45499</v>
      </c>
      <c r="H1262" s="36">
        <v>44000000</v>
      </c>
      <c r="I1262" s="43">
        <v>0</v>
      </c>
      <c r="J1262" s="54">
        <v>0</v>
      </c>
      <c r="K1262" s="55"/>
      <c r="L1262" s="37">
        <f t="shared" si="19"/>
        <v>44000000</v>
      </c>
      <c r="M1262" s="33">
        <v>45651</v>
      </c>
      <c r="N1262" s="68" t="s">
        <v>4364</v>
      </c>
      <c r="O1262" s="58" t="s">
        <v>45</v>
      </c>
      <c r="P1262" s="44">
        <v>0.83552631578947367</v>
      </c>
      <c r="Q1262" s="45" t="s">
        <v>3022</v>
      </c>
      <c r="R1262" s="45" t="s">
        <v>3023</v>
      </c>
    </row>
    <row r="1263" spans="2:18" x14ac:dyDescent="0.25">
      <c r="B1263" s="33">
        <v>45498</v>
      </c>
      <c r="C1263" s="27" t="s">
        <v>4365</v>
      </c>
      <c r="D1263" s="28" t="s">
        <v>1226</v>
      </c>
      <c r="E1263" s="29" t="s">
        <v>34</v>
      </c>
      <c r="F1263" s="28" t="s">
        <v>4366</v>
      </c>
      <c r="G1263" s="34">
        <v>45499</v>
      </c>
      <c r="H1263" s="36">
        <v>25000000</v>
      </c>
      <c r="I1263" s="43">
        <v>0</v>
      </c>
      <c r="J1263" s="54">
        <v>0</v>
      </c>
      <c r="K1263" s="55"/>
      <c r="L1263" s="37">
        <f t="shared" si="19"/>
        <v>25000000</v>
      </c>
      <c r="M1263" s="33">
        <v>45651</v>
      </c>
      <c r="N1263" s="68" t="s">
        <v>4367</v>
      </c>
      <c r="O1263" s="58" t="s">
        <v>45</v>
      </c>
      <c r="P1263" s="44">
        <v>0.83552631578947367</v>
      </c>
      <c r="Q1263" s="45" t="s">
        <v>3025</v>
      </c>
      <c r="R1263" s="45" t="s">
        <v>3026</v>
      </c>
    </row>
    <row r="1264" spans="2:18" x14ac:dyDescent="0.25">
      <c r="B1264" s="33">
        <v>45503</v>
      </c>
      <c r="C1264" s="27" t="s">
        <v>4368</v>
      </c>
      <c r="D1264" s="28" t="s">
        <v>428</v>
      </c>
      <c r="E1264" s="29" t="s">
        <v>34</v>
      </c>
      <c r="F1264" s="28" t="s">
        <v>4369</v>
      </c>
      <c r="G1264" s="34">
        <v>45505</v>
      </c>
      <c r="H1264" s="36">
        <v>46000000</v>
      </c>
      <c r="I1264" s="43">
        <v>0</v>
      </c>
      <c r="J1264" s="54">
        <v>0</v>
      </c>
      <c r="K1264" s="55"/>
      <c r="L1264" s="37">
        <f t="shared" si="19"/>
        <v>46000000</v>
      </c>
      <c r="M1264" s="34">
        <v>45657</v>
      </c>
      <c r="N1264" s="64" t="s">
        <v>4370</v>
      </c>
      <c r="O1264" s="58" t="s">
        <v>45</v>
      </c>
      <c r="P1264" s="44">
        <v>0.79605263157894735</v>
      </c>
      <c r="Q1264" s="45" t="s">
        <v>3022</v>
      </c>
      <c r="R1264" s="45" t="s">
        <v>3023</v>
      </c>
    </row>
    <row r="1265" spans="2:18" x14ac:dyDescent="0.25">
      <c r="B1265" s="33">
        <v>45498</v>
      </c>
      <c r="C1265" s="27" t="s">
        <v>4371</v>
      </c>
      <c r="D1265" s="28" t="s">
        <v>439</v>
      </c>
      <c r="E1265" s="29" t="s">
        <v>34</v>
      </c>
      <c r="F1265" s="28" t="s">
        <v>636</v>
      </c>
      <c r="G1265" s="34">
        <v>45499</v>
      </c>
      <c r="H1265" s="36">
        <v>44000000</v>
      </c>
      <c r="I1265" s="43">
        <v>0</v>
      </c>
      <c r="J1265" s="54">
        <v>0</v>
      </c>
      <c r="K1265" s="55"/>
      <c r="L1265" s="37">
        <f t="shared" si="19"/>
        <v>44000000</v>
      </c>
      <c r="M1265" s="33">
        <v>45651</v>
      </c>
      <c r="N1265" s="68" t="s">
        <v>4372</v>
      </c>
      <c r="O1265" s="58" t="s">
        <v>45</v>
      </c>
      <c r="P1265" s="44">
        <v>0.83552631578947367</v>
      </c>
      <c r="Q1265" s="45" t="s">
        <v>3022</v>
      </c>
      <c r="R1265" s="45" t="s">
        <v>3023</v>
      </c>
    </row>
    <row r="1266" spans="2:18" x14ac:dyDescent="0.25">
      <c r="B1266" s="33">
        <v>45499</v>
      </c>
      <c r="C1266" s="27" t="s">
        <v>4373</v>
      </c>
      <c r="D1266" s="28" t="s">
        <v>446</v>
      </c>
      <c r="E1266" s="29" t="s">
        <v>34</v>
      </c>
      <c r="F1266" s="28" t="s">
        <v>3606</v>
      </c>
      <c r="G1266" s="34">
        <v>45505</v>
      </c>
      <c r="H1266" s="36">
        <v>38500000</v>
      </c>
      <c r="I1266" s="43">
        <v>0</v>
      </c>
      <c r="J1266" s="54">
        <v>0</v>
      </c>
      <c r="K1266" s="55"/>
      <c r="L1266" s="37">
        <f t="shared" si="19"/>
        <v>38500000</v>
      </c>
      <c r="M1266" s="34">
        <v>45657</v>
      </c>
      <c r="N1266" s="68" t="s">
        <v>4374</v>
      </c>
      <c r="O1266" s="58" t="s">
        <v>45</v>
      </c>
      <c r="P1266" s="44">
        <v>0.79605263157894735</v>
      </c>
      <c r="Q1266" s="45" t="s">
        <v>3022</v>
      </c>
      <c r="R1266" s="45" t="s">
        <v>3023</v>
      </c>
    </row>
    <row r="1267" spans="2:18" x14ac:dyDescent="0.25">
      <c r="B1267" s="33">
        <v>45497</v>
      </c>
      <c r="C1267" s="27" t="s">
        <v>4375</v>
      </c>
      <c r="D1267" s="28" t="s">
        <v>5371</v>
      </c>
      <c r="E1267" s="29" t="s">
        <v>34</v>
      </c>
      <c r="F1267" s="28" t="s">
        <v>4376</v>
      </c>
      <c r="G1267" s="34">
        <v>45499</v>
      </c>
      <c r="H1267" s="36">
        <v>24750000</v>
      </c>
      <c r="I1267" s="43">
        <v>0</v>
      </c>
      <c r="J1267" s="54">
        <v>0</v>
      </c>
      <c r="K1267" s="55">
        <v>1500000</v>
      </c>
      <c r="L1267" s="37">
        <f t="shared" si="19"/>
        <v>23250000</v>
      </c>
      <c r="M1267" s="34">
        <v>45657</v>
      </c>
      <c r="N1267" s="68" t="s">
        <v>4377</v>
      </c>
      <c r="O1267" s="58" t="s">
        <v>45</v>
      </c>
      <c r="P1267" s="44">
        <v>0.80379746835443033</v>
      </c>
      <c r="Q1267" s="45" t="s">
        <v>3041</v>
      </c>
      <c r="R1267" s="45" t="s">
        <v>3042</v>
      </c>
    </row>
    <row r="1268" spans="2:18" x14ac:dyDescent="0.25">
      <c r="B1268" s="33">
        <v>45497</v>
      </c>
      <c r="C1268" s="27" t="s">
        <v>4378</v>
      </c>
      <c r="D1268" s="28" t="s">
        <v>4379</v>
      </c>
      <c r="E1268" s="29" t="s">
        <v>34</v>
      </c>
      <c r="F1268" s="28" t="s">
        <v>4380</v>
      </c>
      <c r="G1268" s="34">
        <v>45502</v>
      </c>
      <c r="H1268" s="36">
        <v>68750000</v>
      </c>
      <c r="I1268" s="43">
        <v>0</v>
      </c>
      <c r="J1268" s="54">
        <v>0</v>
      </c>
      <c r="K1268" s="55">
        <v>5416667</v>
      </c>
      <c r="L1268" s="37">
        <f t="shared" si="19"/>
        <v>63333333</v>
      </c>
      <c r="M1268" s="34">
        <v>45657</v>
      </c>
      <c r="N1268" s="68" t="s">
        <v>4381</v>
      </c>
      <c r="O1268" s="58" t="s">
        <v>45</v>
      </c>
      <c r="P1268" s="44">
        <v>0.8</v>
      </c>
      <c r="Q1268" s="45" t="s">
        <v>3041</v>
      </c>
      <c r="R1268" s="45" t="s">
        <v>3042</v>
      </c>
    </row>
    <row r="1269" spans="2:18" x14ac:dyDescent="0.25">
      <c r="B1269" s="33">
        <v>45497</v>
      </c>
      <c r="C1269" s="27" t="s">
        <v>4382</v>
      </c>
      <c r="D1269" s="28" t="s">
        <v>1138</v>
      </c>
      <c r="E1269" s="29" t="s">
        <v>34</v>
      </c>
      <c r="F1269" s="28" t="s">
        <v>4383</v>
      </c>
      <c r="G1269" s="34">
        <v>45505</v>
      </c>
      <c r="H1269" s="36">
        <v>50000000</v>
      </c>
      <c r="I1269" s="43">
        <v>0</v>
      </c>
      <c r="J1269" s="54">
        <v>0</v>
      </c>
      <c r="K1269" s="55"/>
      <c r="L1269" s="37">
        <f t="shared" si="19"/>
        <v>50000000</v>
      </c>
      <c r="M1269" s="33">
        <v>45657</v>
      </c>
      <c r="N1269" s="68" t="s">
        <v>4384</v>
      </c>
      <c r="O1269" s="58" t="s">
        <v>45</v>
      </c>
      <c r="P1269" s="44">
        <v>0.79605263157894735</v>
      </c>
      <c r="Q1269" s="45" t="s">
        <v>3041</v>
      </c>
      <c r="R1269" s="45" t="s">
        <v>3042</v>
      </c>
    </row>
    <row r="1270" spans="2:18" x14ac:dyDescent="0.25">
      <c r="B1270" s="33">
        <v>45498</v>
      </c>
      <c r="C1270" s="27" t="s">
        <v>4385</v>
      </c>
      <c r="D1270" s="28" t="s">
        <v>1199</v>
      </c>
      <c r="E1270" s="29" t="s">
        <v>34</v>
      </c>
      <c r="F1270" s="28" t="s">
        <v>615</v>
      </c>
      <c r="G1270" s="34">
        <v>45502</v>
      </c>
      <c r="H1270" s="42">
        <v>34339580</v>
      </c>
      <c r="I1270" s="43">
        <v>0</v>
      </c>
      <c r="J1270" s="54">
        <v>0</v>
      </c>
      <c r="K1270" s="55">
        <v>2705543</v>
      </c>
      <c r="L1270" s="37">
        <f t="shared" si="19"/>
        <v>31634037</v>
      </c>
      <c r="M1270" s="34">
        <v>45657</v>
      </c>
      <c r="N1270" s="68" t="s">
        <v>4386</v>
      </c>
      <c r="O1270" s="58" t="s">
        <v>45</v>
      </c>
      <c r="P1270" s="44">
        <v>0.8</v>
      </c>
      <c r="Q1270" s="45" t="s">
        <v>3043</v>
      </c>
      <c r="R1270" s="45" t="s">
        <v>449</v>
      </c>
    </row>
    <row r="1271" spans="2:18" x14ac:dyDescent="0.25">
      <c r="B1271" s="33">
        <v>45497</v>
      </c>
      <c r="C1271" s="27" t="s">
        <v>4387</v>
      </c>
      <c r="D1271" s="28" t="s">
        <v>2700</v>
      </c>
      <c r="E1271" s="29" t="s">
        <v>34</v>
      </c>
      <c r="F1271" s="28" t="s">
        <v>4388</v>
      </c>
      <c r="G1271" s="34">
        <v>45499</v>
      </c>
      <c r="H1271" s="42">
        <v>18316667</v>
      </c>
      <c r="I1271" s="43">
        <v>0</v>
      </c>
      <c r="J1271" s="54">
        <v>0</v>
      </c>
      <c r="K1271" s="55">
        <v>233334</v>
      </c>
      <c r="L1271" s="37">
        <f t="shared" si="19"/>
        <v>18083333</v>
      </c>
      <c r="M1271" s="34">
        <v>45657</v>
      </c>
      <c r="N1271" s="68" t="s">
        <v>4389</v>
      </c>
      <c r="O1271" s="58" t="s">
        <v>45</v>
      </c>
      <c r="P1271" s="44">
        <v>0.80379746835443033</v>
      </c>
      <c r="Q1271" s="45" t="s">
        <v>3006</v>
      </c>
      <c r="R1271" s="45" t="s">
        <v>1179</v>
      </c>
    </row>
    <row r="1272" spans="2:18" x14ac:dyDescent="0.25">
      <c r="B1272" s="33">
        <v>45497</v>
      </c>
      <c r="C1272" s="27" t="s">
        <v>4390</v>
      </c>
      <c r="D1272" s="28" t="s">
        <v>394</v>
      </c>
      <c r="E1272" s="29" t="s">
        <v>34</v>
      </c>
      <c r="F1272" s="28" t="s">
        <v>4391</v>
      </c>
      <c r="G1272" s="34">
        <v>45499</v>
      </c>
      <c r="H1272" s="42">
        <v>36403333</v>
      </c>
      <c r="I1272" s="43">
        <v>0</v>
      </c>
      <c r="J1272" s="54">
        <v>0</v>
      </c>
      <c r="K1272" s="55">
        <v>1786666</v>
      </c>
      <c r="L1272" s="37">
        <f t="shared" si="19"/>
        <v>34616667</v>
      </c>
      <c r="M1272" s="34">
        <v>45657</v>
      </c>
      <c r="N1272" s="68" t="s">
        <v>4392</v>
      </c>
      <c r="O1272" s="58" t="s">
        <v>45</v>
      </c>
      <c r="P1272" s="44">
        <v>0.80379746835443033</v>
      </c>
      <c r="Q1272" s="45" t="s">
        <v>3006</v>
      </c>
      <c r="R1272" s="45" t="s">
        <v>1179</v>
      </c>
    </row>
    <row r="1273" spans="2:18" x14ac:dyDescent="0.25">
      <c r="B1273" s="33">
        <v>45498</v>
      </c>
      <c r="C1273" s="27" t="s">
        <v>4393</v>
      </c>
      <c r="D1273" s="28" t="s">
        <v>1964</v>
      </c>
      <c r="E1273" s="29" t="s">
        <v>34</v>
      </c>
      <c r="F1273" s="28" t="s">
        <v>4394</v>
      </c>
      <c r="G1273" s="34">
        <v>45502</v>
      </c>
      <c r="H1273" s="42">
        <v>27842908</v>
      </c>
      <c r="I1273" s="43">
        <v>0</v>
      </c>
      <c r="J1273" s="54">
        <v>0</v>
      </c>
      <c r="K1273" s="55">
        <v>2193683</v>
      </c>
      <c r="L1273" s="37">
        <f t="shared" si="19"/>
        <v>25649225</v>
      </c>
      <c r="M1273" s="34">
        <v>45657</v>
      </c>
      <c r="N1273" s="68" t="s">
        <v>4395</v>
      </c>
      <c r="O1273" s="58" t="s">
        <v>45</v>
      </c>
      <c r="P1273" s="44">
        <v>0.8</v>
      </c>
      <c r="Q1273" s="45" t="s">
        <v>3046</v>
      </c>
      <c r="R1273" s="45" t="s">
        <v>3047</v>
      </c>
    </row>
    <row r="1274" spans="2:18" x14ac:dyDescent="0.25">
      <c r="B1274" s="33">
        <v>45498</v>
      </c>
      <c r="C1274" s="27" t="s">
        <v>4396</v>
      </c>
      <c r="D1274" s="28" t="s">
        <v>1174</v>
      </c>
      <c r="E1274" s="29" t="s">
        <v>34</v>
      </c>
      <c r="F1274" s="28" t="s">
        <v>4397</v>
      </c>
      <c r="G1274" s="34">
        <v>45499</v>
      </c>
      <c r="H1274" s="42">
        <v>50600000</v>
      </c>
      <c r="I1274" s="43">
        <v>0</v>
      </c>
      <c r="J1274" s="54">
        <v>0</v>
      </c>
      <c r="K1274" s="55">
        <v>3066667</v>
      </c>
      <c r="L1274" s="37">
        <f t="shared" si="19"/>
        <v>47533333</v>
      </c>
      <c r="M1274" s="34">
        <v>45657</v>
      </c>
      <c r="N1274" s="68" t="s">
        <v>4398</v>
      </c>
      <c r="O1274" s="58" t="s">
        <v>45</v>
      </c>
      <c r="P1274" s="44">
        <v>0.80379746835443033</v>
      </c>
      <c r="Q1274" s="45" t="s">
        <v>3022</v>
      </c>
      <c r="R1274" s="45" t="s">
        <v>3023</v>
      </c>
    </row>
    <row r="1275" spans="2:18" x14ac:dyDescent="0.25">
      <c r="B1275" s="33">
        <v>45498</v>
      </c>
      <c r="C1275" s="27" t="s">
        <v>4399</v>
      </c>
      <c r="D1275" s="28" t="s">
        <v>1965</v>
      </c>
      <c r="E1275" s="29" t="s">
        <v>34</v>
      </c>
      <c r="F1275" s="28" t="s">
        <v>4400</v>
      </c>
      <c r="G1275" s="34">
        <v>45502</v>
      </c>
      <c r="H1275" s="42">
        <v>34450000</v>
      </c>
      <c r="I1275" s="43">
        <v>0</v>
      </c>
      <c r="J1275" s="54">
        <v>0</v>
      </c>
      <c r="K1275" s="55">
        <v>1516667</v>
      </c>
      <c r="L1275" s="37">
        <f t="shared" si="19"/>
        <v>32933333</v>
      </c>
      <c r="M1275" s="34">
        <v>45657</v>
      </c>
      <c r="N1275" s="68" t="s">
        <v>4401</v>
      </c>
      <c r="O1275" s="58" t="s">
        <v>45</v>
      </c>
      <c r="P1275" s="44">
        <v>0.8</v>
      </c>
      <c r="Q1275" s="45" t="s">
        <v>3033</v>
      </c>
      <c r="R1275" s="45" t="s">
        <v>4617</v>
      </c>
    </row>
    <row r="1276" spans="2:18" x14ac:dyDescent="0.25">
      <c r="B1276" s="33">
        <v>45498</v>
      </c>
      <c r="C1276" s="27" t="s">
        <v>4402</v>
      </c>
      <c r="D1276" s="28" t="s">
        <v>1929</v>
      </c>
      <c r="E1276" s="29" t="s">
        <v>34</v>
      </c>
      <c r="F1276" s="28" t="s">
        <v>4270</v>
      </c>
      <c r="G1276" s="34">
        <v>45499</v>
      </c>
      <c r="H1276" s="42">
        <v>28090000</v>
      </c>
      <c r="I1276" s="43">
        <v>0</v>
      </c>
      <c r="J1276" s="54">
        <v>0</v>
      </c>
      <c r="K1276" s="55">
        <v>706667</v>
      </c>
      <c r="L1276" s="37">
        <f t="shared" si="19"/>
        <v>27383333</v>
      </c>
      <c r="M1276" s="34">
        <v>45657</v>
      </c>
      <c r="N1276" s="68" t="s">
        <v>4403</v>
      </c>
      <c r="O1276" s="58" t="s">
        <v>45</v>
      </c>
      <c r="P1276" s="44">
        <v>0.80379746835443033</v>
      </c>
      <c r="Q1276" s="45" t="s">
        <v>3033</v>
      </c>
      <c r="R1276" s="45" t="s">
        <v>4617</v>
      </c>
    </row>
    <row r="1277" spans="2:18" x14ac:dyDescent="0.25">
      <c r="B1277" s="33">
        <v>45498</v>
      </c>
      <c r="C1277" s="27" t="s">
        <v>4404</v>
      </c>
      <c r="D1277" s="28" t="s">
        <v>1949</v>
      </c>
      <c r="E1277" s="29" t="s">
        <v>490</v>
      </c>
      <c r="F1277" s="28" t="s">
        <v>4405</v>
      </c>
      <c r="G1277" s="34">
        <v>45499</v>
      </c>
      <c r="H1277" s="42">
        <v>14665100</v>
      </c>
      <c r="I1277" s="43">
        <v>0</v>
      </c>
      <c r="J1277" s="54">
        <v>0</v>
      </c>
      <c r="K1277" s="55">
        <v>368933</v>
      </c>
      <c r="L1277" s="37">
        <f t="shared" si="19"/>
        <v>14296167</v>
      </c>
      <c r="M1277" s="34">
        <v>45657</v>
      </c>
      <c r="N1277" s="68" t="s">
        <v>4406</v>
      </c>
      <c r="O1277" s="58" t="s">
        <v>45</v>
      </c>
      <c r="P1277" s="44">
        <v>0.80379746835443033</v>
      </c>
      <c r="Q1277" s="45" t="s">
        <v>3033</v>
      </c>
      <c r="R1277" s="45" t="s">
        <v>4617</v>
      </c>
    </row>
    <row r="1278" spans="2:18" x14ac:dyDescent="0.25">
      <c r="B1278" s="33">
        <v>45498</v>
      </c>
      <c r="C1278" s="27" t="s">
        <v>4407</v>
      </c>
      <c r="D1278" s="28" t="s">
        <v>1966</v>
      </c>
      <c r="E1278" s="29" t="s">
        <v>490</v>
      </c>
      <c r="F1278" s="28" t="s">
        <v>2126</v>
      </c>
      <c r="G1278" s="34">
        <v>45503</v>
      </c>
      <c r="H1278" s="42">
        <v>19610000</v>
      </c>
      <c r="I1278" s="43">
        <v>0</v>
      </c>
      <c r="J1278" s="54">
        <v>0</v>
      </c>
      <c r="K1278" s="55">
        <v>986667</v>
      </c>
      <c r="L1278" s="37">
        <f t="shared" si="19"/>
        <v>18623333</v>
      </c>
      <c r="M1278" s="34">
        <v>45657</v>
      </c>
      <c r="N1278" s="68" t="s">
        <v>4408</v>
      </c>
      <c r="O1278" s="58" t="s">
        <v>45</v>
      </c>
      <c r="P1278" s="44">
        <v>0.79870129870129869</v>
      </c>
      <c r="Q1278" s="45" t="s">
        <v>3033</v>
      </c>
      <c r="R1278" s="45" t="s">
        <v>4617</v>
      </c>
    </row>
    <row r="1279" spans="2:18" x14ac:dyDescent="0.25">
      <c r="B1279" s="33">
        <v>45498</v>
      </c>
      <c r="C1279" s="27" t="s">
        <v>4409</v>
      </c>
      <c r="D1279" s="28" t="s">
        <v>1295</v>
      </c>
      <c r="E1279" s="29" t="s">
        <v>34</v>
      </c>
      <c r="F1279" s="28" t="s">
        <v>4410</v>
      </c>
      <c r="G1279" s="34">
        <v>45505</v>
      </c>
      <c r="H1279" s="42">
        <v>39882667</v>
      </c>
      <c r="I1279" s="43">
        <v>0</v>
      </c>
      <c r="J1279" s="54">
        <v>0</v>
      </c>
      <c r="K1279" s="55">
        <v>2492667</v>
      </c>
      <c r="L1279" s="37">
        <f t="shared" si="19"/>
        <v>37390000</v>
      </c>
      <c r="M1279" s="34">
        <v>45657</v>
      </c>
      <c r="N1279" s="68" t="s">
        <v>4411</v>
      </c>
      <c r="O1279" s="58" t="s">
        <v>45</v>
      </c>
      <c r="P1279" s="44">
        <v>0.79605263157894735</v>
      </c>
      <c r="Q1279" s="45" t="s">
        <v>3020</v>
      </c>
      <c r="R1279" s="45" t="s">
        <v>372</v>
      </c>
    </row>
    <row r="1280" spans="2:18" x14ac:dyDescent="0.25">
      <c r="B1280" s="33">
        <v>45498</v>
      </c>
      <c r="C1280" s="27" t="s">
        <v>4412</v>
      </c>
      <c r="D1280" s="28" t="s">
        <v>1215</v>
      </c>
      <c r="E1280" s="29" t="s">
        <v>490</v>
      </c>
      <c r="F1280" s="28" t="s">
        <v>1335</v>
      </c>
      <c r="G1280" s="34">
        <v>45503</v>
      </c>
      <c r="H1280" s="42">
        <v>16775000</v>
      </c>
      <c r="I1280" s="43">
        <v>0</v>
      </c>
      <c r="J1280" s="54">
        <v>0</v>
      </c>
      <c r="K1280" s="55">
        <v>1423333</v>
      </c>
      <c r="L1280" s="37">
        <f t="shared" si="19"/>
        <v>15351667</v>
      </c>
      <c r="M1280" s="34">
        <v>45657</v>
      </c>
      <c r="N1280" s="68" t="s">
        <v>4413</v>
      </c>
      <c r="O1280" s="58" t="s">
        <v>45</v>
      </c>
      <c r="P1280" s="44">
        <v>0.79870129870129869</v>
      </c>
      <c r="Q1280" s="45" t="s">
        <v>3043</v>
      </c>
      <c r="R1280" s="45" t="s">
        <v>449</v>
      </c>
    </row>
    <row r="1281" spans="2:18" x14ac:dyDescent="0.25">
      <c r="B1281" s="33">
        <v>45498</v>
      </c>
      <c r="C1281" s="27" t="s">
        <v>4414</v>
      </c>
      <c r="D1281" s="28" t="s">
        <v>3060</v>
      </c>
      <c r="E1281" s="29" t="s">
        <v>490</v>
      </c>
      <c r="F1281" s="28" t="s">
        <v>4415</v>
      </c>
      <c r="G1281" s="34">
        <v>45499</v>
      </c>
      <c r="H1281" s="42">
        <v>18550000</v>
      </c>
      <c r="I1281" s="43">
        <v>0</v>
      </c>
      <c r="J1281" s="54">
        <v>0</v>
      </c>
      <c r="K1281" s="55">
        <v>466667</v>
      </c>
      <c r="L1281" s="37">
        <f t="shared" si="19"/>
        <v>18083333</v>
      </c>
      <c r="M1281" s="34">
        <v>45657</v>
      </c>
      <c r="N1281" s="68" t="s">
        <v>4416</v>
      </c>
      <c r="O1281" s="58" t="s">
        <v>45</v>
      </c>
      <c r="P1281" s="44">
        <v>0.80379746835443033</v>
      </c>
      <c r="Q1281" s="45" t="s">
        <v>3012</v>
      </c>
      <c r="R1281" s="45" t="s">
        <v>3013</v>
      </c>
    </row>
    <row r="1282" spans="2:18" x14ac:dyDescent="0.25">
      <c r="B1282" s="33">
        <v>45498</v>
      </c>
      <c r="C1282" s="27" t="s">
        <v>4417</v>
      </c>
      <c r="D1282" s="28" t="s">
        <v>327</v>
      </c>
      <c r="E1282" s="29" t="s">
        <v>490</v>
      </c>
      <c r="F1282" s="28" t="s">
        <v>4415</v>
      </c>
      <c r="G1282" s="34">
        <v>45499</v>
      </c>
      <c r="H1282" s="42">
        <v>18550000</v>
      </c>
      <c r="I1282" s="43">
        <v>0</v>
      </c>
      <c r="J1282" s="54">
        <v>0</v>
      </c>
      <c r="K1282" s="55">
        <v>466667</v>
      </c>
      <c r="L1282" s="37">
        <f t="shared" si="19"/>
        <v>18083333</v>
      </c>
      <c r="M1282" s="34">
        <v>45657</v>
      </c>
      <c r="N1282" s="68" t="s">
        <v>4418</v>
      </c>
      <c r="O1282" s="58" t="s">
        <v>45</v>
      </c>
      <c r="P1282" s="44">
        <v>0.80379746835443033</v>
      </c>
      <c r="Q1282" s="45" t="s">
        <v>3012</v>
      </c>
      <c r="R1282" s="45" t="s">
        <v>3013</v>
      </c>
    </row>
    <row r="1283" spans="2:18" x14ac:dyDescent="0.25">
      <c r="B1283" s="33">
        <v>45498</v>
      </c>
      <c r="C1283" s="27" t="s">
        <v>4419</v>
      </c>
      <c r="D1283" s="28" t="s">
        <v>3061</v>
      </c>
      <c r="E1283" s="29" t="s">
        <v>490</v>
      </c>
      <c r="F1283" s="28" t="s">
        <v>4420</v>
      </c>
      <c r="G1283" s="34">
        <v>45502</v>
      </c>
      <c r="H1283" s="42">
        <v>18550000</v>
      </c>
      <c r="I1283" s="43">
        <v>0</v>
      </c>
      <c r="J1283" s="54">
        <v>0</v>
      </c>
      <c r="K1283" s="55">
        <v>816667</v>
      </c>
      <c r="L1283" s="37">
        <f t="shared" si="19"/>
        <v>17733333</v>
      </c>
      <c r="M1283" s="34">
        <v>45657</v>
      </c>
      <c r="N1283" s="68" t="s">
        <v>4421</v>
      </c>
      <c r="O1283" s="58" t="s">
        <v>45</v>
      </c>
      <c r="P1283" s="44">
        <v>0.8</v>
      </c>
      <c r="Q1283" s="45" t="s">
        <v>3012</v>
      </c>
      <c r="R1283" s="45" t="s">
        <v>3013</v>
      </c>
    </row>
    <row r="1284" spans="2:18" x14ac:dyDescent="0.25">
      <c r="B1284" s="33">
        <v>45498</v>
      </c>
      <c r="C1284" s="27" t="s">
        <v>4422</v>
      </c>
      <c r="D1284" s="28" t="s">
        <v>377</v>
      </c>
      <c r="E1284" s="29" t="s">
        <v>34</v>
      </c>
      <c r="F1284" s="28" t="s">
        <v>4423</v>
      </c>
      <c r="G1284" s="34">
        <v>45499</v>
      </c>
      <c r="H1284" s="42">
        <v>29425000</v>
      </c>
      <c r="I1284" s="43">
        <v>0</v>
      </c>
      <c r="J1284" s="54">
        <v>0</v>
      </c>
      <c r="K1284" s="55">
        <v>1783333</v>
      </c>
      <c r="L1284" s="37">
        <f t="shared" si="19"/>
        <v>27641667</v>
      </c>
      <c r="M1284" s="34">
        <v>45657</v>
      </c>
      <c r="N1284" s="68" t="s">
        <v>4424</v>
      </c>
      <c r="O1284" s="58" t="s">
        <v>45</v>
      </c>
      <c r="P1284" s="44">
        <v>0.80379746835443033</v>
      </c>
      <c r="Q1284" s="45" t="s">
        <v>3012</v>
      </c>
      <c r="R1284" s="45" t="s">
        <v>3030</v>
      </c>
    </row>
    <row r="1285" spans="2:18" x14ac:dyDescent="0.25">
      <c r="B1285" s="33">
        <v>45499</v>
      </c>
      <c r="C1285" s="27" t="s">
        <v>4425</v>
      </c>
      <c r="D1285" s="28" t="s">
        <v>330</v>
      </c>
      <c r="E1285" s="29" t="s">
        <v>490</v>
      </c>
      <c r="F1285" s="28" t="s">
        <v>4426</v>
      </c>
      <c r="G1285" s="34">
        <v>45516</v>
      </c>
      <c r="H1285" s="42">
        <v>18550000</v>
      </c>
      <c r="I1285" s="43">
        <v>0</v>
      </c>
      <c r="J1285" s="54">
        <v>0</v>
      </c>
      <c r="K1285" s="55">
        <v>2333333</v>
      </c>
      <c r="L1285" s="37">
        <f t="shared" si="19"/>
        <v>16216667</v>
      </c>
      <c r="M1285" s="34">
        <v>45657</v>
      </c>
      <c r="N1285" s="68" t="s">
        <v>4427</v>
      </c>
      <c r="O1285" s="58" t="s">
        <v>45</v>
      </c>
      <c r="P1285" s="44">
        <v>0.78014184397163122</v>
      </c>
      <c r="Q1285" s="45" t="s">
        <v>3012</v>
      </c>
      <c r="R1285" s="45" t="s">
        <v>3013</v>
      </c>
    </row>
    <row r="1286" spans="2:18" x14ac:dyDescent="0.25">
      <c r="B1286" s="33">
        <v>45498</v>
      </c>
      <c r="C1286" s="27" t="s">
        <v>4428</v>
      </c>
      <c r="D1286" s="28" t="s">
        <v>331</v>
      </c>
      <c r="E1286" s="29" t="s">
        <v>34</v>
      </c>
      <c r="F1286" s="28" t="s">
        <v>4429</v>
      </c>
      <c r="G1286" s="34">
        <v>45512</v>
      </c>
      <c r="H1286" s="42">
        <v>26500000</v>
      </c>
      <c r="I1286" s="43">
        <v>0</v>
      </c>
      <c r="J1286" s="54">
        <v>0</v>
      </c>
      <c r="K1286" s="55">
        <v>1236667</v>
      </c>
      <c r="L1286" s="37">
        <f t="shared" si="19"/>
        <v>25263333</v>
      </c>
      <c r="M1286" s="34">
        <v>45657</v>
      </c>
      <c r="N1286" s="68" t="s">
        <v>4430</v>
      </c>
      <c r="O1286" s="58" t="s">
        <v>45</v>
      </c>
      <c r="P1286" s="44">
        <v>0.78620689655172415</v>
      </c>
      <c r="Q1286" s="45" t="s">
        <v>3024</v>
      </c>
      <c r="R1286" s="45" t="s">
        <v>3056</v>
      </c>
    </row>
    <row r="1287" spans="2:18" x14ac:dyDescent="0.25">
      <c r="B1287" s="33">
        <v>45499</v>
      </c>
      <c r="C1287" s="27" t="s">
        <v>4431</v>
      </c>
      <c r="D1287" s="28" t="s">
        <v>431</v>
      </c>
      <c r="E1287" s="29" t="s">
        <v>34</v>
      </c>
      <c r="F1287" s="28" t="s">
        <v>4432</v>
      </c>
      <c r="G1287" s="34">
        <v>45502</v>
      </c>
      <c r="H1287" s="42">
        <v>42490000</v>
      </c>
      <c r="I1287" s="43">
        <v>0</v>
      </c>
      <c r="J1287" s="54">
        <v>0</v>
      </c>
      <c r="K1287" s="55"/>
      <c r="L1287" s="37">
        <f t="shared" si="19"/>
        <v>42490000</v>
      </c>
      <c r="M1287" s="34">
        <v>45654</v>
      </c>
      <c r="N1287" s="68" t="s">
        <v>4433</v>
      </c>
      <c r="O1287" s="58" t="s">
        <v>45</v>
      </c>
      <c r="P1287" s="44">
        <v>0.81578947368421051</v>
      </c>
      <c r="Q1287" s="45" t="s">
        <v>3024</v>
      </c>
      <c r="R1287" s="45" t="s">
        <v>3056</v>
      </c>
    </row>
    <row r="1288" spans="2:18" x14ac:dyDescent="0.25">
      <c r="B1288" s="33">
        <v>45503</v>
      </c>
      <c r="C1288" s="27" t="s">
        <v>4634</v>
      </c>
      <c r="D1288" s="28" t="s">
        <v>4635</v>
      </c>
      <c r="E1288" s="29" t="s">
        <v>34</v>
      </c>
      <c r="F1288" s="28" t="s">
        <v>4636</v>
      </c>
      <c r="G1288" s="34">
        <v>45513</v>
      </c>
      <c r="H1288" s="42">
        <v>42000000</v>
      </c>
      <c r="I1288" s="43">
        <v>0</v>
      </c>
      <c r="J1288" s="54">
        <v>0</v>
      </c>
      <c r="K1288" s="55">
        <v>13997684</v>
      </c>
      <c r="L1288" s="37">
        <f t="shared" si="19"/>
        <v>28002316</v>
      </c>
      <c r="M1288" s="34">
        <v>45657</v>
      </c>
      <c r="N1288" s="64" t="s">
        <v>4637</v>
      </c>
      <c r="O1288" s="58" t="s">
        <v>45</v>
      </c>
      <c r="P1288" s="44">
        <v>0.78472222222222221</v>
      </c>
      <c r="Q1288" s="45" t="s">
        <v>3018</v>
      </c>
      <c r="R1288" s="45" t="s">
        <v>3019</v>
      </c>
    </row>
    <row r="1289" spans="2:18" x14ac:dyDescent="0.25">
      <c r="B1289" s="33">
        <v>45503</v>
      </c>
      <c r="C1289" s="27" t="s">
        <v>4634</v>
      </c>
      <c r="D1289" s="28" t="s">
        <v>4635</v>
      </c>
      <c r="E1289" s="29" t="s">
        <v>34</v>
      </c>
      <c r="F1289" s="28" t="s">
        <v>4636</v>
      </c>
      <c r="G1289" s="34">
        <v>45513</v>
      </c>
      <c r="H1289" s="42">
        <v>0</v>
      </c>
      <c r="I1289" s="43">
        <v>1</v>
      </c>
      <c r="J1289" s="54">
        <v>5131017</v>
      </c>
      <c r="K1289" s="55"/>
      <c r="L1289" s="37">
        <f t="shared" si="19"/>
        <v>5131017</v>
      </c>
      <c r="M1289" s="34">
        <v>45657</v>
      </c>
      <c r="N1289" s="64" t="s">
        <v>4637</v>
      </c>
      <c r="O1289" s="58" t="s">
        <v>45</v>
      </c>
      <c r="P1289" s="44">
        <v>0.78472222222222221</v>
      </c>
      <c r="Q1289" s="45" t="s">
        <v>3018</v>
      </c>
      <c r="R1289" s="45" t="s">
        <v>3019</v>
      </c>
    </row>
    <row r="1290" spans="2:18" x14ac:dyDescent="0.25">
      <c r="B1290" s="33">
        <v>45499</v>
      </c>
      <c r="C1290" s="27" t="s">
        <v>4434</v>
      </c>
      <c r="D1290" s="28" t="s">
        <v>3080</v>
      </c>
      <c r="E1290" s="29" t="s">
        <v>34</v>
      </c>
      <c r="F1290" s="28" t="s">
        <v>1376</v>
      </c>
      <c r="G1290" s="34">
        <v>45505</v>
      </c>
      <c r="H1290" s="42">
        <v>31217800</v>
      </c>
      <c r="I1290" s="43">
        <v>0</v>
      </c>
      <c r="J1290" s="54">
        <v>0</v>
      </c>
      <c r="K1290" s="55"/>
      <c r="L1290" s="37">
        <f t="shared" si="19"/>
        <v>31217800</v>
      </c>
      <c r="M1290" s="34">
        <v>45657</v>
      </c>
      <c r="N1290" s="68" t="s">
        <v>4435</v>
      </c>
      <c r="O1290" s="58" t="s">
        <v>45</v>
      </c>
      <c r="P1290" s="44">
        <v>0.79605263157894735</v>
      </c>
      <c r="Q1290" s="45" t="s">
        <v>3046</v>
      </c>
      <c r="R1290" s="45" t="s">
        <v>3047</v>
      </c>
    </row>
    <row r="1291" spans="2:18" x14ac:dyDescent="0.25">
      <c r="B1291" s="33">
        <v>45499</v>
      </c>
      <c r="C1291" s="27" t="s">
        <v>4436</v>
      </c>
      <c r="D1291" s="28" t="s">
        <v>2569</v>
      </c>
      <c r="E1291" s="29" t="s">
        <v>34</v>
      </c>
      <c r="F1291" s="28" t="s">
        <v>2711</v>
      </c>
      <c r="G1291" s="34">
        <v>45503</v>
      </c>
      <c r="H1291" s="42">
        <v>41250000</v>
      </c>
      <c r="I1291" s="43">
        <v>0</v>
      </c>
      <c r="J1291" s="54">
        <v>0</v>
      </c>
      <c r="K1291" s="55">
        <v>3500000</v>
      </c>
      <c r="L1291" s="37">
        <f t="shared" si="19"/>
        <v>37750000</v>
      </c>
      <c r="M1291" s="34">
        <v>45657</v>
      </c>
      <c r="N1291" s="68" t="s">
        <v>4437</v>
      </c>
      <c r="O1291" s="58" t="s">
        <v>45</v>
      </c>
      <c r="P1291" s="44">
        <v>0.79870129870129869</v>
      </c>
      <c r="Q1291" s="45" t="s">
        <v>4913</v>
      </c>
      <c r="R1291" s="45" t="s">
        <v>4914</v>
      </c>
    </row>
    <row r="1292" spans="2:18" x14ac:dyDescent="0.25">
      <c r="B1292" s="33">
        <v>45503</v>
      </c>
      <c r="C1292" s="27" t="s">
        <v>4438</v>
      </c>
      <c r="D1292" s="28" t="s">
        <v>1240</v>
      </c>
      <c r="E1292" s="29" t="s">
        <v>34</v>
      </c>
      <c r="F1292" s="28" t="s">
        <v>4439</v>
      </c>
      <c r="G1292" s="34">
        <v>45509</v>
      </c>
      <c r="H1292" s="42">
        <v>32500000</v>
      </c>
      <c r="I1292" s="43">
        <v>0</v>
      </c>
      <c r="J1292" s="54">
        <v>0</v>
      </c>
      <c r="K1292" s="55"/>
      <c r="L1292" s="37">
        <f t="shared" si="19"/>
        <v>32500000</v>
      </c>
      <c r="M1292" s="34">
        <v>45657</v>
      </c>
      <c r="N1292" s="64" t="s">
        <v>4440</v>
      </c>
      <c r="O1292" s="58" t="s">
        <v>45</v>
      </c>
      <c r="P1292" s="44">
        <v>0.79054054054054057</v>
      </c>
      <c r="Q1292" s="45" t="s">
        <v>3049</v>
      </c>
      <c r="R1292" s="45" t="s">
        <v>3050</v>
      </c>
    </row>
    <row r="1293" spans="2:18" x14ac:dyDescent="0.25">
      <c r="B1293" s="33">
        <v>45498</v>
      </c>
      <c r="C1293" s="27" t="s">
        <v>4441</v>
      </c>
      <c r="D1293" s="28" t="s">
        <v>2588</v>
      </c>
      <c r="E1293" s="29" t="s">
        <v>34</v>
      </c>
      <c r="F1293" s="28" t="s">
        <v>4442</v>
      </c>
      <c r="G1293" s="34">
        <v>45505</v>
      </c>
      <c r="H1293" s="42">
        <v>42133333</v>
      </c>
      <c r="I1293" s="43">
        <v>0</v>
      </c>
      <c r="J1293" s="54">
        <v>0</v>
      </c>
      <c r="K1293" s="55">
        <v>2133333</v>
      </c>
      <c r="L1293" s="37">
        <f t="shared" si="19"/>
        <v>40000000</v>
      </c>
      <c r="M1293" s="34">
        <v>45657</v>
      </c>
      <c r="N1293" s="68" t="s">
        <v>4443</v>
      </c>
      <c r="O1293" s="58" t="s">
        <v>45</v>
      </c>
      <c r="P1293" s="44">
        <v>0.79605263157894735</v>
      </c>
      <c r="Q1293" s="45" t="s">
        <v>3016</v>
      </c>
      <c r="R1293" s="45" t="s">
        <v>3017</v>
      </c>
    </row>
    <row r="1294" spans="2:18" x14ac:dyDescent="0.25">
      <c r="B1294" s="33">
        <v>45498</v>
      </c>
      <c r="C1294" s="27" t="s">
        <v>4444</v>
      </c>
      <c r="D1294" s="28" t="s">
        <v>3095</v>
      </c>
      <c r="E1294" s="29" t="s">
        <v>490</v>
      </c>
      <c r="F1294" s="28" t="s">
        <v>4445</v>
      </c>
      <c r="G1294" s="34">
        <v>45499</v>
      </c>
      <c r="H1294" s="42">
        <v>16218000</v>
      </c>
      <c r="I1294" s="43">
        <v>0</v>
      </c>
      <c r="J1294" s="54">
        <v>0</v>
      </c>
      <c r="K1294" s="55">
        <v>408000</v>
      </c>
      <c r="L1294" s="37">
        <f t="shared" ref="L1294:L1357" si="20">H1294+J1294-K1294</f>
        <v>15810000</v>
      </c>
      <c r="M1294" s="34">
        <v>45657</v>
      </c>
      <c r="N1294" s="68" t="s">
        <v>4446</v>
      </c>
      <c r="O1294" s="58" t="s">
        <v>45</v>
      </c>
      <c r="P1294" s="44">
        <v>0.80379746835443033</v>
      </c>
      <c r="Q1294" s="45" t="s">
        <v>3033</v>
      </c>
      <c r="R1294" s="45" t="s">
        <v>4617</v>
      </c>
    </row>
    <row r="1295" spans="2:18" x14ac:dyDescent="0.25">
      <c r="B1295" s="33">
        <v>45498</v>
      </c>
      <c r="C1295" s="27" t="s">
        <v>4447</v>
      </c>
      <c r="D1295" s="28" t="s">
        <v>1935</v>
      </c>
      <c r="E1295" s="29" t="s">
        <v>34</v>
      </c>
      <c r="F1295" s="28" t="s">
        <v>4448</v>
      </c>
      <c r="G1295" s="34">
        <v>45502</v>
      </c>
      <c r="H1295" s="42">
        <v>34450000</v>
      </c>
      <c r="I1295" s="43">
        <v>0</v>
      </c>
      <c r="J1295" s="54">
        <v>0</v>
      </c>
      <c r="K1295" s="55">
        <v>1516667</v>
      </c>
      <c r="L1295" s="37">
        <f t="shared" si="20"/>
        <v>32933333</v>
      </c>
      <c r="M1295" s="34">
        <v>45657</v>
      </c>
      <c r="N1295" s="68" t="s">
        <v>4449</v>
      </c>
      <c r="O1295" s="58" t="s">
        <v>45</v>
      </c>
      <c r="P1295" s="44">
        <v>0.8</v>
      </c>
      <c r="Q1295" s="45" t="s">
        <v>3033</v>
      </c>
      <c r="R1295" s="45" t="s">
        <v>4617</v>
      </c>
    </row>
    <row r="1296" spans="2:18" x14ac:dyDescent="0.25">
      <c r="B1296" s="33">
        <v>45498</v>
      </c>
      <c r="C1296" s="27" t="s">
        <v>4450</v>
      </c>
      <c r="D1296" s="28" t="s">
        <v>2701</v>
      </c>
      <c r="E1296" s="29" t="s">
        <v>34</v>
      </c>
      <c r="F1296" s="28" t="s">
        <v>4451</v>
      </c>
      <c r="G1296" s="34">
        <v>45499</v>
      </c>
      <c r="H1296" s="42">
        <v>97470667</v>
      </c>
      <c r="I1296" s="43">
        <v>0</v>
      </c>
      <c r="J1296" s="54">
        <v>0</v>
      </c>
      <c r="K1296" s="55">
        <v>5349000</v>
      </c>
      <c r="L1296" s="37">
        <f t="shared" si="20"/>
        <v>92121667</v>
      </c>
      <c r="M1296" s="34">
        <v>45657</v>
      </c>
      <c r="N1296" s="64" t="s">
        <v>4452</v>
      </c>
      <c r="O1296" s="58" t="s">
        <v>45</v>
      </c>
      <c r="P1296" s="44">
        <v>0.80379746835443033</v>
      </c>
      <c r="Q1296" s="45" t="s">
        <v>3033</v>
      </c>
      <c r="R1296" s="45" t="s">
        <v>4617</v>
      </c>
    </row>
    <row r="1297" spans="2:18" x14ac:dyDescent="0.25">
      <c r="B1297" s="33">
        <v>45498</v>
      </c>
      <c r="C1297" s="27" t="s">
        <v>4453</v>
      </c>
      <c r="D1297" s="28" t="s">
        <v>2051</v>
      </c>
      <c r="E1297" s="29" t="s">
        <v>34</v>
      </c>
      <c r="F1297" s="28" t="s">
        <v>4454</v>
      </c>
      <c r="G1297" s="34">
        <v>45502</v>
      </c>
      <c r="H1297" s="42">
        <v>35533333</v>
      </c>
      <c r="I1297" s="43">
        <v>0</v>
      </c>
      <c r="J1297" s="54">
        <v>0</v>
      </c>
      <c r="K1297" s="55">
        <v>2600000</v>
      </c>
      <c r="L1297" s="37">
        <f t="shared" si="20"/>
        <v>32933333</v>
      </c>
      <c r="M1297" s="34">
        <v>45657</v>
      </c>
      <c r="N1297" s="68" t="s">
        <v>4455</v>
      </c>
      <c r="O1297" s="58" t="s">
        <v>45</v>
      </c>
      <c r="P1297" s="44">
        <v>0.8</v>
      </c>
      <c r="Q1297" s="45" t="s">
        <v>3033</v>
      </c>
      <c r="R1297" s="45" t="s">
        <v>4617</v>
      </c>
    </row>
    <row r="1298" spans="2:18" x14ac:dyDescent="0.25">
      <c r="B1298" s="33">
        <v>45499</v>
      </c>
      <c r="C1298" s="27" t="s">
        <v>4456</v>
      </c>
      <c r="D1298" s="28" t="s">
        <v>390</v>
      </c>
      <c r="E1298" s="29" t="s">
        <v>34</v>
      </c>
      <c r="F1298" s="28" t="s">
        <v>4457</v>
      </c>
      <c r="G1298" s="34">
        <v>45502</v>
      </c>
      <c r="H1298" s="42">
        <v>41333333</v>
      </c>
      <c r="I1298" s="43">
        <v>0</v>
      </c>
      <c r="J1298" s="54">
        <v>0</v>
      </c>
      <c r="K1298" s="55">
        <v>800000</v>
      </c>
      <c r="L1298" s="37">
        <f t="shared" si="20"/>
        <v>40533333</v>
      </c>
      <c r="M1298" s="34">
        <v>45657</v>
      </c>
      <c r="N1298" s="68" t="s">
        <v>4458</v>
      </c>
      <c r="O1298" s="58" t="s">
        <v>45</v>
      </c>
      <c r="P1298" s="44">
        <v>0.8</v>
      </c>
      <c r="Q1298" s="45" t="s">
        <v>3016</v>
      </c>
      <c r="R1298" s="45" t="s">
        <v>3017</v>
      </c>
    </row>
    <row r="1299" spans="2:18" x14ac:dyDescent="0.25">
      <c r="B1299" s="33">
        <v>45501</v>
      </c>
      <c r="C1299" s="27" t="s">
        <v>4459</v>
      </c>
      <c r="D1299" s="28" t="s">
        <v>309</v>
      </c>
      <c r="E1299" s="29" t="s">
        <v>34</v>
      </c>
      <c r="F1299" s="28" t="s">
        <v>512</v>
      </c>
      <c r="G1299" s="34">
        <v>45505</v>
      </c>
      <c r="H1299" s="42">
        <v>32500000</v>
      </c>
      <c r="I1299" s="43">
        <v>0</v>
      </c>
      <c r="J1299" s="54">
        <v>0</v>
      </c>
      <c r="K1299" s="55">
        <v>1733333</v>
      </c>
      <c r="L1299" s="37">
        <f t="shared" si="20"/>
        <v>30766667</v>
      </c>
      <c r="M1299" s="34">
        <v>45657</v>
      </c>
      <c r="N1299" s="68" t="s">
        <v>4460</v>
      </c>
      <c r="O1299" s="58" t="s">
        <v>45</v>
      </c>
      <c r="P1299" s="44">
        <v>0.79605263157894735</v>
      </c>
      <c r="Q1299" s="45" t="s">
        <v>3025</v>
      </c>
      <c r="R1299" s="45" t="s">
        <v>3026</v>
      </c>
    </row>
    <row r="1300" spans="2:18" x14ac:dyDescent="0.25">
      <c r="B1300" s="33">
        <v>45498</v>
      </c>
      <c r="C1300" s="27" t="s">
        <v>4461</v>
      </c>
      <c r="D1300" s="28" t="s">
        <v>432</v>
      </c>
      <c r="E1300" s="29" t="s">
        <v>34</v>
      </c>
      <c r="F1300" s="28" t="s">
        <v>4289</v>
      </c>
      <c r="G1300" s="34">
        <v>45505</v>
      </c>
      <c r="H1300" s="42">
        <v>37000000</v>
      </c>
      <c r="I1300" s="43">
        <v>0</v>
      </c>
      <c r="J1300" s="54">
        <v>0</v>
      </c>
      <c r="K1300" s="55"/>
      <c r="L1300" s="37">
        <f t="shared" si="20"/>
        <v>37000000</v>
      </c>
      <c r="M1300" s="34">
        <v>45657</v>
      </c>
      <c r="N1300" s="68" t="s">
        <v>4462</v>
      </c>
      <c r="O1300" s="58" t="s">
        <v>45</v>
      </c>
      <c r="P1300" s="44">
        <v>0.79605263157894735</v>
      </c>
      <c r="Q1300" s="45" t="s">
        <v>3041</v>
      </c>
      <c r="R1300" s="45" t="s">
        <v>3042</v>
      </c>
    </row>
    <row r="1301" spans="2:18" x14ac:dyDescent="0.25">
      <c r="B1301" s="33">
        <v>45502</v>
      </c>
      <c r="C1301" s="27" t="s">
        <v>4463</v>
      </c>
      <c r="D1301" s="28" t="s">
        <v>1263</v>
      </c>
      <c r="E1301" s="29" t="s">
        <v>34</v>
      </c>
      <c r="F1301" s="28" t="s">
        <v>4464</v>
      </c>
      <c r="G1301" s="34">
        <v>45506</v>
      </c>
      <c r="H1301" s="42">
        <v>98065000</v>
      </c>
      <c r="I1301" s="43">
        <v>0</v>
      </c>
      <c r="J1301" s="54">
        <v>0</v>
      </c>
      <c r="K1301" s="55"/>
      <c r="L1301" s="37">
        <f t="shared" si="20"/>
        <v>98065000</v>
      </c>
      <c r="M1301" s="34">
        <v>45657</v>
      </c>
      <c r="N1301" s="68" t="s">
        <v>4465</v>
      </c>
      <c r="O1301" s="58" t="s">
        <v>45</v>
      </c>
      <c r="P1301" s="44">
        <v>0.79470198675496684</v>
      </c>
      <c r="Q1301" s="45" t="s">
        <v>3041</v>
      </c>
      <c r="R1301" s="45" t="s">
        <v>3042</v>
      </c>
    </row>
    <row r="1302" spans="2:18" x14ac:dyDescent="0.25">
      <c r="B1302" s="33">
        <v>45498</v>
      </c>
      <c r="C1302" s="27" t="s">
        <v>4466</v>
      </c>
      <c r="D1302" s="28" t="s">
        <v>408</v>
      </c>
      <c r="E1302" s="29" t="s">
        <v>34</v>
      </c>
      <c r="F1302" s="28" t="s">
        <v>4467</v>
      </c>
      <c r="G1302" s="34">
        <v>45499</v>
      </c>
      <c r="H1302" s="42">
        <v>37251667</v>
      </c>
      <c r="I1302" s="43">
        <v>0</v>
      </c>
      <c r="J1302" s="54">
        <v>0</v>
      </c>
      <c r="K1302" s="55"/>
      <c r="L1302" s="37">
        <f t="shared" si="20"/>
        <v>37251667</v>
      </c>
      <c r="M1302" s="34">
        <v>45657</v>
      </c>
      <c r="N1302" s="68" t="s">
        <v>4468</v>
      </c>
      <c r="O1302" s="58" t="s">
        <v>45</v>
      </c>
      <c r="P1302" s="44">
        <v>0.80379746835443033</v>
      </c>
      <c r="Q1302" s="45" t="s">
        <v>3014</v>
      </c>
      <c r="R1302" s="45" t="s">
        <v>3015</v>
      </c>
    </row>
    <row r="1303" spans="2:18" x14ac:dyDescent="0.25">
      <c r="B1303" s="33">
        <v>45498</v>
      </c>
      <c r="C1303" s="27" t="s">
        <v>4469</v>
      </c>
      <c r="D1303" s="28" t="s">
        <v>405</v>
      </c>
      <c r="E1303" s="29" t="s">
        <v>34</v>
      </c>
      <c r="F1303" s="28" t="s">
        <v>4470</v>
      </c>
      <c r="G1303" s="34">
        <v>45502</v>
      </c>
      <c r="H1303" s="42">
        <v>33066667</v>
      </c>
      <c r="I1303" s="43">
        <v>0</v>
      </c>
      <c r="J1303" s="54">
        <v>0</v>
      </c>
      <c r="K1303" s="55">
        <v>640000</v>
      </c>
      <c r="L1303" s="37">
        <f t="shared" si="20"/>
        <v>32426667</v>
      </c>
      <c r="M1303" s="34">
        <v>45657</v>
      </c>
      <c r="N1303" s="68" t="s">
        <v>4471</v>
      </c>
      <c r="O1303" s="58" t="s">
        <v>45</v>
      </c>
      <c r="P1303" s="44">
        <v>0.8</v>
      </c>
      <c r="Q1303" s="45" t="s">
        <v>3014</v>
      </c>
      <c r="R1303" s="45" t="s">
        <v>3015</v>
      </c>
    </row>
    <row r="1304" spans="2:18" x14ac:dyDescent="0.25">
      <c r="B1304" s="33">
        <v>45498</v>
      </c>
      <c r="C1304" s="27" t="s">
        <v>4472</v>
      </c>
      <c r="D1304" s="28" t="s">
        <v>335</v>
      </c>
      <c r="E1304" s="29" t="s">
        <v>34</v>
      </c>
      <c r="F1304" s="28" t="s">
        <v>4473</v>
      </c>
      <c r="G1304" s="34">
        <v>45502</v>
      </c>
      <c r="H1304" s="42">
        <v>42230000</v>
      </c>
      <c r="I1304" s="43">
        <v>0</v>
      </c>
      <c r="J1304" s="54">
        <v>0</v>
      </c>
      <c r="K1304" s="55">
        <v>3090000</v>
      </c>
      <c r="L1304" s="37">
        <f t="shared" si="20"/>
        <v>39140000</v>
      </c>
      <c r="M1304" s="34">
        <v>45657</v>
      </c>
      <c r="N1304" s="68" t="s">
        <v>4474</v>
      </c>
      <c r="O1304" s="58" t="s">
        <v>45</v>
      </c>
      <c r="P1304" s="44">
        <v>0.8</v>
      </c>
      <c r="Q1304" s="45" t="s">
        <v>3033</v>
      </c>
      <c r="R1304" s="45" t="s">
        <v>4617</v>
      </c>
    </row>
    <row r="1305" spans="2:18" x14ac:dyDescent="0.25">
      <c r="B1305" s="33">
        <v>45499</v>
      </c>
      <c r="C1305" s="27" t="s">
        <v>4475</v>
      </c>
      <c r="D1305" s="28" t="s">
        <v>450</v>
      </c>
      <c r="E1305" s="29" t="s">
        <v>34</v>
      </c>
      <c r="F1305" s="28" t="s">
        <v>3544</v>
      </c>
      <c r="G1305" s="34">
        <v>45502</v>
      </c>
      <c r="H1305" s="42">
        <v>48750000</v>
      </c>
      <c r="I1305" s="43">
        <v>0</v>
      </c>
      <c r="J1305" s="54">
        <v>0</v>
      </c>
      <c r="K1305" s="55"/>
      <c r="L1305" s="37">
        <f t="shared" si="20"/>
        <v>48750000</v>
      </c>
      <c r="M1305" s="34">
        <v>45654</v>
      </c>
      <c r="N1305" s="68" t="s">
        <v>4476</v>
      </c>
      <c r="O1305" s="58" t="s">
        <v>45</v>
      </c>
      <c r="P1305" s="44">
        <v>0.81578947368421051</v>
      </c>
      <c r="Q1305" s="45" t="s">
        <v>3041</v>
      </c>
      <c r="R1305" s="45" t="s">
        <v>3042</v>
      </c>
    </row>
    <row r="1306" spans="2:18" x14ac:dyDescent="0.25">
      <c r="B1306" s="33">
        <v>45499</v>
      </c>
      <c r="C1306" s="27" t="s">
        <v>4477</v>
      </c>
      <c r="D1306" s="28" t="s">
        <v>300</v>
      </c>
      <c r="E1306" s="29" t="s">
        <v>34</v>
      </c>
      <c r="F1306" s="28" t="s">
        <v>4478</v>
      </c>
      <c r="G1306" s="34">
        <v>45503</v>
      </c>
      <c r="H1306" s="42">
        <v>27560000</v>
      </c>
      <c r="I1306" s="43">
        <v>0</v>
      </c>
      <c r="J1306" s="54">
        <v>0</v>
      </c>
      <c r="K1306" s="55">
        <v>1386667</v>
      </c>
      <c r="L1306" s="37">
        <f t="shared" si="20"/>
        <v>26173333</v>
      </c>
      <c r="M1306" s="34">
        <v>45657</v>
      </c>
      <c r="N1306" s="68" t="s">
        <v>4479</v>
      </c>
      <c r="O1306" s="58" t="s">
        <v>45</v>
      </c>
      <c r="P1306" s="44">
        <v>0.79870129870129869</v>
      </c>
      <c r="Q1306" s="45" t="s">
        <v>3012</v>
      </c>
      <c r="R1306" s="45" t="s">
        <v>3013</v>
      </c>
    </row>
    <row r="1307" spans="2:18" x14ac:dyDescent="0.25">
      <c r="B1307" s="33">
        <v>45504</v>
      </c>
      <c r="C1307" s="27" t="s">
        <v>4638</v>
      </c>
      <c r="D1307" s="28" t="s">
        <v>2592</v>
      </c>
      <c r="E1307" s="29" t="s">
        <v>34</v>
      </c>
      <c r="F1307" s="28" t="s">
        <v>4639</v>
      </c>
      <c r="G1307" s="34">
        <v>45506</v>
      </c>
      <c r="H1307" s="42">
        <v>32342000</v>
      </c>
      <c r="I1307" s="43">
        <v>0</v>
      </c>
      <c r="J1307" s="54">
        <v>0</v>
      </c>
      <c r="K1307" s="55">
        <v>1648000</v>
      </c>
      <c r="L1307" s="37">
        <f t="shared" si="20"/>
        <v>30694000</v>
      </c>
      <c r="M1307" s="34">
        <v>45657</v>
      </c>
      <c r="N1307" s="68" t="s">
        <v>4640</v>
      </c>
      <c r="O1307" s="58" t="s">
        <v>45</v>
      </c>
      <c r="P1307" s="44">
        <v>0.79470198675496684</v>
      </c>
      <c r="Q1307" s="45" t="s">
        <v>3012</v>
      </c>
      <c r="R1307" s="45" t="s">
        <v>3030</v>
      </c>
    </row>
    <row r="1308" spans="2:18" x14ac:dyDescent="0.25">
      <c r="B1308" s="33">
        <v>45499</v>
      </c>
      <c r="C1308" s="27" t="s">
        <v>4480</v>
      </c>
      <c r="D1308" s="28" t="s">
        <v>2628</v>
      </c>
      <c r="E1308" s="29" t="s">
        <v>34</v>
      </c>
      <c r="F1308" s="28" t="s">
        <v>4481</v>
      </c>
      <c r="G1308" s="34">
        <v>45502</v>
      </c>
      <c r="H1308" s="42">
        <v>27736667</v>
      </c>
      <c r="I1308" s="43">
        <v>0</v>
      </c>
      <c r="J1308" s="54">
        <v>0</v>
      </c>
      <c r="K1308" s="55">
        <v>883334</v>
      </c>
      <c r="L1308" s="37">
        <f t="shared" si="20"/>
        <v>26853333</v>
      </c>
      <c r="M1308" s="34">
        <v>45657</v>
      </c>
      <c r="N1308" s="68" t="s">
        <v>4482</v>
      </c>
      <c r="O1308" s="58" t="s">
        <v>45</v>
      </c>
      <c r="P1308" s="44">
        <v>0.8</v>
      </c>
      <c r="Q1308" s="45" t="s">
        <v>3033</v>
      </c>
      <c r="R1308" s="45" t="s">
        <v>4617</v>
      </c>
    </row>
    <row r="1309" spans="2:18" x14ac:dyDescent="0.25">
      <c r="B1309" s="33">
        <v>45499</v>
      </c>
      <c r="C1309" s="27" t="s">
        <v>4483</v>
      </c>
      <c r="D1309" s="28" t="s">
        <v>1945</v>
      </c>
      <c r="E1309" s="29" t="s">
        <v>490</v>
      </c>
      <c r="F1309" s="28" t="s">
        <v>4484</v>
      </c>
      <c r="G1309" s="34">
        <v>45502</v>
      </c>
      <c r="H1309" s="42">
        <v>19363333</v>
      </c>
      <c r="I1309" s="43">
        <v>0</v>
      </c>
      <c r="J1309" s="54">
        <v>0</v>
      </c>
      <c r="K1309" s="55">
        <v>616666</v>
      </c>
      <c r="L1309" s="37">
        <f t="shared" si="20"/>
        <v>18746667</v>
      </c>
      <c r="M1309" s="34">
        <v>45657</v>
      </c>
      <c r="N1309" s="68" t="s">
        <v>4485</v>
      </c>
      <c r="O1309" s="58" t="s">
        <v>45</v>
      </c>
      <c r="P1309" s="44">
        <v>0.8</v>
      </c>
      <c r="Q1309" s="45" t="s">
        <v>3033</v>
      </c>
      <c r="R1309" s="45" t="s">
        <v>4617</v>
      </c>
    </row>
    <row r="1310" spans="2:18" x14ac:dyDescent="0.25">
      <c r="B1310" s="33">
        <v>45499</v>
      </c>
      <c r="C1310" s="27" t="s">
        <v>4486</v>
      </c>
      <c r="D1310" s="28" t="s">
        <v>3110</v>
      </c>
      <c r="E1310" s="29" t="s">
        <v>490</v>
      </c>
      <c r="F1310" s="28" t="s">
        <v>4487</v>
      </c>
      <c r="G1310" s="34">
        <v>45502</v>
      </c>
      <c r="H1310" s="42">
        <v>19610000</v>
      </c>
      <c r="I1310" s="43">
        <v>0</v>
      </c>
      <c r="J1310" s="54">
        <v>0</v>
      </c>
      <c r="K1310" s="55">
        <v>863333</v>
      </c>
      <c r="L1310" s="37">
        <f t="shared" si="20"/>
        <v>18746667</v>
      </c>
      <c r="M1310" s="34">
        <v>45657</v>
      </c>
      <c r="N1310" s="68" t="s">
        <v>4488</v>
      </c>
      <c r="O1310" s="58" t="s">
        <v>45</v>
      </c>
      <c r="P1310" s="44">
        <v>0.8</v>
      </c>
      <c r="Q1310" s="45" t="s">
        <v>3033</v>
      </c>
      <c r="R1310" s="45" t="s">
        <v>4617</v>
      </c>
    </row>
    <row r="1311" spans="2:18" x14ac:dyDescent="0.25">
      <c r="B1311" s="33">
        <v>45503</v>
      </c>
      <c r="C1311" s="27" t="s">
        <v>4641</v>
      </c>
      <c r="D1311" s="28" t="s">
        <v>2627</v>
      </c>
      <c r="E1311" s="29" t="s">
        <v>34</v>
      </c>
      <c r="F1311" s="28" t="s">
        <v>4642</v>
      </c>
      <c r="G1311" s="34">
        <v>45505</v>
      </c>
      <c r="H1311" s="42">
        <v>32754000</v>
      </c>
      <c r="I1311" s="43">
        <v>0</v>
      </c>
      <c r="J1311" s="54">
        <v>0</v>
      </c>
      <c r="K1311" s="55">
        <v>1854000</v>
      </c>
      <c r="L1311" s="37">
        <f t="shared" si="20"/>
        <v>30900000</v>
      </c>
      <c r="M1311" s="34">
        <v>45657</v>
      </c>
      <c r="N1311" s="68" t="s">
        <v>4643</v>
      </c>
      <c r="O1311" s="58" t="s">
        <v>45</v>
      </c>
      <c r="P1311" s="44">
        <v>0.79605263157894735</v>
      </c>
      <c r="Q1311" s="45" t="s">
        <v>3033</v>
      </c>
      <c r="R1311" s="45" t="s">
        <v>4617</v>
      </c>
    </row>
    <row r="1312" spans="2:18" x14ac:dyDescent="0.25">
      <c r="B1312" s="33">
        <v>45502</v>
      </c>
      <c r="C1312" s="27" t="s">
        <v>4489</v>
      </c>
      <c r="D1312" s="28" t="s">
        <v>2643</v>
      </c>
      <c r="E1312" s="29" t="s">
        <v>34</v>
      </c>
      <c r="F1312" s="28" t="s">
        <v>4490</v>
      </c>
      <c r="G1312" s="34">
        <v>45505</v>
      </c>
      <c r="H1312" s="42">
        <v>36834667</v>
      </c>
      <c r="I1312" s="43">
        <v>0</v>
      </c>
      <c r="J1312" s="54">
        <v>0</v>
      </c>
      <c r="K1312" s="55">
        <v>484667</v>
      </c>
      <c r="L1312" s="37">
        <f t="shared" si="20"/>
        <v>36350000</v>
      </c>
      <c r="M1312" s="34">
        <v>45657</v>
      </c>
      <c r="N1312" s="64" t="s">
        <v>4491</v>
      </c>
      <c r="O1312" s="58" t="s">
        <v>45</v>
      </c>
      <c r="P1312" s="44">
        <v>0.79605263157894735</v>
      </c>
      <c r="Q1312" s="45" t="s">
        <v>3033</v>
      </c>
      <c r="R1312" s="45" t="s">
        <v>4617</v>
      </c>
    </row>
    <row r="1313" spans="2:18" x14ac:dyDescent="0.25">
      <c r="B1313" s="33">
        <v>45499</v>
      </c>
      <c r="C1313" s="27" t="s">
        <v>4492</v>
      </c>
      <c r="D1313" s="28" t="s">
        <v>418</v>
      </c>
      <c r="E1313" s="29" t="s">
        <v>34</v>
      </c>
      <c r="F1313" s="28" t="s">
        <v>4493</v>
      </c>
      <c r="G1313" s="34">
        <v>45503</v>
      </c>
      <c r="H1313" s="42">
        <v>37251667</v>
      </c>
      <c r="I1313" s="43">
        <v>0</v>
      </c>
      <c r="J1313" s="54">
        <v>0</v>
      </c>
      <c r="K1313" s="55">
        <v>961334</v>
      </c>
      <c r="L1313" s="37">
        <f t="shared" si="20"/>
        <v>36290333</v>
      </c>
      <c r="M1313" s="34">
        <v>45657</v>
      </c>
      <c r="N1313" s="68" t="s">
        <v>4494</v>
      </c>
      <c r="O1313" s="58" t="s">
        <v>45</v>
      </c>
      <c r="P1313" s="44">
        <v>0.79870129870129869</v>
      </c>
      <c r="Q1313" s="45" t="s">
        <v>3014</v>
      </c>
      <c r="R1313" s="45" t="s">
        <v>3015</v>
      </c>
    </row>
    <row r="1314" spans="2:18" x14ac:dyDescent="0.25">
      <c r="B1314" s="33">
        <v>45505</v>
      </c>
      <c r="C1314" s="27" t="s">
        <v>4644</v>
      </c>
      <c r="D1314" s="28" t="s">
        <v>4645</v>
      </c>
      <c r="E1314" s="29" t="s">
        <v>34</v>
      </c>
      <c r="F1314" s="28" t="s">
        <v>674</v>
      </c>
      <c r="G1314" s="34">
        <v>45512</v>
      </c>
      <c r="H1314" s="42">
        <v>33475000</v>
      </c>
      <c r="I1314" s="43">
        <v>0</v>
      </c>
      <c r="J1314" s="54">
        <v>0</v>
      </c>
      <c r="K1314" s="55">
        <v>1562167</v>
      </c>
      <c r="L1314" s="37">
        <f t="shared" si="20"/>
        <v>31912833</v>
      </c>
      <c r="M1314" s="34">
        <v>45657</v>
      </c>
      <c r="N1314" s="68" t="s">
        <v>4646</v>
      </c>
      <c r="O1314" s="58" t="s">
        <v>45</v>
      </c>
      <c r="P1314" s="44">
        <v>0.78620689655172415</v>
      </c>
      <c r="Q1314" s="45" t="s">
        <v>3025</v>
      </c>
      <c r="R1314" s="45" t="s">
        <v>3026</v>
      </c>
    </row>
    <row r="1315" spans="2:18" x14ac:dyDescent="0.25">
      <c r="B1315" s="33">
        <v>45502</v>
      </c>
      <c r="C1315" s="27" t="s">
        <v>4495</v>
      </c>
      <c r="D1315" s="28" t="s">
        <v>1983</v>
      </c>
      <c r="E1315" s="29" t="s">
        <v>34</v>
      </c>
      <c r="F1315" s="28" t="s">
        <v>4496</v>
      </c>
      <c r="G1315" s="34">
        <v>45505</v>
      </c>
      <c r="H1315" s="42">
        <v>27500000</v>
      </c>
      <c r="I1315" s="43">
        <v>0</v>
      </c>
      <c r="J1315" s="54">
        <v>0</v>
      </c>
      <c r="K1315" s="55"/>
      <c r="L1315" s="37">
        <f t="shared" si="20"/>
        <v>27500000</v>
      </c>
      <c r="M1315" s="34">
        <v>45657</v>
      </c>
      <c r="N1315" s="68" t="s">
        <v>4497</v>
      </c>
      <c r="O1315" s="58" t="s">
        <v>45</v>
      </c>
      <c r="P1315" s="44">
        <v>0.79605263157894735</v>
      </c>
      <c r="Q1315" s="45" t="s">
        <v>3025</v>
      </c>
      <c r="R1315" s="45" t="s">
        <v>3026</v>
      </c>
    </row>
    <row r="1316" spans="2:18" x14ac:dyDescent="0.25">
      <c r="B1316" s="33">
        <v>45499</v>
      </c>
      <c r="C1316" s="27" t="s">
        <v>4498</v>
      </c>
      <c r="D1316" s="28" t="s">
        <v>430</v>
      </c>
      <c r="E1316" s="29" t="s">
        <v>34</v>
      </c>
      <c r="F1316" s="28" t="s">
        <v>4499</v>
      </c>
      <c r="G1316" s="34">
        <v>45505</v>
      </c>
      <c r="H1316" s="42">
        <v>29150000</v>
      </c>
      <c r="I1316" s="43">
        <v>0</v>
      </c>
      <c r="J1316" s="54">
        <v>0</v>
      </c>
      <c r="K1316" s="55">
        <v>2650000</v>
      </c>
      <c r="L1316" s="37">
        <f t="shared" si="20"/>
        <v>26500000</v>
      </c>
      <c r="M1316" s="34">
        <v>45657</v>
      </c>
      <c r="N1316" s="68" t="s">
        <v>4500</v>
      </c>
      <c r="O1316" s="58" t="s">
        <v>45</v>
      </c>
      <c r="P1316" s="44">
        <v>0.79605263157894735</v>
      </c>
      <c r="Q1316" s="45" t="s">
        <v>3024</v>
      </c>
      <c r="R1316" s="45" t="s">
        <v>3056</v>
      </c>
    </row>
    <row r="1317" spans="2:18" x14ac:dyDescent="0.25">
      <c r="B1317" s="33">
        <v>45502</v>
      </c>
      <c r="C1317" s="27" t="s">
        <v>4501</v>
      </c>
      <c r="D1317" s="28" t="s">
        <v>419</v>
      </c>
      <c r="E1317" s="29" t="s">
        <v>34</v>
      </c>
      <c r="F1317" s="28" t="s">
        <v>4502</v>
      </c>
      <c r="G1317" s="34">
        <v>45505</v>
      </c>
      <c r="H1317" s="42">
        <v>51170400</v>
      </c>
      <c r="I1317" s="43">
        <v>0</v>
      </c>
      <c r="J1317" s="54">
        <v>0</v>
      </c>
      <c r="K1317" s="55">
        <v>8528400</v>
      </c>
      <c r="L1317" s="37">
        <f t="shared" si="20"/>
        <v>42642000</v>
      </c>
      <c r="M1317" s="34">
        <v>45657</v>
      </c>
      <c r="N1317" s="68" t="s">
        <v>4503</v>
      </c>
      <c r="O1317" s="58" t="s">
        <v>45</v>
      </c>
      <c r="P1317" s="44">
        <v>0.79605263157894735</v>
      </c>
      <c r="Q1317" s="45" t="s">
        <v>3018</v>
      </c>
      <c r="R1317" s="45" t="s">
        <v>3019</v>
      </c>
    </row>
    <row r="1318" spans="2:18" x14ac:dyDescent="0.25">
      <c r="B1318" s="33">
        <v>45502</v>
      </c>
      <c r="C1318" s="27" t="s">
        <v>4504</v>
      </c>
      <c r="D1318" s="28" t="s">
        <v>397</v>
      </c>
      <c r="E1318" s="29" t="s">
        <v>34</v>
      </c>
      <c r="F1318" s="28" t="s">
        <v>4505</v>
      </c>
      <c r="G1318" s="34">
        <v>45505</v>
      </c>
      <c r="H1318" s="42">
        <v>37080000</v>
      </c>
      <c r="I1318" s="43">
        <v>0</v>
      </c>
      <c r="J1318" s="54">
        <v>0</v>
      </c>
      <c r="K1318" s="55">
        <v>6180000</v>
      </c>
      <c r="L1318" s="37">
        <f t="shared" si="20"/>
        <v>30900000</v>
      </c>
      <c r="M1318" s="34">
        <v>45657</v>
      </c>
      <c r="N1318" s="68" t="s">
        <v>4506</v>
      </c>
      <c r="O1318" s="58" t="s">
        <v>45</v>
      </c>
      <c r="P1318" s="44">
        <v>0.79605263157894735</v>
      </c>
      <c r="Q1318" s="45" t="s">
        <v>3018</v>
      </c>
      <c r="R1318" s="45" t="s">
        <v>3019</v>
      </c>
    </row>
    <row r="1319" spans="2:18" x14ac:dyDescent="0.25">
      <c r="B1319" s="33">
        <v>45509</v>
      </c>
      <c r="C1319" s="27" t="s">
        <v>4647</v>
      </c>
      <c r="D1319" s="28" t="s">
        <v>410</v>
      </c>
      <c r="E1319" s="29" t="s">
        <v>34</v>
      </c>
      <c r="F1319" s="28" t="s">
        <v>4648</v>
      </c>
      <c r="G1319" s="34">
        <v>45527</v>
      </c>
      <c r="H1319" s="42">
        <v>51170400</v>
      </c>
      <c r="I1319" s="43">
        <v>0</v>
      </c>
      <c r="J1319" s="54">
        <v>0</v>
      </c>
      <c r="K1319" s="55">
        <v>14782560</v>
      </c>
      <c r="L1319" s="37">
        <f t="shared" si="20"/>
        <v>36387840</v>
      </c>
      <c r="M1319" s="34">
        <v>45657</v>
      </c>
      <c r="N1319" s="68" t="s">
        <v>4649</v>
      </c>
      <c r="O1319" s="58" t="s">
        <v>45</v>
      </c>
      <c r="P1319" s="44">
        <v>0.7615384615384615</v>
      </c>
      <c r="Q1319" s="45" t="s">
        <v>3018</v>
      </c>
      <c r="R1319" s="45" t="s">
        <v>3019</v>
      </c>
    </row>
    <row r="1320" spans="2:18" x14ac:dyDescent="0.25">
      <c r="B1320" s="33">
        <v>45502</v>
      </c>
      <c r="C1320" s="27" t="s">
        <v>4507</v>
      </c>
      <c r="D1320" s="28" t="s">
        <v>3073</v>
      </c>
      <c r="E1320" s="29" t="s">
        <v>490</v>
      </c>
      <c r="F1320" s="28" t="s">
        <v>1321</v>
      </c>
      <c r="G1320" s="34">
        <v>45505</v>
      </c>
      <c r="H1320" s="42">
        <v>18807800</v>
      </c>
      <c r="I1320" s="43">
        <v>0</v>
      </c>
      <c r="J1320" s="54">
        <v>0</v>
      </c>
      <c r="K1320" s="55">
        <v>1709800</v>
      </c>
      <c r="L1320" s="37">
        <f t="shared" si="20"/>
        <v>17098000</v>
      </c>
      <c r="M1320" s="34">
        <v>45657</v>
      </c>
      <c r="N1320" s="64" t="s">
        <v>4508</v>
      </c>
      <c r="O1320" s="58" t="s">
        <v>45</v>
      </c>
      <c r="P1320" s="44">
        <v>0.79605263157894735</v>
      </c>
      <c r="Q1320" s="45" t="s">
        <v>3018</v>
      </c>
      <c r="R1320" s="45" t="s">
        <v>3019</v>
      </c>
    </row>
    <row r="1321" spans="2:18" x14ac:dyDescent="0.25">
      <c r="B1321" s="33">
        <v>45499</v>
      </c>
      <c r="C1321" s="27" t="s">
        <v>4509</v>
      </c>
      <c r="D1321" s="28" t="s">
        <v>3405</v>
      </c>
      <c r="E1321" s="29" t="s">
        <v>34</v>
      </c>
      <c r="F1321" s="28" t="s">
        <v>4510</v>
      </c>
      <c r="G1321" s="34">
        <v>45502</v>
      </c>
      <c r="H1321" s="42">
        <v>38740000</v>
      </c>
      <c r="I1321" s="43">
        <v>0</v>
      </c>
      <c r="J1321" s="54">
        <v>0</v>
      </c>
      <c r="K1321" s="55">
        <v>993333</v>
      </c>
      <c r="L1321" s="37">
        <f t="shared" si="20"/>
        <v>37746667</v>
      </c>
      <c r="M1321" s="34">
        <v>45657</v>
      </c>
      <c r="N1321" s="68" t="s">
        <v>4511</v>
      </c>
      <c r="O1321" s="58" t="s">
        <v>45</v>
      </c>
      <c r="P1321" s="44">
        <v>0.8</v>
      </c>
      <c r="Q1321" s="45" t="s">
        <v>3012</v>
      </c>
      <c r="R1321" s="45" t="s">
        <v>3013</v>
      </c>
    </row>
    <row r="1322" spans="2:18" x14ac:dyDescent="0.25">
      <c r="B1322" s="33">
        <v>45502</v>
      </c>
      <c r="C1322" s="27" t="s">
        <v>4512</v>
      </c>
      <c r="D1322" s="28" t="s">
        <v>328</v>
      </c>
      <c r="E1322" s="29" t="s">
        <v>34</v>
      </c>
      <c r="F1322" s="28" t="s">
        <v>4513</v>
      </c>
      <c r="G1322" s="34">
        <v>45503</v>
      </c>
      <c r="H1322" s="42">
        <v>18550000</v>
      </c>
      <c r="I1322" s="43">
        <v>0</v>
      </c>
      <c r="J1322" s="54">
        <v>0</v>
      </c>
      <c r="K1322" s="55">
        <v>933333</v>
      </c>
      <c r="L1322" s="37">
        <f t="shared" si="20"/>
        <v>17616667</v>
      </c>
      <c r="M1322" s="34">
        <v>45657</v>
      </c>
      <c r="N1322" s="68" t="s">
        <v>4514</v>
      </c>
      <c r="O1322" s="58" t="s">
        <v>45</v>
      </c>
      <c r="P1322" s="44">
        <v>0.79870129870129869</v>
      </c>
      <c r="Q1322" s="45" t="s">
        <v>3012</v>
      </c>
      <c r="R1322" s="45" t="s">
        <v>3013</v>
      </c>
    </row>
    <row r="1323" spans="2:18" x14ac:dyDescent="0.25">
      <c r="B1323" s="33">
        <v>45499</v>
      </c>
      <c r="C1323" s="27" t="s">
        <v>4515</v>
      </c>
      <c r="D1323" s="28" t="s">
        <v>409</v>
      </c>
      <c r="E1323" s="29" t="s">
        <v>34</v>
      </c>
      <c r="F1323" s="28" t="s">
        <v>4516</v>
      </c>
      <c r="G1323" s="34">
        <v>45509</v>
      </c>
      <c r="H1323" s="42">
        <v>35000000</v>
      </c>
      <c r="I1323" s="43">
        <v>0</v>
      </c>
      <c r="J1323" s="54">
        <v>0</v>
      </c>
      <c r="K1323" s="55">
        <v>933333</v>
      </c>
      <c r="L1323" s="37">
        <f t="shared" si="20"/>
        <v>34066667</v>
      </c>
      <c r="M1323" s="34">
        <v>45657</v>
      </c>
      <c r="N1323" s="68" t="s">
        <v>4517</v>
      </c>
      <c r="O1323" s="58" t="s">
        <v>45</v>
      </c>
      <c r="P1323" s="44">
        <v>0.79054054054054057</v>
      </c>
      <c r="Q1323" s="45" t="s">
        <v>3010</v>
      </c>
      <c r="R1323" s="45" t="s">
        <v>3011</v>
      </c>
    </row>
    <row r="1324" spans="2:18" x14ac:dyDescent="0.25">
      <c r="B1324" s="33">
        <v>45499</v>
      </c>
      <c r="C1324" s="27" t="s">
        <v>4518</v>
      </c>
      <c r="D1324" s="28" t="s">
        <v>382</v>
      </c>
      <c r="E1324" s="29" t="s">
        <v>34</v>
      </c>
      <c r="F1324" s="28" t="s">
        <v>4519</v>
      </c>
      <c r="G1324" s="34">
        <v>45509</v>
      </c>
      <c r="H1324" s="42">
        <v>30900000</v>
      </c>
      <c r="I1324" s="43">
        <v>0</v>
      </c>
      <c r="J1324" s="54">
        <v>0</v>
      </c>
      <c r="K1324" s="55">
        <v>824000</v>
      </c>
      <c r="L1324" s="37">
        <f t="shared" si="20"/>
        <v>30076000</v>
      </c>
      <c r="M1324" s="34">
        <v>45657</v>
      </c>
      <c r="N1324" s="68" t="s">
        <v>4520</v>
      </c>
      <c r="O1324" s="58" t="s">
        <v>45</v>
      </c>
      <c r="P1324" s="44">
        <v>0.79054054054054057</v>
      </c>
      <c r="Q1324" s="45" t="s">
        <v>3010</v>
      </c>
      <c r="R1324" s="45" t="s">
        <v>3011</v>
      </c>
    </row>
    <row r="1325" spans="2:18" x14ac:dyDescent="0.25">
      <c r="B1325" s="33">
        <v>45499</v>
      </c>
      <c r="C1325" s="27" t="s">
        <v>4521</v>
      </c>
      <c r="D1325" s="28" t="s">
        <v>3070</v>
      </c>
      <c r="E1325" s="29" t="s">
        <v>490</v>
      </c>
      <c r="F1325" s="28" t="s">
        <v>620</v>
      </c>
      <c r="G1325" s="34">
        <v>45509</v>
      </c>
      <c r="H1325" s="42">
        <v>22735000</v>
      </c>
      <c r="I1325" s="43">
        <v>0</v>
      </c>
      <c r="J1325" s="54">
        <v>0</v>
      </c>
      <c r="K1325" s="55">
        <v>606267</v>
      </c>
      <c r="L1325" s="37">
        <f t="shared" si="20"/>
        <v>22128733</v>
      </c>
      <c r="M1325" s="34">
        <v>45657</v>
      </c>
      <c r="N1325" s="68" t="s">
        <v>4522</v>
      </c>
      <c r="O1325" s="58" t="s">
        <v>45</v>
      </c>
      <c r="P1325" s="44">
        <v>0.79054054054054057</v>
      </c>
      <c r="Q1325" s="45" t="s">
        <v>3010</v>
      </c>
      <c r="R1325" s="45" t="s">
        <v>3011</v>
      </c>
    </row>
    <row r="1326" spans="2:18" x14ac:dyDescent="0.25">
      <c r="B1326" s="33">
        <v>45502</v>
      </c>
      <c r="C1326" s="27" t="s">
        <v>4523</v>
      </c>
      <c r="D1326" s="28" t="s">
        <v>417</v>
      </c>
      <c r="E1326" s="29" t="s">
        <v>34</v>
      </c>
      <c r="F1326" s="28" t="s">
        <v>4524</v>
      </c>
      <c r="G1326" s="34">
        <v>45509</v>
      </c>
      <c r="H1326" s="42">
        <v>38625000</v>
      </c>
      <c r="I1326" s="43">
        <v>0</v>
      </c>
      <c r="J1326" s="54">
        <v>0</v>
      </c>
      <c r="K1326" s="55">
        <v>1030000</v>
      </c>
      <c r="L1326" s="37">
        <f t="shared" si="20"/>
        <v>37595000</v>
      </c>
      <c r="M1326" s="34">
        <v>45657</v>
      </c>
      <c r="N1326" s="68" t="s">
        <v>4525</v>
      </c>
      <c r="O1326" s="58" t="s">
        <v>45</v>
      </c>
      <c r="P1326" s="44">
        <v>0.79054054054054057</v>
      </c>
      <c r="Q1326" s="45" t="s">
        <v>3010</v>
      </c>
      <c r="R1326" s="45" t="s">
        <v>3011</v>
      </c>
    </row>
    <row r="1327" spans="2:18" x14ac:dyDescent="0.25">
      <c r="B1327" s="33">
        <v>45502</v>
      </c>
      <c r="C1327" s="27" t="s">
        <v>4526</v>
      </c>
      <c r="D1327" s="28" t="s">
        <v>1191</v>
      </c>
      <c r="E1327" s="29" t="s">
        <v>34</v>
      </c>
      <c r="F1327" s="28" t="s">
        <v>4527</v>
      </c>
      <c r="G1327" s="34">
        <v>45505</v>
      </c>
      <c r="H1327" s="42">
        <v>37390000</v>
      </c>
      <c r="I1327" s="43">
        <v>0</v>
      </c>
      <c r="J1327" s="54">
        <v>0</v>
      </c>
      <c r="K1327" s="55"/>
      <c r="L1327" s="37">
        <f t="shared" si="20"/>
        <v>37390000</v>
      </c>
      <c r="M1327" s="34">
        <v>45657</v>
      </c>
      <c r="N1327" s="68" t="s">
        <v>4528</v>
      </c>
      <c r="O1327" s="58" t="s">
        <v>45</v>
      </c>
      <c r="P1327" s="44">
        <v>0.79605263157894735</v>
      </c>
      <c r="Q1327" s="45" t="s">
        <v>3020</v>
      </c>
      <c r="R1327" s="45" t="s">
        <v>372</v>
      </c>
    </row>
    <row r="1328" spans="2:18" x14ac:dyDescent="0.25">
      <c r="B1328" s="33">
        <v>45499</v>
      </c>
      <c r="C1328" s="27" t="s">
        <v>4529</v>
      </c>
      <c r="D1328" s="28" t="s">
        <v>2013</v>
      </c>
      <c r="E1328" s="29" t="s">
        <v>34</v>
      </c>
      <c r="F1328" s="28" t="s">
        <v>4530</v>
      </c>
      <c r="G1328" s="34">
        <v>45505</v>
      </c>
      <c r="H1328" s="42">
        <v>37960000</v>
      </c>
      <c r="I1328" s="43">
        <v>0</v>
      </c>
      <c r="J1328" s="54">
        <v>0</v>
      </c>
      <c r="K1328" s="55"/>
      <c r="L1328" s="37">
        <f t="shared" si="20"/>
        <v>37960000</v>
      </c>
      <c r="M1328" s="34">
        <v>45657</v>
      </c>
      <c r="N1328" s="68" t="s">
        <v>4531</v>
      </c>
      <c r="O1328" s="58" t="s">
        <v>45</v>
      </c>
      <c r="P1328" s="44">
        <v>0.79605263157894735</v>
      </c>
      <c r="Q1328" s="45" t="s">
        <v>3039</v>
      </c>
      <c r="R1328" s="45" t="s">
        <v>3040</v>
      </c>
    </row>
    <row r="1329" spans="2:18" x14ac:dyDescent="0.25">
      <c r="B1329" s="33">
        <v>45499</v>
      </c>
      <c r="C1329" s="27" t="s">
        <v>4532</v>
      </c>
      <c r="D1329" s="28" t="s">
        <v>2564</v>
      </c>
      <c r="E1329" s="29" t="s">
        <v>34</v>
      </c>
      <c r="F1329" s="28" t="s">
        <v>4533</v>
      </c>
      <c r="G1329" s="34">
        <v>45503</v>
      </c>
      <c r="H1329" s="42">
        <v>37960000</v>
      </c>
      <c r="I1329" s="43">
        <v>0</v>
      </c>
      <c r="J1329" s="54">
        <v>0</v>
      </c>
      <c r="K1329" s="55"/>
      <c r="L1329" s="37">
        <f t="shared" si="20"/>
        <v>37960000</v>
      </c>
      <c r="M1329" s="34">
        <v>45657</v>
      </c>
      <c r="N1329" s="68" t="s">
        <v>4534</v>
      </c>
      <c r="O1329" s="58" t="s">
        <v>45</v>
      </c>
      <c r="P1329" s="44">
        <v>0.79870129870129869</v>
      </c>
      <c r="Q1329" s="45" t="s">
        <v>3039</v>
      </c>
      <c r="R1329" s="45" t="s">
        <v>3040</v>
      </c>
    </row>
    <row r="1330" spans="2:18" x14ac:dyDescent="0.25">
      <c r="B1330" s="33">
        <v>45501</v>
      </c>
      <c r="C1330" s="27" t="s">
        <v>4535</v>
      </c>
      <c r="D1330" s="28" t="s">
        <v>3108</v>
      </c>
      <c r="E1330" s="29" t="s">
        <v>34</v>
      </c>
      <c r="F1330" s="28" t="s">
        <v>4536</v>
      </c>
      <c r="G1330" s="34">
        <v>45505</v>
      </c>
      <c r="H1330" s="42">
        <v>37716667</v>
      </c>
      <c r="I1330" s="43">
        <v>0</v>
      </c>
      <c r="J1330" s="54">
        <v>0</v>
      </c>
      <c r="K1330" s="55"/>
      <c r="L1330" s="37">
        <f t="shared" si="20"/>
        <v>37716667</v>
      </c>
      <c r="M1330" s="34">
        <v>45657</v>
      </c>
      <c r="N1330" s="68" t="s">
        <v>4537</v>
      </c>
      <c r="O1330" s="58" t="s">
        <v>45</v>
      </c>
      <c r="P1330" s="44">
        <v>0.79605263157894735</v>
      </c>
      <c r="Q1330" s="45" t="s">
        <v>3039</v>
      </c>
      <c r="R1330" s="45" t="s">
        <v>3040</v>
      </c>
    </row>
    <row r="1331" spans="2:18" x14ac:dyDescent="0.25">
      <c r="B1331" s="33">
        <v>45501</v>
      </c>
      <c r="C1331" s="27" t="s">
        <v>4538</v>
      </c>
      <c r="D1331" s="28" t="s">
        <v>1987</v>
      </c>
      <c r="E1331" s="29" t="s">
        <v>34</v>
      </c>
      <c r="F1331" s="28" t="s">
        <v>4536</v>
      </c>
      <c r="G1331" s="34">
        <v>45505</v>
      </c>
      <c r="H1331" s="42">
        <v>37716667</v>
      </c>
      <c r="I1331" s="43">
        <v>0</v>
      </c>
      <c r="J1331" s="54">
        <v>0</v>
      </c>
      <c r="K1331" s="55"/>
      <c r="L1331" s="37">
        <f t="shared" si="20"/>
        <v>37716667</v>
      </c>
      <c r="M1331" s="34">
        <v>45657</v>
      </c>
      <c r="N1331" s="68" t="s">
        <v>4539</v>
      </c>
      <c r="O1331" s="58" t="s">
        <v>45</v>
      </c>
      <c r="P1331" s="44">
        <v>0.79605263157894735</v>
      </c>
      <c r="Q1331" s="45" t="s">
        <v>3039</v>
      </c>
      <c r="R1331" s="45" t="s">
        <v>3040</v>
      </c>
    </row>
    <row r="1332" spans="2:18" x14ac:dyDescent="0.25">
      <c r="B1332" s="33">
        <v>45501</v>
      </c>
      <c r="C1332" s="27" t="s">
        <v>4540</v>
      </c>
      <c r="D1332" s="28" t="s">
        <v>2602</v>
      </c>
      <c r="E1332" s="29" t="s">
        <v>34</v>
      </c>
      <c r="F1332" s="28" t="s">
        <v>4541</v>
      </c>
      <c r="G1332" s="34">
        <v>45505</v>
      </c>
      <c r="H1332" s="42">
        <v>35500000</v>
      </c>
      <c r="I1332" s="43">
        <v>0</v>
      </c>
      <c r="J1332" s="54">
        <v>0</v>
      </c>
      <c r="K1332" s="55"/>
      <c r="L1332" s="37">
        <f t="shared" si="20"/>
        <v>35500000</v>
      </c>
      <c r="M1332" s="34">
        <v>45657</v>
      </c>
      <c r="N1332" s="68" t="s">
        <v>4542</v>
      </c>
      <c r="O1332" s="58" t="s">
        <v>45</v>
      </c>
      <c r="P1332" s="44">
        <v>0.79605263157894735</v>
      </c>
      <c r="Q1332" s="45" t="s">
        <v>3039</v>
      </c>
      <c r="R1332" s="45" t="s">
        <v>3040</v>
      </c>
    </row>
    <row r="1333" spans="2:18" x14ac:dyDescent="0.25">
      <c r="B1333" s="33">
        <v>45499</v>
      </c>
      <c r="C1333" s="27" t="s">
        <v>4543</v>
      </c>
      <c r="D1333" s="28" t="s">
        <v>1908</v>
      </c>
      <c r="E1333" s="29" t="s">
        <v>34</v>
      </c>
      <c r="F1333" s="28" t="s">
        <v>652</v>
      </c>
      <c r="G1333" s="34">
        <v>45502</v>
      </c>
      <c r="H1333" s="42">
        <v>41333333</v>
      </c>
      <c r="I1333" s="43">
        <v>0</v>
      </c>
      <c r="J1333" s="54">
        <v>0</v>
      </c>
      <c r="K1333" s="55">
        <v>800000</v>
      </c>
      <c r="L1333" s="37">
        <f t="shared" si="20"/>
        <v>40533333</v>
      </c>
      <c r="M1333" s="34">
        <v>45657</v>
      </c>
      <c r="N1333" s="68" t="s">
        <v>4544</v>
      </c>
      <c r="O1333" s="58" t="s">
        <v>45</v>
      </c>
      <c r="P1333" s="44">
        <v>0.8</v>
      </c>
      <c r="Q1333" s="45" t="s">
        <v>3016</v>
      </c>
      <c r="R1333" s="45" t="s">
        <v>3017</v>
      </c>
    </row>
    <row r="1334" spans="2:18" x14ac:dyDescent="0.25">
      <c r="B1334" s="33">
        <v>45502</v>
      </c>
      <c r="C1334" s="27" t="s">
        <v>4545</v>
      </c>
      <c r="D1334" s="28" t="s">
        <v>296</v>
      </c>
      <c r="E1334" s="29" t="s">
        <v>34</v>
      </c>
      <c r="F1334" s="28" t="s">
        <v>3567</v>
      </c>
      <c r="G1334" s="34">
        <v>45505</v>
      </c>
      <c r="H1334" s="42">
        <v>28090000</v>
      </c>
      <c r="I1334" s="43">
        <v>0</v>
      </c>
      <c r="J1334" s="54">
        <v>0</v>
      </c>
      <c r="K1334" s="55">
        <v>1590000</v>
      </c>
      <c r="L1334" s="37">
        <f t="shared" si="20"/>
        <v>26500000</v>
      </c>
      <c r="M1334" s="34">
        <v>45657</v>
      </c>
      <c r="N1334" s="68" t="s">
        <v>4546</v>
      </c>
      <c r="O1334" s="58" t="s">
        <v>45</v>
      </c>
      <c r="P1334" s="44">
        <v>0.79605263157894735</v>
      </c>
      <c r="Q1334" s="45" t="s">
        <v>3044</v>
      </c>
      <c r="R1334" s="45" t="s">
        <v>3045</v>
      </c>
    </row>
    <row r="1335" spans="2:18" x14ac:dyDescent="0.25">
      <c r="B1335" s="33">
        <v>45501</v>
      </c>
      <c r="C1335" s="27" t="s">
        <v>4547</v>
      </c>
      <c r="D1335" s="28" t="s">
        <v>2025</v>
      </c>
      <c r="E1335" s="29" t="s">
        <v>34</v>
      </c>
      <c r="F1335" s="28" t="s">
        <v>4548</v>
      </c>
      <c r="G1335" s="34">
        <v>45505</v>
      </c>
      <c r="H1335" s="42">
        <v>42500000</v>
      </c>
      <c r="I1335" s="43">
        <v>0</v>
      </c>
      <c r="J1335" s="54">
        <v>0</v>
      </c>
      <c r="K1335" s="55"/>
      <c r="L1335" s="37">
        <f t="shared" si="20"/>
        <v>42500000</v>
      </c>
      <c r="M1335" s="34">
        <v>45657</v>
      </c>
      <c r="N1335" s="68" t="s">
        <v>4549</v>
      </c>
      <c r="O1335" s="58" t="s">
        <v>45</v>
      </c>
      <c r="P1335" s="44">
        <v>0.79605263157894735</v>
      </c>
      <c r="Q1335" s="45" t="s">
        <v>3039</v>
      </c>
      <c r="R1335" s="45" t="s">
        <v>3040</v>
      </c>
    </row>
    <row r="1336" spans="2:18" x14ac:dyDescent="0.25">
      <c r="B1336" s="33">
        <v>45501</v>
      </c>
      <c r="C1336" s="27" t="s">
        <v>4550</v>
      </c>
      <c r="D1336" s="28" t="s">
        <v>1186</v>
      </c>
      <c r="E1336" s="29" t="s">
        <v>34</v>
      </c>
      <c r="F1336" s="28" t="s">
        <v>4551</v>
      </c>
      <c r="G1336" s="34">
        <v>45505</v>
      </c>
      <c r="H1336" s="42">
        <v>37960000</v>
      </c>
      <c r="I1336" s="43">
        <v>0</v>
      </c>
      <c r="J1336" s="54">
        <v>0</v>
      </c>
      <c r="K1336" s="55"/>
      <c r="L1336" s="37">
        <f t="shared" si="20"/>
        <v>37960000</v>
      </c>
      <c r="M1336" s="34">
        <v>45657</v>
      </c>
      <c r="N1336" s="68" t="s">
        <v>4552</v>
      </c>
      <c r="O1336" s="58" t="s">
        <v>45</v>
      </c>
      <c r="P1336" s="44">
        <v>0.79605263157894735</v>
      </c>
      <c r="Q1336" s="45" t="s">
        <v>3039</v>
      </c>
      <c r="R1336" s="45" t="s">
        <v>3040</v>
      </c>
    </row>
    <row r="1337" spans="2:18" x14ac:dyDescent="0.25">
      <c r="B1337" s="33">
        <v>45502</v>
      </c>
      <c r="C1337" s="27" t="s">
        <v>4553</v>
      </c>
      <c r="D1337" s="28" t="s">
        <v>2007</v>
      </c>
      <c r="E1337" s="29" t="s">
        <v>34</v>
      </c>
      <c r="F1337" s="28" t="s">
        <v>4554</v>
      </c>
      <c r="G1337" s="34">
        <v>45505</v>
      </c>
      <c r="H1337" s="42">
        <v>40000000</v>
      </c>
      <c r="I1337" s="43">
        <v>0</v>
      </c>
      <c r="J1337" s="54">
        <v>0</v>
      </c>
      <c r="K1337" s="55"/>
      <c r="L1337" s="37">
        <f t="shared" si="20"/>
        <v>40000000</v>
      </c>
      <c r="M1337" s="34">
        <v>45657</v>
      </c>
      <c r="N1337" s="68" t="s">
        <v>4555</v>
      </c>
      <c r="O1337" s="58" t="s">
        <v>45</v>
      </c>
      <c r="P1337" s="44">
        <v>0.79605263157894735</v>
      </c>
      <c r="Q1337" s="45" t="s">
        <v>3039</v>
      </c>
      <c r="R1337" s="45" t="s">
        <v>3040</v>
      </c>
    </row>
    <row r="1338" spans="2:18" x14ac:dyDescent="0.25">
      <c r="B1338" s="33">
        <v>45502</v>
      </c>
      <c r="C1338" s="27" t="s">
        <v>4556</v>
      </c>
      <c r="D1338" s="28" t="s">
        <v>2576</v>
      </c>
      <c r="E1338" s="29" t="s">
        <v>34</v>
      </c>
      <c r="F1338" s="28" t="s">
        <v>4557</v>
      </c>
      <c r="G1338" s="34">
        <v>45505</v>
      </c>
      <c r="H1338" s="42">
        <v>30900000</v>
      </c>
      <c r="I1338" s="43">
        <v>0</v>
      </c>
      <c r="J1338" s="54">
        <v>0</v>
      </c>
      <c r="K1338" s="55"/>
      <c r="L1338" s="37">
        <f t="shared" si="20"/>
        <v>30900000</v>
      </c>
      <c r="M1338" s="34">
        <v>45657</v>
      </c>
      <c r="N1338" s="68" t="s">
        <v>4558</v>
      </c>
      <c r="O1338" s="58" t="s">
        <v>45</v>
      </c>
      <c r="P1338" s="44">
        <v>0.79605263157894735</v>
      </c>
      <c r="Q1338" s="45" t="s">
        <v>3039</v>
      </c>
      <c r="R1338" s="45" t="s">
        <v>3040</v>
      </c>
    </row>
    <row r="1339" spans="2:18" x14ac:dyDescent="0.25">
      <c r="B1339" s="33">
        <v>45502</v>
      </c>
      <c r="C1339" s="27" t="s">
        <v>4559</v>
      </c>
      <c r="D1339" s="28" t="s">
        <v>2581</v>
      </c>
      <c r="E1339" s="29" t="s">
        <v>34</v>
      </c>
      <c r="F1339" s="28" t="s">
        <v>4560</v>
      </c>
      <c r="G1339" s="34">
        <v>45505</v>
      </c>
      <c r="H1339" s="42">
        <v>30900000</v>
      </c>
      <c r="I1339" s="43">
        <v>0</v>
      </c>
      <c r="J1339" s="54">
        <v>0</v>
      </c>
      <c r="K1339" s="55"/>
      <c r="L1339" s="37">
        <f t="shared" si="20"/>
        <v>30900000</v>
      </c>
      <c r="M1339" s="34">
        <v>45657</v>
      </c>
      <c r="N1339" s="68" t="s">
        <v>4561</v>
      </c>
      <c r="O1339" s="58" t="s">
        <v>45</v>
      </c>
      <c r="P1339" s="44">
        <v>0.79605263157894735</v>
      </c>
      <c r="Q1339" s="45" t="s">
        <v>3039</v>
      </c>
      <c r="R1339" s="45" t="s">
        <v>3040</v>
      </c>
    </row>
    <row r="1340" spans="2:18" x14ac:dyDescent="0.25">
      <c r="B1340" s="33">
        <v>45502</v>
      </c>
      <c r="C1340" s="27" t="s">
        <v>4562</v>
      </c>
      <c r="D1340" s="28" t="s">
        <v>1939</v>
      </c>
      <c r="E1340" s="29" t="s">
        <v>34</v>
      </c>
      <c r="F1340" s="28" t="s">
        <v>4563</v>
      </c>
      <c r="G1340" s="34">
        <v>45505</v>
      </c>
      <c r="H1340" s="42">
        <v>33784000</v>
      </c>
      <c r="I1340" s="43">
        <v>0</v>
      </c>
      <c r="J1340" s="54">
        <v>0</v>
      </c>
      <c r="K1340" s="55">
        <v>2884000</v>
      </c>
      <c r="L1340" s="37">
        <f t="shared" si="20"/>
        <v>30900000</v>
      </c>
      <c r="M1340" s="34">
        <v>45657</v>
      </c>
      <c r="N1340" s="68" t="s">
        <v>4564</v>
      </c>
      <c r="O1340" s="58" t="s">
        <v>45</v>
      </c>
      <c r="P1340" s="44">
        <v>0.79605263157894735</v>
      </c>
      <c r="Q1340" s="45" t="s">
        <v>3033</v>
      </c>
      <c r="R1340" s="45" t="s">
        <v>4617</v>
      </c>
    </row>
    <row r="1341" spans="2:18" x14ac:dyDescent="0.25">
      <c r="B1341" s="33">
        <v>45502</v>
      </c>
      <c r="C1341" s="27" t="s">
        <v>4565</v>
      </c>
      <c r="D1341" s="28" t="s">
        <v>3065</v>
      </c>
      <c r="E1341" s="29" t="s">
        <v>34</v>
      </c>
      <c r="F1341" s="28" t="s">
        <v>4566</v>
      </c>
      <c r="G1341" s="34">
        <v>45505</v>
      </c>
      <c r="H1341" s="42">
        <v>50100000</v>
      </c>
      <c r="I1341" s="43">
        <v>0</v>
      </c>
      <c r="J1341" s="54">
        <v>0</v>
      </c>
      <c r="K1341" s="55">
        <v>5100000</v>
      </c>
      <c r="L1341" s="37">
        <f t="shared" si="20"/>
        <v>45000000</v>
      </c>
      <c r="M1341" s="34">
        <v>45657</v>
      </c>
      <c r="N1341" s="68" t="s">
        <v>4567</v>
      </c>
      <c r="O1341" s="58" t="s">
        <v>45</v>
      </c>
      <c r="P1341" s="44">
        <v>0.79605263157894735</v>
      </c>
      <c r="Q1341" s="45" t="s">
        <v>3033</v>
      </c>
      <c r="R1341" s="45" t="s">
        <v>4617</v>
      </c>
    </row>
    <row r="1342" spans="2:18" x14ac:dyDescent="0.25">
      <c r="B1342" s="33">
        <v>45502</v>
      </c>
      <c r="C1342" s="27" t="s">
        <v>4568</v>
      </c>
      <c r="D1342" s="28" t="s">
        <v>1940</v>
      </c>
      <c r="E1342" s="29" t="s">
        <v>34</v>
      </c>
      <c r="F1342" s="28" t="s">
        <v>4569</v>
      </c>
      <c r="G1342" s="34">
        <v>45505</v>
      </c>
      <c r="H1342" s="42">
        <v>49131000</v>
      </c>
      <c r="I1342" s="43">
        <v>0</v>
      </c>
      <c r="J1342" s="54">
        <v>0</v>
      </c>
      <c r="K1342" s="55">
        <v>2781000</v>
      </c>
      <c r="L1342" s="37">
        <f t="shared" si="20"/>
        <v>46350000</v>
      </c>
      <c r="M1342" s="34">
        <v>45657</v>
      </c>
      <c r="N1342" s="68" t="s">
        <v>4570</v>
      </c>
      <c r="O1342" s="58" t="s">
        <v>45</v>
      </c>
      <c r="P1342" s="44">
        <v>0.79605263157894735</v>
      </c>
      <c r="Q1342" s="45" t="s">
        <v>3033</v>
      </c>
      <c r="R1342" s="45" t="s">
        <v>4617</v>
      </c>
    </row>
    <row r="1343" spans="2:18" x14ac:dyDescent="0.25">
      <c r="B1343" s="33">
        <v>45502</v>
      </c>
      <c r="C1343" s="27" t="s">
        <v>4571</v>
      </c>
      <c r="D1343" s="28" t="s">
        <v>1943</v>
      </c>
      <c r="E1343" s="29" t="s">
        <v>34</v>
      </c>
      <c r="F1343" s="28" t="s">
        <v>4572</v>
      </c>
      <c r="G1343" s="34">
        <v>45505</v>
      </c>
      <c r="H1343" s="42">
        <v>42230000</v>
      </c>
      <c r="I1343" s="43">
        <v>0</v>
      </c>
      <c r="J1343" s="54">
        <v>0</v>
      </c>
      <c r="K1343" s="55">
        <v>3605000</v>
      </c>
      <c r="L1343" s="37">
        <f t="shared" si="20"/>
        <v>38625000</v>
      </c>
      <c r="M1343" s="34">
        <v>45657</v>
      </c>
      <c r="N1343" s="68" t="s">
        <v>4573</v>
      </c>
      <c r="O1343" s="58" t="s">
        <v>45</v>
      </c>
      <c r="P1343" s="44">
        <v>0.79605263157894735</v>
      </c>
      <c r="Q1343" s="45" t="s">
        <v>3033</v>
      </c>
      <c r="R1343" s="45" t="s">
        <v>4617</v>
      </c>
    </row>
    <row r="1344" spans="2:18" x14ac:dyDescent="0.25">
      <c r="B1344" s="33">
        <v>45502</v>
      </c>
      <c r="C1344" s="27" t="s">
        <v>4574</v>
      </c>
      <c r="D1344" s="28" t="s">
        <v>426</v>
      </c>
      <c r="E1344" s="29" t="s">
        <v>34</v>
      </c>
      <c r="F1344" s="28" t="s">
        <v>627</v>
      </c>
      <c r="G1344" s="34">
        <v>45503</v>
      </c>
      <c r="H1344" s="42">
        <v>37251667</v>
      </c>
      <c r="I1344" s="43">
        <v>0</v>
      </c>
      <c r="J1344" s="54">
        <v>0</v>
      </c>
      <c r="K1344" s="55">
        <v>961334</v>
      </c>
      <c r="L1344" s="37">
        <f t="shared" si="20"/>
        <v>36290333</v>
      </c>
      <c r="M1344" s="34">
        <v>45657</v>
      </c>
      <c r="N1344" s="68" t="s">
        <v>4575</v>
      </c>
      <c r="O1344" s="58" t="s">
        <v>45</v>
      </c>
      <c r="P1344" s="44">
        <v>0.79870129870129869</v>
      </c>
      <c r="Q1344" s="45" t="s">
        <v>3014</v>
      </c>
      <c r="R1344" s="45" t="s">
        <v>3015</v>
      </c>
    </row>
    <row r="1345" spans="2:18" x14ac:dyDescent="0.25">
      <c r="B1345" s="33">
        <v>45502</v>
      </c>
      <c r="C1345" s="27" t="s">
        <v>4576</v>
      </c>
      <c r="D1345" s="28" t="s">
        <v>1933</v>
      </c>
      <c r="E1345" s="29" t="s">
        <v>34</v>
      </c>
      <c r="F1345" s="28" t="s">
        <v>3475</v>
      </c>
      <c r="G1345" s="34">
        <v>45505</v>
      </c>
      <c r="H1345" s="42">
        <v>28090000</v>
      </c>
      <c r="I1345" s="43">
        <v>0</v>
      </c>
      <c r="J1345" s="54">
        <v>0</v>
      </c>
      <c r="K1345" s="55">
        <v>1590000</v>
      </c>
      <c r="L1345" s="37">
        <f t="shared" si="20"/>
        <v>26500000</v>
      </c>
      <c r="M1345" s="34">
        <v>45657</v>
      </c>
      <c r="N1345" s="64" t="s">
        <v>4577</v>
      </c>
      <c r="O1345" s="58" t="s">
        <v>45</v>
      </c>
      <c r="P1345" s="44">
        <v>0.79605263157894735</v>
      </c>
      <c r="Q1345" s="45" t="s">
        <v>3033</v>
      </c>
      <c r="R1345" s="45" t="s">
        <v>4617</v>
      </c>
    </row>
    <row r="1346" spans="2:18" x14ac:dyDescent="0.25">
      <c r="B1346" s="33">
        <v>45502</v>
      </c>
      <c r="C1346" s="27" t="s">
        <v>4578</v>
      </c>
      <c r="D1346" s="28" t="s">
        <v>326</v>
      </c>
      <c r="E1346" s="29" t="s">
        <v>490</v>
      </c>
      <c r="F1346" s="28" t="s">
        <v>4579</v>
      </c>
      <c r="G1346" s="34">
        <v>45505</v>
      </c>
      <c r="H1346" s="42">
        <v>18550000</v>
      </c>
      <c r="I1346" s="43">
        <v>0</v>
      </c>
      <c r="J1346" s="54">
        <v>0</v>
      </c>
      <c r="K1346" s="55">
        <v>1050000</v>
      </c>
      <c r="L1346" s="37">
        <f t="shared" si="20"/>
        <v>17500000</v>
      </c>
      <c r="M1346" s="34">
        <v>45657</v>
      </c>
      <c r="N1346" s="64" t="s">
        <v>4580</v>
      </c>
      <c r="O1346" s="58" t="s">
        <v>45</v>
      </c>
      <c r="P1346" s="44">
        <v>0.79605263157894735</v>
      </c>
      <c r="Q1346" s="45" t="s">
        <v>3012</v>
      </c>
      <c r="R1346" s="45" t="s">
        <v>3013</v>
      </c>
    </row>
    <row r="1347" spans="2:18" x14ac:dyDescent="0.25">
      <c r="B1347" s="33">
        <v>45502</v>
      </c>
      <c r="C1347" s="27" t="s">
        <v>4581</v>
      </c>
      <c r="D1347" s="28" t="s">
        <v>329</v>
      </c>
      <c r="E1347" s="29" t="s">
        <v>490</v>
      </c>
      <c r="F1347" s="28" t="s">
        <v>4582</v>
      </c>
      <c r="G1347" s="34">
        <v>45505</v>
      </c>
      <c r="H1347" s="42">
        <v>18550000</v>
      </c>
      <c r="I1347" s="43">
        <v>0</v>
      </c>
      <c r="J1347" s="54">
        <v>0</v>
      </c>
      <c r="K1347" s="55">
        <v>1050000</v>
      </c>
      <c r="L1347" s="37">
        <f t="shared" si="20"/>
        <v>17500000</v>
      </c>
      <c r="M1347" s="34">
        <v>45657</v>
      </c>
      <c r="N1347" s="64" t="s">
        <v>4583</v>
      </c>
      <c r="O1347" s="58" t="s">
        <v>45</v>
      </c>
      <c r="P1347" s="44">
        <v>0.79605263157894735</v>
      </c>
      <c r="Q1347" s="45" t="s">
        <v>3012</v>
      </c>
      <c r="R1347" s="45" t="s">
        <v>3013</v>
      </c>
    </row>
    <row r="1348" spans="2:18" x14ac:dyDescent="0.25">
      <c r="B1348" s="33">
        <v>45503</v>
      </c>
      <c r="C1348" s="27" t="s">
        <v>4650</v>
      </c>
      <c r="D1348" s="28" t="s">
        <v>4651</v>
      </c>
      <c r="E1348" s="29" t="s">
        <v>34</v>
      </c>
      <c r="F1348" s="28" t="s">
        <v>4652</v>
      </c>
      <c r="G1348" s="34">
        <v>45506</v>
      </c>
      <c r="H1348" s="42">
        <v>49500000</v>
      </c>
      <c r="I1348" s="43">
        <v>0</v>
      </c>
      <c r="J1348" s="54">
        <v>0</v>
      </c>
      <c r="K1348" s="55">
        <v>4800000</v>
      </c>
      <c r="L1348" s="37">
        <f t="shared" si="20"/>
        <v>44700000</v>
      </c>
      <c r="M1348" s="34">
        <v>45657</v>
      </c>
      <c r="N1348" s="68" t="s">
        <v>4653</v>
      </c>
      <c r="O1348" s="58" t="s">
        <v>45</v>
      </c>
      <c r="P1348" s="44">
        <v>0.79470198675496684</v>
      </c>
      <c r="Q1348" s="45" t="s">
        <v>3020</v>
      </c>
      <c r="R1348" s="45" t="s">
        <v>372</v>
      </c>
    </row>
    <row r="1349" spans="2:18" x14ac:dyDescent="0.25">
      <c r="B1349" s="33">
        <v>45503</v>
      </c>
      <c r="C1349" s="27" t="s">
        <v>4654</v>
      </c>
      <c r="D1349" s="28" t="s">
        <v>5372</v>
      </c>
      <c r="E1349" s="29" t="s">
        <v>34</v>
      </c>
      <c r="F1349" s="28" t="s">
        <v>4655</v>
      </c>
      <c r="G1349" s="34">
        <v>45505</v>
      </c>
      <c r="H1349" s="42">
        <v>44106667</v>
      </c>
      <c r="I1349" s="43">
        <v>0</v>
      </c>
      <c r="J1349" s="54">
        <v>0</v>
      </c>
      <c r="K1349" s="55">
        <v>2756667</v>
      </c>
      <c r="L1349" s="37">
        <f t="shared" si="20"/>
        <v>41350000</v>
      </c>
      <c r="M1349" s="34">
        <v>45657</v>
      </c>
      <c r="N1349" s="68" t="s">
        <v>4656</v>
      </c>
      <c r="O1349" s="58" t="s">
        <v>45</v>
      </c>
      <c r="P1349" s="44">
        <v>0.79605263157894735</v>
      </c>
      <c r="Q1349" s="45" t="s">
        <v>3020</v>
      </c>
      <c r="R1349" s="45" t="s">
        <v>372</v>
      </c>
    </row>
    <row r="1350" spans="2:18" x14ac:dyDescent="0.25">
      <c r="B1350" s="33">
        <v>45502</v>
      </c>
      <c r="C1350" s="27" t="s">
        <v>4584</v>
      </c>
      <c r="D1350" s="28" t="s">
        <v>4585</v>
      </c>
      <c r="E1350" s="29" t="s">
        <v>34</v>
      </c>
      <c r="F1350" s="28" t="s">
        <v>4586</v>
      </c>
      <c r="G1350" s="34">
        <v>45505</v>
      </c>
      <c r="H1350" s="42">
        <v>29500000</v>
      </c>
      <c r="I1350" s="43">
        <v>0</v>
      </c>
      <c r="J1350" s="54">
        <v>0</v>
      </c>
      <c r="K1350" s="55"/>
      <c r="L1350" s="37">
        <f t="shared" si="20"/>
        <v>29500000</v>
      </c>
      <c r="M1350" s="34">
        <v>45657</v>
      </c>
      <c r="N1350" s="64" t="s">
        <v>4587</v>
      </c>
      <c r="O1350" s="58" t="s">
        <v>45</v>
      </c>
      <c r="P1350" s="44">
        <v>0.79605263157894735</v>
      </c>
      <c r="Q1350" s="45" t="s">
        <v>3020</v>
      </c>
      <c r="R1350" s="45" t="s">
        <v>372</v>
      </c>
    </row>
    <row r="1351" spans="2:18" x14ac:dyDescent="0.25">
      <c r="B1351" s="33">
        <v>45503</v>
      </c>
      <c r="C1351" s="27" t="s">
        <v>4657</v>
      </c>
      <c r="D1351" s="28" t="s">
        <v>4658</v>
      </c>
      <c r="E1351" s="29" t="s">
        <v>34</v>
      </c>
      <c r="F1351" s="28" t="s">
        <v>4659</v>
      </c>
      <c r="G1351" s="34">
        <v>45505</v>
      </c>
      <c r="H1351" s="42">
        <v>37500000</v>
      </c>
      <c r="I1351" s="43">
        <v>0</v>
      </c>
      <c r="J1351" s="54">
        <v>0</v>
      </c>
      <c r="K1351" s="55"/>
      <c r="L1351" s="37">
        <f t="shared" si="20"/>
        <v>37500000</v>
      </c>
      <c r="M1351" s="34">
        <v>45657</v>
      </c>
      <c r="N1351" s="68" t="s">
        <v>4660</v>
      </c>
      <c r="O1351" s="58" t="s">
        <v>45</v>
      </c>
      <c r="P1351" s="44">
        <v>0.79605263157894735</v>
      </c>
      <c r="Q1351" s="45" t="s">
        <v>3020</v>
      </c>
      <c r="R1351" s="45" t="s">
        <v>372</v>
      </c>
    </row>
    <row r="1352" spans="2:18" x14ac:dyDescent="0.25">
      <c r="B1352" s="33">
        <v>45502</v>
      </c>
      <c r="C1352" s="27" t="s">
        <v>4588</v>
      </c>
      <c r="D1352" s="28" t="s">
        <v>1294</v>
      </c>
      <c r="E1352" s="29" t="s">
        <v>34</v>
      </c>
      <c r="F1352" s="28" t="s">
        <v>4589</v>
      </c>
      <c r="G1352" s="34">
        <v>45505</v>
      </c>
      <c r="H1352" s="42">
        <v>37390000</v>
      </c>
      <c r="I1352" s="43">
        <v>0</v>
      </c>
      <c r="J1352" s="54">
        <v>0</v>
      </c>
      <c r="K1352" s="55"/>
      <c r="L1352" s="37">
        <f t="shared" si="20"/>
        <v>37390000</v>
      </c>
      <c r="M1352" s="34">
        <v>45657</v>
      </c>
      <c r="N1352" s="64" t="s">
        <v>4590</v>
      </c>
      <c r="O1352" s="58" t="s">
        <v>45</v>
      </c>
      <c r="P1352" s="44">
        <v>0.79605263157894735</v>
      </c>
      <c r="Q1352" s="45" t="s">
        <v>3020</v>
      </c>
      <c r="R1352" s="45" t="s">
        <v>372</v>
      </c>
    </row>
    <row r="1353" spans="2:18" x14ac:dyDescent="0.25">
      <c r="B1353" s="33">
        <v>45502</v>
      </c>
      <c r="C1353" s="27" t="s">
        <v>4591</v>
      </c>
      <c r="D1353" s="28" t="s">
        <v>442</v>
      </c>
      <c r="E1353" s="29" t="s">
        <v>34</v>
      </c>
      <c r="F1353" s="28" t="s">
        <v>4592</v>
      </c>
      <c r="G1353" s="34">
        <v>45505</v>
      </c>
      <c r="H1353" s="42">
        <v>34616667</v>
      </c>
      <c r="I1353" s="43">
        <v>0</v>
      </c>
      <c r="J1353" s="54">
        <v>0</v>
      </c>
      <c r="K1353" s="55">
        <v>1116667</v>
      </c>
      <c r="L1353" s="37">
        <f t="shared" si="20"/>
        <v>33500000</v>
      </c>
      <c r="M1353" s="34">
        <v>45657</v>
      </c>
      <c r="N1353" s="64" t="s">
        <v>4593</v>
      </c>
      <c r="O1353" s="58" t="s">
        <v>45</v>
      </c>
      <c r="P1353" s="44">
        <v>0.79605263157894735</v>
      </c>
      <c r="Q1353" s="45" t="s">
        <v>3006</v>
      </c>
      <c r="R1353" s="45" t="s">
        <v>1179</v>
      </c>
    </row>
    <row r="1354" spans="2:18" x14ac:dyDescent="0.25">
      <c r="B1354" s="33">
        <v>45503</v>
      </c>
      <c r="C1354" s="27" t="s">
        <v>4594</v>
      </c>
      <c r="D1354" s="28" t="s">
        <v>454</v>
      </c>
      <c r="E1354" s="29" t="s">
        <v>34</v>
      </c>
      <c r="F1354" s="28" t="s">
        <v>4595</v>
      </c>
      <c r="G1354" s="34">
        <v>45505</v>
      </c>
      <c r="H1354" s="42">
        <v>46000000</v>
      </c>
      <c r="I1354" s="43">
        <v>0</v>
      </c>
      <c r="J1354" s="54">
        <v>0</v>
      </c>
      <c r="K1354" s="55"/>
      <c r="L1354" s="37">
        <f t="shared" si="20"/>
        <v>46000000</v>
      </c>
      <c r="M1354" s="34">
        <v>45657</v>
      </c>
      <c r="N1354" s="64" t="s">
        <v>4596</v>
      </c>
      <c r="O1354" s="58" t="s">
        <v>45</v>
      </c>
      <c r="P1354" s="44">
        <v>0.79605263157894735</v>
      </c>
      <c r="Q1354" s="45" t="s">
        <v>3022</v>
      </c>
      <c r="R1354" s="45" t="s">
        <v>3023</v>
      </c>
    </row>
    <row r="1355" spans="2:18" x14ac:dyDescent="0.25">
      <c r="B1355" s="33">
        <v>45502</v>
      </c>
      <c r="C1355" s="27" t="s">
        <v>4661</v>
      </c>
      <c r="D1355" s="28" t="s">
        <v>4662</v>
      </c>
      <c r="E1355" s="29" t="s">
        <v>34</v>
      </c>
      <c r="F1355" s="28" t="s">
        <v>4663</v>
      </c>
      <c r="G1355" s="34">
        <v>45505</v>
      </c>
      <c r="H1355" s="42">
        <v>37200000</v>
      </c>
      <c r="I1355" s="43">
        <v>0</v>
      </c>
      <c r="J1355" s="54">
        <v>0</v>
      </c>
      <c r="K1355" s="55">
        <v>6200000</v>
      </c>
      <c r="L1355" s="37">
        <f t="shared" si="20"/>
        <v>31000000</v>
      </c>
      <c r="M1355" s="34">
        <v>45657</v>
      </c>
      <c r="N1355" s="64" t="s">
        <v>4664</v>
      </c>
      <c r="O1355" s="58" t="s">
        <v>45</v>
      </c>
      <c r="P1355" s="44">
        <v>0.79605263157894735</v>
      </c>
      <c r="Q1355" s="45" t="s">
        <v>3012</v>
      </c>
      <c r="R1355" s="45" t="s">
        <v>3027</v>
      </c>
    </row>
    <row r="1356" spans="2:18" x14ac:dyDescent="0.25">
      <c r="B1356" s="33">
        <v>45503</v>
      </c>
      <c r="C1356" s="27" t="s">
        <v>4597</v>
      </c>
      <c r="D1356" s="28" t="s">
        <v>2631</v>
      </c>
      <c r="E1356" s="29" t="s">
        <v>34</v>
      </c>
      <c r="F1356" s="28" t="s">
        <v>4598</v>
      </c>
      <c r="G1356" s="34">
        <v>45505</v>
      </c>
      <c r="H1356" s="42">
        <v>36350000</v>
      </c>
      <c r="I1356" s="43">
        <v>0</v>
      </c>
      <c r="J1356" s="54">
        <v>0</v>
      </c>
      <c r="K1356" s="55"/>
      <c r="L1356" s="37">
        <f t="shared" si="20"/>
        <v>36350000</v>
      </c>
      <c r="M1356" s="34">
        <v>45657</v>
      </c>
      <c r="N1356" s="64" t="s">
        <v>4599</v>
      </c>
      <c r="O1356" s="58" t="s">
        <v>45</v>
      </c>
      <c r="P1356" s="44">
        <v>0.79605263157894735</v>
      </c>
      <c r="Q1356" s="45" t="s">
        <v>3039</v>
      </c>
      <c r="R1356" s="45" t="s">
        <v>3040</v>
      </c>
    </row>
    <row r="1357" spans="2:18" x14ac:dyDescent="0.25">
      <c r="B1357" s="33">
        <v>45504</v>
      </c>
      <c r="C1357" s="27" t="s">
        <v>4665</v>
      </c>
      <c r="D1357" s="28" t="s">
        <v>2590</v>
      </c>
      <c r="E1357" s="29" t="s">
        <v>34</v>
      </c>
      <c r="F1357" s="28" t="s">
        <v>4666</v>
      </c>
      <c r="G1357" s="34">
        <v>45506</v>
      </c>
      <c r="H1357" s="42">
        <v>36500000</v>
      </c>
      <c r="I1357" s="43">
        <v>0</v>
      </c>
      <c r="J1357" s="54">
        <v>0</v>
      </c>
      <c r="K1357" s="55"/>
      <c r="L1357" s="37">
        <f t="shared" si="20"/>
        <v>36500000</v>
      </c>
      <c r="M1357" s="34">
        <v>45657</v>
      </c>
      <c r="N1357" s="68" t="s">
        <v>4667</v>
      </c>
      <c r="O1357" s="58" t="s">
        <v>45</v>
      </c>
      <c r="P1357" s="44">
        <v>0.79470198675496684</v>
      </c>
      <c r="Q1357" s="45" t="s">
        <v>3039</v>
      </c>
      <c r="R1357" s="45" t="s">
        <v>3040</v>
      </c>
    </row>
    <row r="1358" spans="2:18" x14ac:dyDescent="0.25">
      <c r="B1358" s="33">
        <v>45503</v>
      </c>
      <c r="C1358" s="27" t="s">
        <v>4600</v>
      </c>
      <c r="D1358" s="28" t="s">
        <v>4601</v>
      </c>
      <c r="E1358" s="29" t="s">
        <v>34</v>
      </c>
      <c r="F1358" s="28" t="s">
        <v>4602</v>
      </c>
      <c r="G1358" s="34">
        <v>45505</v>
      </c>
      <c r="H1358" s="42">
        <v>27500000</v>
      </c>
      <c r="I1358" s="43">
        <v>0</v>
      </c>
      <c r="J1358" s="54">
        <v>0</v>
      </c>
      <c r="K1358" s="55"/>
      <c r="L1358" s="37">
        <f t="shared" ref="L1358:L1421" si="21">H1358+J1358-K1358</f>
        <v>27500000</v>
      </c>
      <c r="M1358" s="34">
        <v>45657</v>
      </c>
      <c r="N1358" s="64" t="s">
        <v>4603</v>
      </c>
      <c r="O1358" s="58" t="s">
        <v>45</v>
      </c>
      <c r="P1358" s="44">
        <v>0.79605263157894735</v>
      </c>
      <c r="Q1358" s="45" t="s">
        <v>3039</v>
      </c>
      <c r="R1358" s="45" t="s">
        <v>3040</v>
      </c>
    </row>
    <row r="1359" spans="2:18" x14ac:dyDescent="0.25">
      <c r="B1359" s="33">
        <v>45503</v>
      </c>
      <c r="C1359" s="27" t="s">
        <v>4604</v>
      </c>
      <c r="D1359" s="28" t="s">
        <v>2567</v>
      </c>
      <c r="E1359" s="29" t="s">
        <v>34</v>
      </c>
      <c r="F1359" s="28" t="s">
        <v>4605</v>
      </c>
      <c r="G1359" s="34">
        <v>45509</v>
      </c>
      <c r="H1359" s="42">
        <v>30900000</v>
      </c>
      <c r="I1359" s="43">
        <v>0</v>
      </c>
      <c r="J1359" s="54">
        <v>0</v>
      </c>
      <c r="K1359" s="55"/>
      <c r="L1359" s="37">
        <f t="shared" si="21"/>
        <v>30900000</v>
      </c>
      <c r="M1359" s="34">
        <v>45657</v>
      </c>
      <c r="N1359" s="64" t="s">
        <v>4606</v>
      </c>
      <c r="O1359" s="58" t="s">
        <v>45</v>
      </c>
      <c r="P1359" s="44">
        <v>0.79054054054054057</v>
      </c>
      <c r="Q1359" s="45" t="s">
        <v>3039</v>
      </c>
      <c r="R1359" s="45" t="s">
        <v>3040</v>
      </c>
    </row>
    <row r="1360" spans="2:18" x14ac:dyDescent="0.25">
      <c r="B1360" s="33">
        <v>45504</v>
      </c>
      <c r="C1360" s="27" t="s">
        <v>4668</v>
      </c>
      <c r="D1360" s="28" t="s">
        <v>4669</v>
      </c>
      <c r="E1360" s="29" t="s">
        <v>34</v>
      </c>
      <c r="F1360" s="28" t="s">
        <v>4670</v>
      </c>
      <c r="G1360" s="34">
        <v>45505</v>
      </c>
      <c r="H1360" s="42">
        <v>36500000</v>
      </c>
      <c r="I1360" s="43">
        <v>0</v>
      </c>
      <c r="J1360" s="54">
        <v>0</v>
      </c>
      <c r="K1360" s="55"/>
      <c r="L1360" s="37">
        <f t="shared" si="21"/>
        <v>36500000</v>
      </c>
      <c r="M1360" s="34">
        <v>45657</v>
      </c>
      <c r="N1360" s="68" t="s">
        <v>4671</v>
      </c>
      <c r="O1360" s="58" t="s">
        <v>45</v>
      </c>
      <c r="P1360" s="44">
        <v>0.79605263157894735</v>
      </c>
      <c r="Q1360" s="45" t="s">
        <v>3039</v>
      </c>
      <c r="R1360" s="45" t="s">
        <v>3040</v>
      </c>
    </row>
    <row r="1361" spans="2:18" x14ac:dyDescent="0.25">
      <c r="B1361" s="33">
        <v>45505</v>
      </c>
      <c r="C1361" s="27" t="s">
        <v>4735</v>
      </c>
      <c r="D1361" s="28" t="s">
        <v>4736</v>
      </c>
      <c r="E1361" s="29" t="s">
        <v>2761</v>
      </c>
      <c r="F1361" s="28" t="s">
        <v>4737</v>
      </c>
      <c r="G1361" s="34">
        <v>45530</v>
      </c>
      <c r="H1361" s="42">
        <v>1649734701</v>
      </c>
      <c r="I1361" s="43">
        <v>0</v>
      </c>
      <c r="J1361" s="54">
        <v>0</v>
      </c>
      <c r="K1361" s="55"/>
      <c r="L1361" s="37">
        <f t="shared" si="21"/>
        <v>1649734701</v>
      </c>
      <c r="M1361" s="34">
        <v>45772</v>
      </c>
      <c r="N1361" s="68" t="s">
        <v>4738</v>
      </c>
      <c r="O1361" s="58" t="s">
        <v>45</v>
      </c>
      <c r="P1361" s="44">
        <v>0.39669421487603307</v>
      </c>
      <c r="Q1361" s="45" t="s">
        <v>3020</v>
      </c>
      <c r="R1361" s="45" t="s">
        <v>4739</v>
      </c>
    </row>
    <row r="1362" spans="2:18" x14ac:dyDescent="0.25">
      <c r="B1362" s="33">
        <v>45505</v>
      </c>
      <c r="C1362" s="27" t="s">
        <v>4740</v>
      </c>
      <c r="D1362" s="28" t="s">
        <v>4736</v>
      </c>
      <c r="E1362" s="29" t="s">
        <v>2761</v>
      </c>
      <c r="F1362" s="28" t="s">
        <v>4737</v>
      </c>
      <c r="G1362" s="34">
        <v>45530</v>
      </c>
      <c r="H1362" s="42">
        <v>2200658739</v>
      </c>
      <c r="I1362" s="43">
        <v>0</v>
      </c>
      <c r="J1362" s="54">
        <v>0</v>
      </c>
      <c r="K1362" s="55"/>
      <c r="L1362" s="37">
        <f t="shared" si="21"/>
        <v>2200658739</v>
      </c>
      <c r="M1362" s="34">
        <v>45802</v>
      </c>
      <c r="N1362" s="68" t="s">
        <v>4738</v>
      </c>
      <c r="O1362" s="58" t="s">
        <v>45</v>
      </c>
      <c r="P1362" s="44">
        <v>0.35294117647058826</v>
      </c>
      <c r="Q1362" s="45" t="s">
        <v>3020</v>
      </c>
      <c r="R1362" s="45" t="s">
        <v>4739</v>
      </c>
    </row>
    <row r="1363" spans="2:18" x14ac:dyDescent="0.25">
      <c r="B1363" s="33">
        <v>45502</v>
      </c>
      <c r="C1363" s="27" t="s">
        <v>4607</v>
      </c>
      <c r="D1363" s="28" t="s">
        <v>453</v>
      </c>
      <c r="E1363" s="29" t="s">
        <v>34</v>
      </c>
      <c r="F1363" s="28" t="s">
        <v>4125</v>
      </c>
      <c r="G1363" s="34">
        <v>45505</v>
      </c>
      <c r="H1363" s="42">
        <v>27500000</v>
      </c>
      <c r="I1363" s="43">
        <v>0</v>
      </c>
      <c r="J1363" s="54">
        <v>0</v>
      </c>
      <c r="K1363" s="55"/>
      <c r="L1363" s="37">
        <f t="shared" si="21"/>
        <v>27500000</v>
      </c>
      <c r="M1363" s="34">
        <v>45657</v>
      </c>
      <c r="N1363" s="61" t="s">
        <v>4608</v>
      </c>
      <c r="O1363" s="58" t="s">
        <v>45</v>
      </c>
      <c r="P1363" s="44">
        <v>0.79605263157894735</v>
      </c>
      <c r="Q1363" s="45" t="s">
        <v>3041</v>
      </c>
      <c r="R1363" s="45" t="s">
        <v>3042</v>
      </c>
    </row>
    <row r="1364" spans="2:18" x14ac:dyDescent="0.25">
      <c r="B1364" s="33">
        <v>45505</v>
      </c>
      <c r="C1364" s="27" t="s">
        <v>4741</v>
      </c>
      <c r="D1364" s="28" t="s">
        <v>4742</v>
      </c>
      <c r="E1364" s="29" t="s">
        <v>34</v>
      </c>
      <c r="F1364" s="28" t="s">
        <v>4743</v>
      </c>
      <c r="G1364" s="34">
        <v>45512</v>
      </c>
      <c r="H1364" s="42">
        <v>47600000</v>
      </c>
      <c r="I1364" s="43">
        <v>0</v>
      </c>
      <c r="J1364" s="54">
        <v>0</v>
      </c>
      <c r="K1364" s="55">
        <v>1268000</v>
      </c>
      <c r="L1364" s="37">
        <f t="shared" si="21"/>
        <v>46332000</v>
      </c>
      <c r="M1364" s="34">
        <v>45657</v>
      </c>
      <c r="N1364" s="68" t="s">
        <v>4744</v>
      </c>
      <c r="O1364" s="58" t="s">
        <v>45</v>
      </c>
      <c r="P1364" s="44">
        <v>0.78620689655172415</v>
      </c>
      <c r="Q1364" s="45" t="s">
        <v>3041</v>
      </c>
      <c r="R1364" s="45" t="s">
        <v>3042</v>
      </c>
    </row>
    <row r="1365" spans="2:18" x14ac:dyDescent="0.25">
      <c r="B1365" s="33">
        <v>45503</v>
      </c>
      <c r="C1365" s="27" t="s">
        <v>4609</v>
      </c>
      <c r="D1365" s="28" t="s">
        <v>445</v>
      </c>
      <c r="E1365" s="29" t="s">
        <v>34</v>
      </c>
      <c r="F1365" s="28" t="s">
        <v>4246</v>
      </c>
      <c r="G1365" s="34">
        <v>45505</v>
      </c>
      <c r="H1365" s="42">
        <v>38500000</v>
      </c>
      <c r="I1365" s="43">
        <v>0</v>
      </c>
      <c r="J1365" s="54">
        <v>0</v>
      </c>
      <c r="K1365" s="55"/>
      <c r="L1365" s="37">
        <f t="shared" si="21"/>
        <v>38500000</v>
      </c>
      <c r="M1365" s="34">
        <v>45657</v>
      </c>
      <c r="N1365" s="61" t="s">
        <v>4610</v>
      </c>
      <c r="O1365" s="58" t="s">
        <v>45</v>
      </c>
      <c r="P1365" s="44">
        <v>0.79605263157894735</v>
      </c>
      <c r="Q1365" s="45" t="s">
        <v>3022</v>
      </c>
      <c r="R1365" s="45" t="s">
        <v>3023</v>
      </c>
    </row>
    <row r="1366" spans="2:18" x14ac:dyDescent="0.25">
      <c r="B1366" s="33">
        <v>45503</v>
      </c>
      <c r="C1366" s="27" t="s">
        <v>4611</v>
      </c>
      <c r="D1366" s="28" t="s">
        <v>448</v>
      </c>
      <c r="E1366" s="29" t="s">
        <v>34</v>
      </c>
      <c r="F1366" s="28" t="s">
        <v>3606</v>
      </c>
      <c r="G1366" s="34">
        <v>45513</v>
      </c>
      <c r="H1366" s="42">
        <v>38500000</v>
      </c>
      <c r="I1366" s="43">
        <v>0</v>
      </c>
      <c r="J1366" s="54">
        <v>0</v>
      </c>
      <c r="K1366" s="55">
        <v>2053333</v>
      </c>
      <c r="L1366" s="37">
        <f t="shared" si="21"/>
        <v>36446667</v>
      </c>
      <c r="M1366" s="34">
        <v>45657</v>
      </c>
      <c r="N1366" s="61" t="s">
        <v>4612</v>
      </c>
      <c r="O1366" s="58" t="s">
        <v>45</v>
      </c>
      <c r="P1366" s="44">
        <v>0.78472222222222221</v>
      </c>
      <c r="Q1366" s="45" t="s">
        <v>3022</v>
      </c>
      <c r="R1366" s="45" t="s">
        <v>3023</v>
      </c>
    </row>
    <row r="1367" spans="2:18" x14ac:dyDescent="0.25">
      <c r="B1367" s="33">
        <v>45504</v>
      </c>
      <c r="C1367" s="27" t="s">
        <v>4672</v>
      </c>
      <c r="D1367" s="28" t="s">
        <v>353</v>
      </c>
      <c r="E1367" s="29" t="s">
        <v>490</v>
      </c>
      <c r="F1367" s="28" t="s">
        <v>4426</v>
      </c>
      <c r="G1367" s="34">
        <v>45505</v>
      </c>
      <c r="H1367" s="42">
        <v>18550000</v>
      </c>
      <c r="I1367" s="43">
        <v>0</v>
      </c>
      <c r="J1367" s="54">
        <v>0</v>
      </c>
      <c r="K1367" s="55">
        <v>1050000</v>
      </c>
      <c r="L1367" s="37">
        <f t="shared" si="21"/>
        <v>17500000</v>
      </c>
      <c r="M1367" s="34">
        <v>45657</v>
      </c>
      <c r="N1367" s="68" t="s">
        <v>4673</v>
      </c>
      <c r="O1367" s="58" t="s">
        <v>45</v>
      </c>
      <c r="P1367" s="44">
        <v>0.79605263157894735</v>
      </c>
      <c r="Q1367" s="45" t="s">
        <v>3012</v>
      </c>
      <c r="R1367" s="45" t="s">
        <v>3013</v>
      </c>
    </row>
    <row r="1368" spans="2:18" x14ac:dyDescent="0.25">
      <c r="B1368" s="33">
        <v>45504</v>
      </c>
      <c r="C1368" s="27" t="s">
        <v>4674</v>
      </c>
      <c r="D1368" s="28" t="s">
        <v>3059</v>
      </c>
      <c r="E1368" s="29" t="s">
        <v>490</v>
      </c>
      <c r="F1368" s="28" t="s">
        <v>4675</v>
      </c>
      <c r="G1368" s="34">
        <v>45505</v>
      </c>
      <c r="H1368" s="42">
        <v>18550000</v>
      </c>
      <c r="I1368" s="43">
        <v>0</v>
      </c>
      <c r="J1368" s="54">
        <v>0</v>
      </c>
      <c r="K1368" s="55">
        <v>1050000</v>
      </c>
      <c r="L1368" s="37">
        <f t="shared" si="21"/>
        <v>17500000</v>
      </c>
      <c r="M1368" s="34">
        <v>45657</v>
      </c>
      <c r="N1368" s="68" t="s">
        <v>4676</v>
      </c>
      <c r="O1368" s="58" t="s">
        <v>45</v>
      </c>
      <c r="P1368" s="44">
        <v>0.79605263157894735</v>
      </c>
      <c r="Q1368" s="45" t="s">
        <v>3012</v>
      </c>
      <c r="R1368" s="45" t="s">
        <v>3013</v>
      </c>
    </row>
    <row r="1369" spans="2:18" x14ac:dyDescent="0.25">
      <c r="B1369" s="33">
        <v>45504</v>
      </c>
      <c r="C1369" s="27" t="s">
        <v>4677</v>
      </c>
      <c r="D1369" s="28" t="s">
        <v>356</v>
      </c>
      <c r="E1369" s="29" t="s">
        <v>490</v>
      </c>
      <c r="F1369" s="28" t="s">
        <v>4426</v>
      </c>
      <c r="G1369" s="34">
        <v>45505</v>
      </c>
      <c r="H1369" s="42">
        <v>18550000</v>
      </c>
      <c r="I1369" s="43">
        <v>0</v>
      </c>
      <c r="J1369" s="54">
        <v>0</v>
      </c>
      <c r="K1369" s="55">
        <v>1050000</v>
      </c>
      <c r="L1369" s="37">
        <f t="shared" si="21"/>
        <v>17500000</v>
      </c>
      <c r="M1369" s="34">
        <v>45657</v>
      </c>
      <c r="N1369" s="68" t="s">
        <v>4678</v>
      </c>
      <c r="O1369" s="58" t="s">
        <v>45</v>
      </c>
      <c r="P1369" s="44">
        <v>0.79605263157894735</v>
      </c>
      <c r="Q1369" s="45" t="s">
        <v>3012</v>
      </c>
      <c r="R1369" s="45" t="s">
        <v>3013</v>
      </c>
    </row>
    <row r="1370" spans="2:18" x14ac:dyDescent="0.25">
      <c r="B1370" s="33">
        <v>45505</v>
      </c>
      <c r="C1370" s="27" t="s">
        <v>4745</v>
      </c>
      <c r="D1370" s="28" t="s">
        <v>392</v>
      </c>
      <c r="E1370" s="29" t="s">
        <v>34</v>
      </c>
      <c r="F1370" s="28" t="s">
        <v>1342</v>
      </c>
      <c r="G1370" s="34">
        <v>45505</v>
      </c>
      <c r="H1370" s="42">
        <v>75000000</v>
      </c>
      <c r="I1370" s="43">
        <v>0</v>
      </c>
      <c r="J1370" s="54">
        <v>0</v>
      </c>
      <c r="K1370" s="55"/>
      <c r="L1370" s="37">
        <f t="shared" si="21"/>
        <v>75000000</v>
      </c>
      <c r="M1370" s="34">
        <v>45657</v>
      </c>
      <c r="N1370" s="68" t="s">
        <v>4746</v>
      </c>
      <c r="O1370" s="58" t="s">
        <v>45</v>
      </c>
      <c r="P1370" s="44">
        <v>0.79605263157894735</v>
      </c>
      <c r="Q1370" s="45" t="s">
        <v>3012</v>
      </c>
      <c r="R1370" s="45" t="s">
        <v>3013</v>
      </c>
    </row>
    <row r="1371" spans="2:18" x14ac:dyDescent="0.25">
      <c r="B1371" s="33">
        <v>45504</v>
      </c>
      <c r="C1371" s="27" t="s">
        <v>4679</v>
      </c>
      <c r="D1371" s="28" t="s">
        <v>4680</v>
      </c>
      <c r="E1371" s="29" t="s">
        <v>490</v>
      </c>
      <c r="F1371" s="28" t="s">
        <v>4681</v>
      </c>
      <c r="G1371" s="34">
        <v>45505</v>
      </c>
      <c r="H1371" s="42">
        <v>19610000</v>
      </c>
      <c r="I1371" s="43">
        <v>0</v>
      </c>
      <c r="J1371" s="54">
        <v>0</v>
      </c>
      <c r="K1371" s="55">
        <v>1110000</v>
      </c>
      <c r="L1371" s="37">
        <f t="shared" si="21"/>
        <v>18500000</v>
      </c>
      <c r="M1371" s="34">
        <v>45657</v>
      </c>
      <c r="N1371" s="68" t="s">
        <v>4682</v>
      </c>
      <c r="O1371" s="58" t="s">
        <v>45</v>
      </c>
      <c r="P1371" s="44">
        <v>0.79605263157894735</v>
      </c>
      <c r="Q1371" s="45" t="s">
        <v>3034</v>
      </c>
      <c r="R1371" s="45" t="s">
        <v>3062</v>
      </c>
    </row>
    <row r="1372" spans="2:18" x14ac:dyDescent="0.25">
      <c r="B1372" s="33">
        <v>45512</v>
      </c>
      <c r="C1372" s="27" t="s">
        <v>4747</v>
      </c>
      <c r="D1372" s="28" t="s">
        <v>4748</v>
      </c>
      <c r="E1372" s="29" t="s">
        <v>34</v>
      </c>
      <c r="F1372" s="28" t="s">
        <v>4749</v>
      </c>
      <c r="G1372" s="34">
        <v>45513</v>
      </c>
      <c r="H1372" s="42">
        <v>50700000</v>
      </c>
      <c r="I1372" s="43">
        <v>0</v>
      </c>
      <c r="J1372" s="54">
        <v>0</v>
      </c>
      <c r="K1372" s="55">
        <v>4550000</v>
      </c>
      <c r="L1372" s="37">
        <f t="shared" si="21"/>
        <v>46150000</v>
      </c>
      <c r="M1372" s="34">
        <v>45621</v>
      </c>
      <c r="N1372" s="68" t="s">
        <v>4750</v>
      </c>
      <c r="O1372" s="58" t="s">
        <v>45</v>
      </c>
      <c r="P1372" s="44">
        <v>1</v>
      </c>
      <c r="Q1372" s="45" t="s">
        <v>3034</v>
      </c>
      <c r="R1372" s="45" t="s">
        <v>3062</v>
      </c>
    </row>
    <row r="1373" spans="2:18" x14ac:dyDescent="0.25">
      <c r="B1373" s="33">
        <v>45503</v>
      </c>
      <c r="C1373" s="27" t="s">
        <v>4683</v>
      </c>
      <c r="D1373" s="28" t="s">
        <v>4684</v>
      </c>
      <c r="E1373" s="29" t="s">
        <v>34</v>
      </c>
      <c r="F1373" s="28" t="s">
        <v>4685</v>
      </c>
      <c r="G1373" s="34">
        <v>45505</v>
      </c>
      <c r="H1373" s="42">
        <v>51666667</v>
      </c>
      <c r="I1373" s="43">
        <v>0</v>
      </c>
      <c r="J1373" s="54">
        <v>0</v>
      </c>
      <c r="K1373" s="55">
        <v>1666667</v>
      </c>
      <c r="L1373" s="37">
        <f t="shared" si="21"/>
        <v>50000000</v>
      </c>
      <c r="M1373" s="34">
        <v>45657</v>
      </c>
      <c r="N1373" s="68" t="s">
        <v>4686</v>
      </c>
      <c r="O1373" s="58" t="s">
        <v>45</v>
      </c>
      <c r="P1373" s="44">
        <v>0.79605263157894735</v>
      </c>
      <c r="Q1373" s="45" t="s">
        <v>3034</v>
      </c>
      <c r="R1373" s="45" t="s">
        <v>3062</v>
      </c>
    </row>
    <row r="1374" spans="2:18" x14ac:dyDescent="0.25">
      <c r="B1374" s="33">
        <v>45503</v>
      </c>
      <c r="C1374" s="27" t="s">
        <v>4687</v>
      </c>
      <c r="D1374" s="28" t="s">
        <v>5373</v>
      </c>
      <c r="E1374" s="29" t="s">
        <v>34</v>
      </c>
      <c r="F1374" s="28" t="s">
        <v>4688</v>
      </c>
      <c r="G1374" s="34">
        <v>45505</v>
      </c>
      <c r="H1374" s="42">
        <v>34008000</v>
      </c>
      <c r="I1374" s="43">
        <v>0</v>
      </c>
      <c r="J1374" s="54">
        <v>0</v>
      </c>
      <c r="K1374" s="55">
        <v>1308000</v>
      </c>
      <c r="L1374" s="37">
        <f t="shared" si="21"/>
        <v>32700000</v>
      </c>
      <c r="M1374" s="34">
        <v>45657</v>
      </c>
      <c r="N1374" s="68" t="s">
        <v>4689</v>
      </c>
      <c r="O1374" s="58" t="s">
        <v>45</v>
      </c>
      <c r="P1374" s="44">
        <v>0.79605263157894735</v>
      </c>
      <c r="Q1374" s="45" t="s">
        <v>3033</v>
      </c>
      <c r="R1374" s="45" t="s">
        <v>4617</v>
      </c>
    </row>
    <row r="1375" spans="2:18" x14ac:dyDescent="0.25">
      <c r="B1375" s="33">
        <v>45503</v>
      </c>
      <c r="C1375" s="27" t="s">
        <v>4690</v>
      </c>
      <c r="D1375" s="28" t="s">
        <v>4691</v>
      </c>
      <c r="E1375" s="29" t="s">
        <v>34</v>
      </c>
      <c r="F1375" s="28" t="s">
        <v>4692</v>
      </c>
      <c r="G1375" s="34">
        <v>45512</v>
      </c>
      <c r="H1375" s="42">
        <v>41600000</v>
      </c>
      <c r="I1375" s="43">
        <v>0</v>
      </c>
      <c r="J1375" s="54">
        <v>0</v>
      </c>
      <c r="K1375" s="55">
        <v>3466667</v>
      </c>
      <c r="L1375" s="37">
        <f t="shared" si="21"/>
        <v>38133333</v>
      </c>
      <c r="M1375" s="34">
        <v>45657</v>
      </c>
      <c r="N1375" s="68" t="s">
        <v>4693</v>
      </c>
      <c r="O1375" s="58" t="s">
        <v>45</v>
      </c>
      <c r="P1375" s="44">
        <v>0.78620689655172415</v>
      </c>
      <c r="Q1375" s="45" t="s">
        <v>3033</v>
      </c>
      <c r="R1375" s="45" t="s">
        <v>4617</v>
      </c>
    </row>
    <row r="1376" spans="2:18" x14ac:dyDescent="0.25">
      <c r="B1376" s="33">
        <v>45503</v>
      </c>
      <c r="C1376" s="27" t="s">
        <v>4694</v>
      </c>
      <c r="D1376" s="28" t="s">
        <v>5671</v>
      </c>
      <c r="E1376" s="29" t="s">
        <v>34</v>
      </c>
      <c r="F1376" s="28" t="s">
        <v>4695</v>
      </c>
      <c r="G1376" s="34">
        <v>45505</v>
      </c>
      <c r="H1376" s="42">
        <v>34008000</v>
      </c>
      <c r="I1376" s="43">
        <v>0</v>
      </c>
      <c r="J1376" s="54">
        <v>0</v>
      </c>
      <c r="K1376" s="55">
        <v>1308000</v>
      </c>
      <c r="L1376" s="37">
        <f t="shared" si="21"/>
        <v>32700000</v>
      </c>
      <c r="M1376" s="34">
        <v>45657</v>
      </c>
      <c r="N1376" s="68" t="s">
        <v>4696</v>
      </c>
      <c r="O1376" s="58" t="s">
        <v>45</v>
      </c>
      <c r="P1376" s="44">
        <v>0.79605263157894735</v>
      </c>
      <c r="Q1376" s="45" t="s">
        <v>3033</v>
      </c>
      <c r="R1376" s="45" t="s">
        <v>4617</v>
      </c>
    </row>
    <row r="1377" spans="2:18" x14ac:dyDescent="0.25">
      <c r="B1377" s="33">
        <v>45503</v>
      </c>
      <c r="C1377" s="27" t="s">
        <v>4613</v>
      </c>
      <c r="D1377" s="28" t="s">
        <v>435</v>
      </c>
      <c r="E1377" s="29" t="s">
        <v>34</v>
      </c>
      <c r="F1377" s="28" t="s">
        <v>636</v>
      </c>
      <c r="G1377" s="34">
        <v>45505</v>
      </c>
      <c r="H1377" s="42">
        <v>44000000</v>
      </c>
      <c r="I1377" s="43">
        <v>0</v>
      </c>
      <c r="J1377" s="54">
        <v>0</v>
      </c>
      <c r="K1377" s="55"/>
      <c r="L1377" s="37">
        <f t="shared" si="21"/>
        <v>44000000</v>
      </c>
      <c r="M1377" s="34">
        <v>45657</v>
      </c>
      <c r="N1377" s="61" t="s">
        <v>4614</v>
      </c>
      <c r="O1377" s="58" t="s">
        <v>45</v>
      </c>
      <c r="P1377" s="44">
        <v>0.79605263157894735</v>
      </c>
      <c r="Q1377" s="45" t="s">
        <v>3022</v>
      </c>
      <c r="R1377" s="45" t="s">
        <v>3023</v>
      </c>
    </row>
    <row r="1378" spans="2:18" x14ac:dyDescent="0.25">
      <c r="B1378" s="33">
        <v>45504</v>
      </c>
      <c r="C1378" s="27" t="s">
        <v>4697</v>
      </c>
      <c r="D1378" s="28" t="s">
        <v>2561</v>
      </c>
      <c r="E1378" s="29" t="s">
        <v>34</v>
      </c>
      <c r="F1378" s="28" t="s">
        <v>4698</v>
      </c>
      <c r="G1378" s="34">
        <v>45505</v>
      </c>
      <c r="H1378" s="42">
        <v>26265000</v>
      </c>
      <c r="I1378" s="43">
        <v>0</v>
      </c>
      <c r="J1378" s="54">
        <v>0</v>
      </c>
      <c r="K1378" s="55"/>
      <c r="L1378" s="37">
        <f t="shared" si="21"/>
        <v>26265000</v>
      </c>
      <c r="M1378" s="34">
        <v>45657</v>
      </c>
      <c r="N1378" s="68" t="s">
        <v>4699</v>
      </c>
      <c r="O1378" s="58" t="s">
        <v>45</v>
      </c>
      <c r="P1378" s="44">
        <v>0.79605263157894735</v>
      </c>
      <c r="Q1378" s="45" t="s">
        <v>3020</v>
      </c>
      <c r="R1378" s="45" t="s">
        <v>372</v>
      </c>
    </row>
    <row r="1379" spans="2:18" x14ac:dyDescent="0.25">
      <c r="B1379" s="33">
        <v>45504</v>
      </c>
      <c r="C1379" s="27" t="s">
        <v>4700</v>
      </c>
      <c r="D1379" s="28" t="s">
        <v>2648</v>
      </c>
      <c r="E1379" s="29" t="s">
        <v>490</v>
      </c>
      <c r="F1379" s="28" t="s">
        <v>4701</v>
      </c>
      <c r="G1379" s="34">
        <v>45509</v>
      </c>
      <c r="H1379" s="42">
        <v>21700000</v>
      </c>
      <c r="I1379" s="43">
        <v>0</v>
      </c>
      <c r="J1379" s="54">
        <v>0</v>
      </c>
      <c r="K1379" s="55">
        <v>1260000</v>
      </c>
      <c r="L1379" s="37">
        <f t="shared" si="21"/>
        <v>20440000</v>
      </c>
      <c r="M1379" s="34">
        <v>45657</v>
      </c>
      <c r="N1379" s="68" t="s">
        <v>4702</v>
      </c>
      <c r="O1379" s="58" t="s">
        <v>45</v>
      </c>
      <c r="P1379" s="44">
        <v>0.79054054054054057</v>
      </c>
      <c r="Q1379" s="45" t="s">
        <v>3020</v>
      </c>
      <c r="R1379" s="45" t="s">
        <v>372</v>
      </c>
    </row>
    <row r="1380" spans="2:18" x14ac:dyDescent="0.25">
      <c r="B1380" s="33">
        <v>45504</v>
      </c>
      <c r="C1380" s="27" t="s">
        <v>4703</v>
      </c>
      <c r="D1380" s="28" t="s">
        <v>3107</v>
      </c>
      <c r="E1380" s="29" t="s">
        <v>490</v>
      </c>
      <c r="F1380" s="28" t="s">
        <v>4704</v>
      </c>
      <c r="G1380" s="34">
        <v>45512</v>
      </c>
      <c r="H1380" s="42">
        <v>15300000</v>
      </c>
      <c r="I1380" s="43">
        <v>0</v>
      </c>
      <c r="J1380" s="54">
        <v>0</v>
      </c>
      <c r="K1380" s="55">
        <v>714000</v>
      </c>
      <c r="L1380" s="37">
        <f t="shared" si="21"/>
        <v>14586000</v>
      </c>
      <c r="M1380" s="34">
        <v>45657</v>
      </c>
      <c r="N1380" s="68" t="s">
        <v>4705</v>
      </c>
      <c r="O1380" s="58" t="s">
        <v>45</v>
      </c>
      <c r="P1380" s="44">
        <v>0.78620689655172415</v>
      </c>
      <c r="Q1380" s="45" t="s">
        <v>3020</v>
      </c>
      <c r="R1380" s="45" t="s">
        <v>372</v>
      </c>
    </row>
    <row r="1381" spans="2:18" x14ac:dyDescent="0.25">
      <c r="B1381" s="33">
        <v>45504</v>
      </c>
      <c r="C1381" s="27" t="s">
        <v>4706</v>
      </c>
      <c r="D1381" s="28" t="s">
        <v>2681</v>
      </c>
      <c r="E1381" s="29" t="s">
        <v>34</v>
      </c>
      <c r="F1381" s="28" t="s">
        <v>4707</v>
      </c>
      <c r="G1381" s="34">
        <v>45512</v>
      </c>
      <c r="H1381" s="42">
        <v>35000000</v>
      </c>
      <c r="I1381" s="43">
        <v>0</v>
      </c>
      <c r="J1381" s="54">
        <v>0</v>
      </c>
      <c r="K1381" s="55">
        <v>1633333</v>
      </c>
      <c r="L1381" s="37">
        <f t="shared" si="21"/>
        <v>33366667</v>
      </c>
      <c r="M1381" s="34">
        <v>45657</v>
      </c>
      <c r="N1381" s="68" t="s">
        <v>4708</v>
      </c>
      <c r="O1381" s="58" t="s">
        <v>45</v>
      </c>
      <c r="P1381" s="44">
        <v>0.78620689655172415</v>
      </c>
      <c r="Q1381" s="45" t="s">
        <v>3020</v>
      </c>
      <c r="R1381" s="45" t="s">
        <v>372</v>
      </c>
    </row>
    <row r="1382" spans="2:18" x14ac:dyDescent="0.25">
      <c r="B1382" s="33">
        <v>45504</v>
      </c>
      <c r="C1382" s="27" t="s">
        <v>4615</v>
      </c>
      <c r="D1382" s="28" t="s">
        <v>5356</v>
      </c>
      <c r="E1382" s="29" t="s">
        <v>34</v>
      </c>
      <c r="F1382" s="28" t="s">
        <v>662</v>
      </c>
      <c r="G1382" s="34">
        <v>45505</v>
      </c>
      <c r="H1382" s="42">
        <v>38980068</v>
      </c>
      <c r="I1382" s="43">
        <v>0</v>
      </c>
      <c r="J1382" s="54">
        <v>0</v>
      </c>
      <c r="K1382" s="55">
        <v>3543643</v>
      </c>
      <c r="L1382" s="37">
        <f t="shared" si="21"/>
        <v>35436425</v>
      </c>
      <c r="M1382" s="34">
        <v>45657</v>
      </c>
      <c r="N1382" s="61" t="s">
        <v>4616</v>
      </c>
      <c r="O1382" s="58" t="s">
        <v>45</v>
      </c>
      <c r="P1382" s="44">
        <v>0.79605263157894735</v>
      </c>
      <c r="Q1382" s="45" t="s">
        <v>3043</v>
      </c>
      <c r="R1382" s="45" t="s">
        <v>449</v>
      </c>
    </row>
    <row r="1383" spans="2:18" x14ac:dyDescent="0.25">
      <c r="B1383" s="33">
        <v>45504</v>
      </c>
      <c r="C1383" s="27" t="s">
        <v>4709</v>
      </c>
      <c r="D1383" s="28" t="s">
        <v>429</v>
      </c>
      <c r="E1383" s="29" t="s">
        <v>34</v>
      </c>
      <c r="F1383" s="28" t="s">
        <v>4246</v>
      </c>
      <c r="G1383" s="34">
        <v>45509</v>
      </c>
      <c r="H1383" s="42">
        <v>38500000</v>
      </c>
      <c r="I1383" s="43">
        <v>0</v>
      </c>
      <c r="J1383" s="54">
        <v>0</v>
      </c>
      <c r="K1383" s="55">
        <v>1026667</v>
      </c>
      <c r="L1383" s="37">
        <f t="shared" si="21"/>
        <v>37473333</v>
      </c>
      <c r="M1383" s="34">
        <v>45657</v>
      </c>
      <c r="N1383" s="68" t="s">
        <v>4710</v>
      </c>
      <c r="O1383" s="58" t="s">
        <v>45</v>
      </c>
      <c r="P1383" s="44">
        <v>0.79054054054054057</v>
      </c>
      <c r="Q1383" s="45" t="s">
        <v>3022</v>
      </c>
      <c r="R1383" s="45" t="s">
        <v>3023</v>
      </c>
    </row>
    <row r="1384" spans="2:18" x14ac:dyDescent="0.25">
      <c r="B1384" s="33">
        <v>45504</v>
      </c>
      <c r="C1384" s="27" t="s">
        <v>4711</v>
      </c>
      <c r="D1384" s="28" t="s">
        <v>2606</v>
      </c>
      <c r="E1384" s="29" t="s">
        <v>34</v>
      </c>
      <c r="F1384" s="28" t="s">
        <v>4712</v>
      </c>
      <c r="G1384" s="34">
        <v>45505</v>
      </c>
      <c r="H1384" s="42">
        <v>27500000</v>
      </c>
      <c r="I1384" s="43">
        <v>0</v>
      </c>
      <c r="J1384" s="54">
        <v>0</v>
      </c>
      <c r="K1384" s="55"/>
      <c r="L1384" s="37">
        <f t="shared" si="21"/>
        <v>27500000</v>
      </c>
      <c r="M1384" s="34">
        <v>45657</v>
      </c>
      <c r="N1384" s="68" t="s">
        <v>4713</v>
      </c>
      <c r="O1384" s="58" t="s">
        <v>45</v>
      </c>
      <c r="P1384" s="44">
        <v>0.79605263157894735</v>
      </c>
      <c r="Q1384" s="45" t="s">
        <v>3039</v>
      </c>
      <c r="R1384" s="45" t="s">
        <v>3040</v>
      </c>
    </row>
    <row r="1385" spans="2:18" x14ac:dyDescent="0.25">
      <c r="B1385" s="33">
        <v>45505</v>
      </c>
      <c r="C1385" s="27" t="s">
        <v>4751</v>
      </c>
      <c r="D1385" s="28" t="s">
        <v>2036</v>
      </c>
      <c r="E1385" s="29" t="s">
        <v>34</v>
      </c>
      <c r="F1385" s="28" t="s">
        <v>4752</v>
      </c>
      <c r="G1385" s="34">
        <v>45506</v>
      </c>
      <c r="H1385" s="42">
        <v>36500000</v>
      </c>
      <c r="I1385" s="43">
        <v>0</v>
      </c>
      <c r="J1385" s="54">
        <v>0</v>
      </c>
      <c r="K1385" s="55"/>
      <c r="L1385" s="37">
        <f t="shared" si="21"/>
        <v>36500000</v>
      </c>
      <c r="M1385" s="34">
        <v>45657</v>
      </c>
      <c r="N1385" s="68" t="s">
        <v>4753</v>
      </c>
      <c r="O1385" s="58" t="s">
        <v>45</v>
      </c>
      <c r="P1385" s="44">
        <v>0.79470198675496684</v>
      </c>
      <c r="Q1385" s="45" t="s">
        <v>3039</v>
      </c>
      <c r="R1385" s="45" t="s">
        <v>3040</v>
      </c>
    </row>
    <row r="1386" spans="2:18" x14ac:dyDescent="0.25">
      <c r="B1386" s="33">
        <v>45505</v>
      </c>
      <c r="C1386" s="27" t="s">
        <v>4754</v>
      </c>
      <c r="D1386" s="28" t="s">
        <v>1166</v>
      </c>
      <c r="E1386" s="29" t="s">
        <v>34</v>
      </c>
      <c r="F1386" s="28" t="s">
        <v>674</v>
      </c>
      <c r="G1386" s="34">
        <v>45509</v>
      </c>
      <c r="H1386" s="42">
        <v>33475000</v>
      </c>
      <c r="I1386" s="43">
        <v>0</v>
      </c>
      <c r="J1386" s="54">
        <v>0</v>
      </c>
      <c r="K1386" s="55">
        <v>892667</v>
      </c>
      <c r="L1386" s="37">
        <f t="shared" si="21"/>
        <v>32582333</v>
      </c>
      <c r="M1386" s="34">
        <v>45657</v>
      </c>
      <c r="N1386" s="68" t="s">
        <v>4755</v>
      </c>
      <c r="O1386" s="58" t="s">
        <v>45</v>
      </c>
      <c r="P1386" s="44">
        <v>0.79054054054054057</v>
      </c>
      <c r="Q1386" s="45" t="s">
        <v>3025</v>
      </c>
      <c r="R1386" s="45" t="s">
        <v>3026</v>
      </c>
    </row>
    <row r="1387" spans="2:18" x14ac:dyDescent="0.25">
      <c r="B1387" s="33">
        <v>45505</v>
      </c>
      <c r="C1387" s="27" t="s">
        <v>4756</v>
      </c>
      <c r="D1387" s="28" t="s">
        <v>2670</v>
      </c>
      <c r="E1387" s="29" t="s">
        <v>490</v>
      </c>
      <c r="F1387" s="28" t="s">
        <v>1415</v>
      </c>
      <c r="G1387" s="34">
        <v>45509</v>
      </c>
      <c r="H1387" s="42">
        <v>18500000</v>
      </c>
      <c r="I1387" s="43">
        <v>0</v>
      </c>
      <c r="J1387" s="54">
        <v>0</v>
      </c>
      <c r="K1387" s="55">
        <v>493333</v>
      </c>
      <c r="L1387" s="37">
        <f t="shared" si="21"/>
        <v>18006667</v>
      </c>
      <c r="M1387" s="34">
        <v>45657</v>
      </c>
      <c r="N1387" s="68" t="s">
        <v>4757</v>
      </c>
      <c r="O1387" s="58" t="s">
        <v>45</v>
      </c>
      <c r="P1387" s="44">
        <v>0.79054054054054057</v>
      </c>
      <c r="Q1387" s="45" t="s">
        <v>3025</v>
      </c>
      <c r="R1387" s="45" t="s">
        <v>3026</v>
      </c>
    </row>
    <row r="1388" spans="2:18" x14ac:dyDescent="0.25">
      <c r="B1388" s="33">
        <v>45509</v>
      </c>
      <c r="C1388" s="27" t="s">
        <v>4758</v>
      </c>
      <c r="D1388" s="28" t="s">
        <v>4759</v>
      </c>
      <c r="E1388" s="29" t="s">
        <v>34</v>
      </c>
      <c r="F1388" s="28" t="s">
        <v>1357</v>
      </c>
      <c r="G1388" s="34">
        <v>45516</v>
      </c>
      <c r="H1388" s="42">
        <v>40685000</v>
      </c>
      <c r="I1388" s="43">
        <v>0</v>
      </c>
      <c r="J1388" s="54">
        <v>0</v>
      </c>
      <c r="K1388" s="55">
        <v>2983567</v>
      </c>
      <c r="L1388" s="37">
        <f t="shared" si="21"/>
        <v>37701433</v>
      </c>
      <c r="M1388" s="34">
        <v>45657</v>
      </c>
      <c r="N1388" s="68" t="s">
        <v>4760</v>
      </c>
      <c r="O1388" s="58" t="s">
        <v>45</v>
      </c>
      <c r="P1388" s="44">
        <v>0.78014184397163122</v>
      </c>
      <c r="Q1388" s="45" t="s">
        <v>3025</v>
      </c>
      <c r="R1388" s="45" t="s">
        <v>3026</v>
      </c>
    </row>
    <row r="1389" spans="2:18" x14ac:dyDescent="0.25">
      <c r="B1389" s="33">
        <v>45505</v>
      </c>
      <c r="C1389" s="27" t="s">
        <v>4761</v>
      </c>
      <c r="D1389" s="28" t="s">
        <v>371</v>
      </c>
      <c r="E1389" s="29" t="s">
        <v>34</v>
      </c>
      <c r="F1389" s="28" t="s">
        <v>4762</v>
      </c>
      <c r="G1389" s="34">
        <v>45509</v>
      </c>
      <c r="H1389" s="42">
        <v>30900000</v>
      </c>
      <c r="I1389" s="43">
        <v>0</v>
      </c>
      <c r="J1389" s="54">
        <v>0</v>
      </c>
      <c r="K1389" s="55">
        <v>824000</v>
      </c>
      <c r="L1389" s="37">
        <f t="shared" si="21"/>
        <v>30076000</v>
      </c>
      <c r="M1389" s="34">
        <v>45657</v>
      </c>
      <c r="N1389" s="68" t="s">
        <v>4763</v>
      </c>
      <c r="O1389" s="58" t="s">
        <v>45</v>
      </c>
      <c r="P1389" s="44">
        <v>0.79054054054054057</v>
      </c>
      <c r="Q1389" s="45" t="s">
        <v>3010</v>
      </c>
      <c r="R1389" s="45" t="s">
        <v>3011</v>
      </c>
    </row>
    <row r="1390" spans="2:18" x14ac:dyDescent="0.25">
      <c r="B1390" s="33">
        <v>45504</v>
      </c>
      <c r="C1390" s="27" t="s">
        <v>4714</v>
      </c>
      <c r="D1390" s="28" t="s">
        <v>2659</v>
      </c>
      <c r="E1390" s="29" t="s">
        <v>490</v>
      </c>
      <c r="F1390" s="28" t="s">
        <v>4715</v>
      </c>
      <c r="G1390" s="34">
        <v>45506</v>
      </c>
      <c r="H1390" s="42">
        <v>17850000</v>
      </c>
      <c r="I1390" s="43">
        <v>0</v>
      </c>
      <c r="J1390" s="54">
        <v>0</v>
      </c>
      <c r="K1390" s="55">
        <v>466667</v>
      </c>
      <c r="L1390" s="37">
        <f t="shared" si="21"/>
        <v>17383333</v>
      </c>
      <c r="M1390" s="34">
        <v>45657</v>
      </c>
      <c r="N1390" s="68" t="s">
        <v>4716</v>
      </c>
      <c r="O1390" s="58" t="s">
        <v>45</v>
      </c>
      <c r="P1390" s="44">
        <v>0.79470198675496684</v>
      </c>
      <c r="Q1390" s="45" t="s">
        <v>3016</v>
      </c>
      <c r="R1390" s="45" t="s">
        <v>3017</v>
      </c>
    </row>
    <row r="1391" spans="2:18" x14ac:dyDescent="0.25">
      <c r="B1391" s="33">
        <v>45504</v>
      </c>
      <c r="C1391" s="27" t="s">
        <v>4717</v>
      </c>
      <c r="D1391" s="28" t="s">
        <v>455</v>
      </c>
      <c r="E1391" s="29" t="s">
        <v>34</v>
      </c>
      <c r="F1391" s="28" t="s">
        <v>4718</v>
      </c>
      <c r="G1391" s="34">
        <v>45509</v>
      </c>
      <c r="H1391" s="42">
        <v>46333333</v>
      </c>
      <c r="I1391" s="43">
        <v>0</v>
      </c>
      <c r="J1391" s="54">
        <v>0</v>
      </c>
      <c r="K1391" s="55"/>
      <c r="L1391" s="37">
        <f t="shared" si="21"/>
        <v>46333333</v>
      </c>
      <c r="M1391" s="34">
        <v>45649</v>
      </c>
      <c r="N1391" s="68" t="s">
        <v>4719</v>
      </c>
      <c r="O1391" s="58" t="s">
        <v>45</v>
      </c>
      <c r="P1391" s="44">
        <v>0.83571428571428574</v>
      </c>
      <c r="Q1391" s="45" t="s">
        <v>3010</v>
      </c>
      <c r="R1391" s="45" t="s">
        <v>3011</v>
      </c>
    </row>
    <row r="1392" spans="2:18" x14ac:dyDescent="0.25">
      <c r="B1392" s="33">
        <v>45505</v>
      </c>
      <c r="C1392" s="27" t="s">
        <v>4764</v>
      </c>
      <c r="D1392" s="28" t="s">
        <v>1238</v>
      </c>
      <c r="E1392" s="29" t="s">
        <v>34</v>
      </c>
      <c r="F1392" s="28" t="s">
        <v>4765</v>
      </c>
      <c r="G1392" s="34">
        <v>45512</v>
      </c>
      <c r="H1392" s="42">
        <v>32500000</v>
      </c>
      <c r="I1392" s="43">
        <v>0</v>
      </c>
      <c r="J1392" s="54">
        <v>0</v>
      </c>
      <c r="K1392" s="55"/>
      <c r="L1392" s="37">
        <f t="shared" si="21"/>
        <v>32500000</v>
      </c>
      <c r="M1392" s="34">
        <v>45657</v>
      </c>
      <c r="N1392" s="68" t="s">
        <v>4766</v>
      </c>
      <c r="O1392" s="58" t="s">
        <v>45</v>
      </c>
      <c r="P1392" s="44">
        <v>0.78620689655172415</v>
      </c>
      <c r="Q1392" s="45" t="s">
        <v>3049</v>
      </c>
      <c r="R1392" s="45" t="s">
        <v>3050</v>
      </c>
    </row>
    <row r="1393" spans="2:18" x14ac:dyDescent="0.25">
      <c r="B1393" s="33">
        <v>45531</v>
      </c>
      <c r="C1393" s="27" t="s">
        <v>4767</v>
      </c>
      <c r="D1393" s="28" t="s">
        <v>4768</v>
      </c>
      <c r="E1393" s="29" t="s">
        <v>34</v>
      </c>
      <c r="F1393" s="28" t="s">
        <v>4769</v>
      </c>
      <c r="G1393" s="34">
        <v>45532</v>
      </c>
      <c r="H1393" s="42">
        <v>36350000</v>
      </c>
      <c r="I1393" s="43">
        <v>0</v>
      </c>
      <c r="J1393" s="54">
        <v>0</v>
      </c>
      <c r="K1393" s="55">
        <v>6543000</v>
      </c>
      <c r="L1393" s="37">
        <f t="shared" si="21"/>
        <v>29807000</v>
      </c>
      <c r="M1393" s="34">
        <v>45657</v>
      </c>
      <c r="N1393" s="68" t="s">
        <v>4770</v>
      </c>
      <c r="O1393" s="58" t="s">
        <v>45</v>
      </c>
      <c r="P1393" s="44">
        <v>0.752</v>
      </c>
      <c r="Q1393" s="45" t="s">
        <v>3037</v>
      </c>
      <c r="R1393" s="45" t="s">
        <v>3038</v>
      </c>
    </row>
    <row r="1394" spans="2:18" x14ac:dyDescent="0.25">
      <c r="B1394" s="33">
        <v>45504</v>
      </c>
      <c r="C1394" s="27" t="s">
        <v>4720</v>
      </c>
      <c r="D1394" s="28" t="s">
        <v>2041</v>
      </c>
      <c r="E1394" s="29" t="s">
        <v>490</v>
      </c>
      <c r="F1394" s="28" t="s">
        <v>4721</v>
      </c>
      <c r="G1394" s="34">
        <v>45509</v>
      </c>
      <c r="H1394" s="42">
        <v>16218000</v>
      </c>
      <c r="I1394" s="43">
        <v>0</v>
      </c>
      <c r="J1394" s="54">
        <v>0</v>
      </c>
      <c r="K1394" s="55">
        <v>1326000</v>
      </c>
      <c r="L1394" s="37">
        <f t="shared" si="21"/>
        <v>14892000</v>
      </c>
      <c r="M1394" s="34">
        <v>45657</v>
      </c>
      <c r="N1394" s="68" t="s">
        <v>4722</v>
      </c>
      <c r="O1394" s="58" t="s">
        <v>45</v>
      </c>
      <c r="P1394" s="44">
        <v>0.79054054054054057</v>
      </c>
      <c r="Q1394" s="45" t="s">
        <v>3033</v>
      </c>
      <c r="R1394" s="45" t="s">
        <v>4617</v>
      </c>
    </row>
    <row r="1395" spans="2:18" x14ac:dyDescent="0.25">
      <c r="B1395" s="33">
        <v>45505</v>
      </c>
      <c r="C1395" s="27" t="s">
        <v>4771</v>
      </c>
      <c r="D1395" s="28" t="s">
        <v>1165</v>
      </c>
      <c r="E1395" s="29" t="s">
        <v>34</v>
      </c>
      <c r="F1395" s="28" t="s">
        <v>487</v>
      </c>
      <c r="G1395" s="34">
        <v>45505</v>
      </c>
      <c r="H1395" s="42">
        <v>37250000</v>
      </c>
      <c r="I1395" s="43">
        <v>0</v>
      </c>
      <c r="J1395" s="54">
        <v>0</v>
      </c>
      <c r="K1395" s="55"/>
      <c r="L1395" s="37">
        <f t="shared" si="21"/>
        <v>37250000</v>
      </c>
      <c r="M1395" s="34">
        <v>45657</v>
      </c>
      <c r="N1395" s="68" t="s">
        <v>4772</v>
      </c>
      <c r="O1395" s="58" t="s">
        <v>45</v>
      </c>
      <c r="P1395" s="44">
        <v>0.79605263157894735</v>
      </c>
      <c r="Q1395" s="45" t="s">
        <v>3012</v>
      </c>
      <c r="R1395" s="45" t="s">
        <v>3013</v>
      </c>
    </row>
    <row r="1396" spans="2:18" x14ac:dyDescent="0.25">
      <c r="B1396" s="33">
        <v>45505</v>
      </c>
      <c r="C1396" s="27" t="s">
        <v>4773</v>
      </c>
      <c r="D1396" s="28" t="s">
        <v>355</v>
      </c>
      <c r="E1396" s="29" t="s">
        <v>490</v>
      </c>
      <c r="F1396" s="28" t="s">
        <v>4426</v>
      </c>
      <c r="G1396" s="34">
        <v>45506</v>
      </c>
      <c r="H1396" s="42">
        <v>18550000</v>
      </c>
      <c r="I1396" s="43">
        <v>0</v>
      </c>
      <c r="J1396" s="54">
        <v>0</v>
      </c>
      <c r="K1396" s="55">
        <v>1166667</v>
      </c>
      <c r="L1396" s="37">
        <f t="shared" si="21"/>
        <v>17383333</v>
      </c>
      <c r="M1396" s="34">
        <v>45657</v>
      </c>
      <c r="N1396" s="68" t="s">
        <v>4774</v>
      </c>
      <c r="O1396" s="58" t="s">
        <v>45</v>
      </c>
      <c r="P1396" s="44">
        <v>0.79470198675496684</v>
      </c>
      <c r="Q1396" s="45" t="s">
        <v>3012</v>
      </c>
      <c r="R1396" s="45" t="s">
        <v>3013</v>
      </c>
    </row>
    <row r="1397" spans="2:18" x14ac:dyDescent="0.25">
      <c r="B1397" s="33">
        <v>45506</v>
      </c>
      <c r="C1397" s="27" t="s">
        <v>4775</v>
      </c>
      <c r="D1397" s="28" t="s">
        <v>302</v>
      </c>
      <c r="E1397" s="29" t="s">
        <v>34</v>
      </c>
      <c r="F1397" s="28" t="s">
        <v>4776</v>
      </c>
      <c r="G1397" s="34">
        <v>45509</v>
      </c>
      <c r="H1397" s="42">
        <v>32754000</v>
      </c>
      <c r="I1397" s="43">
        <v>0</v>
      </c>
      <c r="J1397" s="54">
        <v>0</v>
      </c>
      <c r="K1397" s="55">
        <v>2678000</v>
      </c>
      <c r="L1397" s="37">
        <f t="shared" si="21"/>
        <v>30076000</v>
      </c>
      <c r="M1397" s="34">
        <v>45657</v>
      </c>
      <c r="N1397" s="68" t="s">
        <v>4777</v>
      </c>
      <c r="O1397" s="58" t="s">
        <v>45</v>
      </c>
      <c r="P1397" s="44">
        <v>0.79054054054054057</v>
      </c>
      <c r="Q1397" s="45" t="s">
        <v>3012</v>
      </c>
      <c r="R1397" s="45" t="s">
        <v>3013</v>
      </c>
    </row>
    <row r="1398" spans="2:18" x14ac:dyDescent="0.25">
      <c r="B1398" s="33">
        <v>45509</v>
      </c>
      <c r="C1398" s="27" t="s">
        <v>4778</v>
      </c>
      <c r="D1398" s="28" t="s">
        <v>4779</v>
      </c>
      <c r="E1398" s="29" t="s">
        <v>490</v>
      </c>
      <c r="F1398" s="28" t="s">
        <v>4426</v>
      </c>
      <c r="G1398" s="34">
        <v>45512</v>
      </c>
      <c r="H1398" s="42">
        <v>18550000</v>
      </c>
      <c r="I1398" s="43">
        <v>0</v>
      </c>
      <c r="J1398" s="54">
        <v>0</v>
      </c>
      <c r="K1398" s="55">
        <v>1866667</v>
      </c>
      <c r="L1398" s="37">
        <f t="shared" si="21"/>
        <v>16683333</v>
      </c>
      <c r="M1398" s="34">
        <v>45657</v>
      </c>
      <c r="N1398" s="68" t="s">
        <v>4780</v>
      </c>
      <c r="O1398" s="58" t="s">
        <v>45</v>
      </c>
      <c r="P1398" s="44">
        <v>0.78620689655172415</v>
      </c>
      <c r="Q1398" s="45" t="s">
        <v>3012</v>
      </c>
      <c r="R1398" s="45" t="s">
        <v>3013</v>
      </c>
    </row>
    <row r="1399" spans="2:18" x14ac:dyDescent="0.25">
      <c r="B1399" s="33">
        <v>45509</v>
      </c>
      <c r="C1399" s="27" t="s">
        <v>4781</v>
      </c>
      <c r="D1399" s="28" t="s">
        <v>354</v>
      </c>
      <c r="E1399" s="29" t="s">
        <v>490</v>
      </c>
      <c r="F1399" s="28" t="s">
        <v>4675</v>
      </c>
      <c r="G1399" s="34">
        <v>45512</v>
      </c>
      <c r="H1399" s="42">
        <v>18550000</v>
      </c>
      <c r="I1399" s="43">
        <v>0</v>
      </c>
      <c r="J1399" s="54">
        <v>0</v>
      </c>
      <c r="K1399" s="55">
        <v>1866667</v>
      </c>
      <c r="L1399" s="37">
        <f t="shared" si="21"/>
        <v>16683333</v>
      </c>
      <c r="M1399" s="34">
        <v>45657</v>
      </c>
      <c r="N1399" s="68" t="s">
        <v>4782</v>
      </c>
      <c r="O1399" s="58" t="s">
        <v>45</v>
      </c>
      <c r="P1399" s="44">
        <v>0.78620689655172415</v>
      </c>
      <c r="Q1399" s="45" t="s">
        <v>3012</v>
      </c>
      <c r="R1399" s="45" t="s">
        <v>3013</v>
      </c>
    </row>
    <row r="1400" spans="2:18" x14ac:dyDescent="0.25">
      <c r="B1400" s="33">
        <v>45504</v>
      </c>
      <c r="C1400" s="27" t="s">
        <v>4723</v>
      </c>
      <c r="D1400" s="28" t="s">
        <v>2697</v>
      </c>
      <c r="E1400" s="29" t="s">
        <v>34</v>
      </c>
      <c r="F1400" s="28" t="s">
        <v>4724</v>
      </c>
      <c r="G1400" s="34">
        <v>45505</v>
      </c>
      <c r="H1400" s="42">
        <v>21810000</v>
      </c>
      <c r="I1400" s="43">
        <v>0</v>
      </c>
      <c r="J1400" s="54">
        <v>0</v>
      </c>
      <c r="K1400" s="55"/>
      <c r="L1400" s="37">
        <f t="shared" si="21"/>
        <v>21810000</v>
      </c>
      <c r="M1400" s="34">
        <v>45596</v>
      </c>
      <c r="N1400" s="68" t="s">
        <v>4725</v>
      </c>
      <c r="O1400" s="58" t="s">
        <v>45</v>
      </c>
      <c r="P1400" s="44">
        <v>1</v>
      </c>
      <c r="Q1400" s="45" t="s">
        <v>3048</v>
      </c>
      <c r="R1400" s="45" t="s">
        <v>3021</v>
      </c>
    </row>
    <row r="1401" spans="2:18" x14ac:dyDescent="0.25">
      <c r="B1401" s="33">
        <v>45505</v>
      </c>
      <c r="C1401" s="27" t="s">
        <v>4783</v>
      </c>
      <c r="D1401" s="28" t="s">
        <v>2625</v>
      </c>
      <c r="E1401" s="29" t="s">
        <v>34</v>
      </c>
      <c r="F1401" s="28" t="s">
        <v>654</v>
      </c>
      <c r="G1401" s="34">
        <v>45505</v>
      </c>
      <c r="H1401" s="42">
        <v>28096020</v>
      </c>
      <c r="I1401" s="43">
        <v>0</v>
      </c>
      <c r="J1401" s="54">
        <v>0</v>
      </c>
      <c r="K1401" s="55"/>
      <c r="L1401" s="37">
        <f t="shared" si="21"/>
        <v>28096020</v>
      </c>
      <c r="M1401" s="34">
        <v>45641</v>
      </c>
      <c r="N1401" s="68" t="s">
        <v>4784</v>
      </c>
      <c r="O1401" s="58" t="s">
        <v>45</v>
      </c>
      <c r="P1401" s="44">
        <v>0.88970588235294112</v>
      </c>
      <c r="Q1401" s="45" t="s">
        <v>3046</v>
      </c>
      <c r="R1401" s="45" t="s">
        <v>3047</v>
      </c>
    </row>
    <row r="1402" spans="2:18" x14ac:dyDescent="0.25">
      <c r="B1402" s="33">
        <v>45504</v>
      </c>
      <c r="C1402" s="27" t="s">
        <v>4726</v>
      </c>
      <c r="D1402" s="28" t="s">
        <v>2038</v>
      </c>
      <c r="E1402" s="29" t="s">
        <v>34</v>
      </c>
      <c r="F1402" s="28" t="s">
        <v>4727</v>
      </c>
      <c r="G1402" s="34">
        <v>45509</v>
      </c>
      <c r="H1402" s="42">
        <v>27500000</v>
      </c>
      <c r="I1402" s="43">
        <v>0</v>
      </c>
      <c r="J1402" s="54">
        <v>0</v>
      </c>
      <c r="K1402" s="55">
        <v>733333</v>
      </c>
      <c r="L1402" s="37">
        <f t="shared" si="21"/>
        <v>26766667</v>
      </c>
      <c r="M1402" s="34">
        <v>45657</v>
      </c>
      <c r="N1402" s="68" t="s">
        <v>4728</v>
      </c>
      <c r="O1402" s="58" t="s">
        <v>45</v>
      </c>
      <c r="P1402" s="44">
        <v>0.79054054054054057</v>
      </c>
      <c r="Q1402" s="45" t="s">
        <v>3020</v>
      </c>
      <c r="R1402" s="45" t="s">
        <v>372</v>
      </c>
    </row>
    <row r="1403" spans="2:18" x14ac:dyDescent="0.25">
      <c r="B1403" s="33">
        <v>45504</v>
      </c>
      <c r="C1403" s="27" t="s">
        <v>4729</v>
      </c>
      <c r="D1403" s="28" t="s">
        <v>2649</v>
      </c>
      <c r="E1403" s="29" t="s">
        <v>490</v>
      </c>
      <c r="F1403" s="28" t="s">
        <v>4730</v>
      </c>
      <c r="G1403" s="34">
        <v>45506</v>
      </c>
      <c r="H1403" s="42">
        <v>21000000</v>
      </c>
      <c r="I1403" s="43">
        <v>0</v>
      </c>
      <c r="J1403" s="54">
        <v>0</v>
      </c>
      <c r="K1403" s="55">
        <v>140000</v>
      </c>
      <c r="L1403" s="37">
        <f t="shared" si="21"/>
        <v>20860000</v>
      </c>
      <c r="M1403" s="34">
        <v>45657</v>
      </c>
      <c r="N1403" s="68" t="s">
        <v>4731</v>
      </c>
      <c r="O1403" s="58" t="s">
        <v>45</v>
      </c>
      <c r="P1403" s="44">
        <v>0.79470198675496684</v>
      </c>
      <c r="Q1403" s="45" t="s">
        <v>3020</v>
      </c>
      <c r="R1403" s="45" t="s">
        <v>372</v>
      </c>
    </row>
    <row r="1404" spans="2:18" x14ac:dyDescent="0.25">
      <c r="B1404" s="33">
        <v>45504</v>
      </c>
      <c r="C1404" s="27" t="s">
        <v>4732</v>
      </c>
      <c r="D1404" s="28" t="s">
        <v>2609</v>
      </c>
      <c r="E1404" s="29" t="s">
        <v>490</v>
      </c>
      <c r="F1404" s="28" t="s">
        <v>4733</v>
      </c>
      <c r="G1404" s="34">
        <v>45512</v>
      </c>
      <c r="H1404" s="42">
        <v>21000000</v>
      </c>
      <c r="I1404" s="43">
        <v>0</v>
      </c>
      <c r="J1404" s="54">
        <v>0</v>
      </c>
      <c r="K1404" s="55">
        <v>980000</v>
      </c>
      <c r="L1404" s="37">
        <f t="shared" si="21"/>
        <v>20020000</v>
      </c>
      <c r="M1404" s="34">
        <v>45657</v>
      </c>
      <c r="N1404" s="68" t="s">
        <v>4734</v>
      </c>
      <c r="O1404" s="58" t="s">
        <v>45</v>
      </c>
      <c r="P1404" s="44">
        <v>0.78620689655172415</v>
      </c>
      <c r="Q1404" s="45" t="s">
        <v>3020</v>
      </c>
      <c r="R1404" s="45" t="s">
        <v>372</v>
      </c>
    </row>
    <row r="1405" spans="2:18" x14ac:dyDescent="0.25">
      <c r="B1405" s="33">
        <v>45505</v>
      </c>
      <c r="C1405" s="27" t="s">
        <v>4785</v>
      </c>
      <c r="D1405" s="28" t="s">
        <v>5374</v>
      </c>
      <c r="E1405" s="29" t="s">
        <v>34</v>
      </c>
      <c r="F1405" s="28" t="s">
        <v>4786</v>
      </c>
      <c r="G1405" s="34">
        <v>45506</v>
      </c>
      <c r="H1405" s="42">
        <v>17013500</v>
      </c>
      <c r="I1405" s="43">
        <v>0</v>
      </c>
      <c r="J1405" s="54">
        <v>0</v>
      </c>
      <c r="K1405" s="55"/>
      <c r="L1405" s="37">
        <f t="shared" si="21"/>
        <v>17013500</v>
      </c>
      <c r="M1405" s="34">
        <v>45656</v>
      </c>
      <c r="N1405" s="68" t="s">
        <v>4787</v>
      </c>
      <c r="O1405" s="58" t="s">
        <v>45</v>
      </c>
      <c r="P1405" s="44">
        <v>0.8</v>
      </c>
      <c r="Q1405" s="45" t="s">
        <v>3039</v>
      </c>
      <c r="R1405" s="45" t="s">
        <v>3040</v>
      </c>
    </row>
    <row r="1406" spans="2:18" x14ac:dyDescent="0.25">
      <c r="B1406" s="33">
        <v>45505</v>
      </c>
      <c r="C1406" s="27" t="s">
        <v>4785</v>
      </c>
      <c r="D1406" s="28" t="s">
        <v>5374</v>
      </c>
      <c r="E1406" s="29" t="s">
        <v>34</v>
      </c>
      <c r="F1406" s="28" t="s">
        <v>4786</v>
      </c>
      <c r="G1406" s="34">
        <v>45506</v>
      </c>
      <c r="H1406" s="42">
        <v>0</v>
      </c>
      <c r="I1406" s="43">
        <v>1</v>
      </c>
      <c r="J1406" s="54">
        <v>7129467</v>
      </c>
      <c r="K1406" s="55"/>
      <c r="L1406" s="37">
        <f t="shared" si="21"/>
        <v>7129467</v>
      </c>
      <c r="M1406" s="34">
        <v>45656</v>
      </c>
      <c r="N1406" s="68" t="s">
        <v>4787</v>
      </c>
      <c r="O1406" s="58" t="s">
        <v>45</v>
      </c>
      <c r="P1406" s="44">
        <v>0.8</v>
      </c>
      <c r="Q1406" s="45" t="s">
        <v>3039</v>
      </c>
      <c r="R1406" s="45" t="s">
        <v>3040</v>
      </c>
    </row>
    <row r="1407" spans="2:18" x14ac:dyDescent="0.25">
      <c r="B1407" s="33">
        <v>45505</v>
      </c>
      <c r="C1407" s="27" t="s">
        <v>4788</v>
      </c>
      <c r="D1407" s="28" t="s">
        <v>2637</v>
      </c>
      <c r="E1407" s="29" t="s">
        <v>34</v>
      </c>
      <c r="F1407" s="28" t="s">
        <v>4789</v>
      </c>
      <c r="G1407" s="34">
        <v>45509</v>
      </c>
      <c r="H1407" s="42">
        <v>36500000</v>
      </c>
      <c r="I1407" s="43">
        <v>0</v>
      </c>
      <c r="J1407" s="54">
        <v>0</v>
      </c>
      <c r="K1407" s="55"/>
      <c r="L1407" s="37">
        <f t="shared" si="21"/>
        <v>36500000</v>
      </c>
      <c r="M1407" s="34">
        <v>45657</v>
      </c>
      <c r="N1407" s="68" t="s">
        <v>4790</v>
      </c>
      <c r="O1407" s="58" t="s">
        <v>45</v>
      </c>
      <c r="P1407" s="44">
        <v>0.79054054054054057</v>
      </c>
      <c r="Q1407" s="45" t="s">
        <v>3039</v>
      </c>
      <c r="R1407" s="45" t="s">
        <v>3040</v>
      </c>
    </row>
    <row r="1408" spans="2:18" x14ac:dyDescent="0.25">
      <c r="B1408" s="33">
        <v>45505</v>
      </c>
      <c r="C1408" s="27" t="s">
        <v>4791</v>
      </c>
      <c r="D1408" s="28" t="s">
        <v>4792</v>
      </c>
      <c r="E1408" s="29" t="s">
        <v>34</v>
      </c>
      <c r="F1408" s="28" t="s">
        <v>4793</v>
      </c>
      <c r="G1408" s="34">
        <v>45506</v>
      </c>
      <c r="H1408" s="42">
        <v>45000000</v>
      </c>
      <c r="I1408" s="43">
        <v>0</v>
      </c>
      <c r="J1408" s="54">
        <v>0</v>
      </c>
      <c r="K1408" s="55"/>
      <c r="L1408" s="37">
        <f t="shared" si="21"/>
        <v>45000000</v>
      </c>
      <c r="M1408" s="34">
        <v>45657</v>
      </c>
      <c r="N1408" s="68" t="s">
        <v>4794</v>
      </c>
      <c r="O1408" s="58" t="s">
        <v>45</v>
      </c>
      <c r="P1408" s="44">
        <v>0.79470198675496684</v>
      </c>
      <c r="Q1408" s="45" t="s">
        <v>3039</v>
      </c>
      <c r="R1408" s="45" t="s">
        <v>3040</v>
      </c>
    </row>
    <row r="1409" spans="2:18" x14ac:dyDescent="0.25">
      <c r="B1409" s="33">
        <v>45506</v>
      </c>
      <c r="C1409" s="27" t="s">
        <v>4795</v>
      </c>
      <c r="D1409" s="28" t="s">
        <v>1308</v>
      </c>
      <c r="E1409" s="29" t="s">
        <v>34</v>
      </c>
      <c r="F1409" s="28" t="s">
        <v>4796</v>
      </c>
      <c r="G1409" s="34">
        <v>45509</v>
      </c>
      <c r="H1409" s="42">
        <v>50000000</v>
      </c>
      <c r="I1409" s="43">
        <v>0</v>
      </c>
      <c r="J1409" s="54">
        <v>0</v>
      </c>
      <c r="K1409" s="55">
        <v>42666667</v>
      </c>
      <c r="L1409" s="37">
        <f t="shared" si="21"/>
        <v>7333333</v>
      </c>
      <c r="M1409" s="34">
        <v>45530</v>
      </c>
      <c r="N1409" s="68" t="s">
        <v>4797</v>
      </c>
      <c r="O1409" s="58" t="s">
        <v>45</v>
      </c>
      <c r="P1409" s="44">
        <v>1</v>
      </c>
      <c r="Q1409" s="45" t="s">
        <v>3020</v>
      </c>
      <c r="R1409" s="45" t="s">
        <v>372</v>
      </c>
    </row>
    <row r="1410" spans="2:18" x14ac:dyDescent="0.25">
      <c r="B1410" s="33">
        <v>45509</v>
      </c>
      <c r="C1410" s="27" t="s">
        <v>4798</v>
      </c>
      <c r="D1410" s="28" t="s">
        <v>2684</v>
      </c>
      <c r="E1410" s="29" t="s">
        <v>490</v>
      </c>
      <c r="F1410" s="28" t="s">
        <v>4799</v>
      </c>
      <c r="G1410" s="34">
        <v>45512</v>
      </c>
      <c r="H1410" s="42">
        <v>21000000</v>
      </c>
      <c r="I1410" s="43">
        <v>0</v>
      </c>
      <c r="J1410" s="54">
        <v>0</v>
      </c>
      <c r="K1410" s="55">
        <v>980000</v>
      </c>
      <c r="L1410" s="37">
        <f t="shared" si="21"/>
        <v>20020000</v>
      </c>
      <c r="M1410" s="34">
        <v>45657</v>
      </c>
      <c r="N1410" s="68" t="s">
        <v>4800</v>
      </c>
      <c r="O1410" s="58" t="s">
        <v>45</v>
      </c>
      <c r="P1410" s="44">
        <v>0.78620689655172415</v>
      </c>
      <c r="Q1410" s="45" t="s">
        <v>3020</v>
      </c>
      <c r="R1410" s="45" t="s">
        <v>372</v>
      </c>
    </row>
    <row r="1411" spans="2:18" x14ac:dyDescent="0.25">
      <c r="B1411" s="33">
        <v>45513</v>
      </c>
      <c r="C1411" s="27" t="s">
        <v>4801</v>
      </c>
      <c r="D1411" s="28" t="s">
        <v>2650</v>
      </c>
      <c r="E1411" s="29" t="s">
        <v>490</v>
      </c>
      <c r="F1411" s="28" t="s">
        <v>4802</v>
      </c>
      <c r="G1411" s="34">
        <v>45518</v>
      </c>
      <c r="H1411" s="42">
        <v>21000000</v>
      </c>
      <c r="I1411" s="43">
        <v>0</v>
      </c>
      <c r="J1411" s="54">
        <v>0</v>
      </c>
      <c r="K1411" s="55">
        <v>1820000</v>
      </c>
      <c r="L1411" s="37">
        <f t="shared" si="21"/>
        <v>19180000</v>
      </c>
      <c r="M1411" s="34">
        <v>45657</v>
      </c>
      <c r="N1411" s="68" t="s">
        <v>4803</v>
      </c>
      <c r="O1411" s="58" t="s">
        <v>45</v>
      </c>
      <c r="P1411" s="44">
        <v>0.7769784172661871</v>
      </c>
      <c r="Q1411" s="45" t="s">
        <v>3020</v>
      </c>
      <c r="R1411" s="45" t="s">
        <v>372</v>
      </c>
    </row>
    <row r="1412" spans="2:18" x14ac:dyDescent="0.25">
      <c r="B1412" s="33">
        <v>45509</v>
      </c>
      <c r="C1412" s="27" t="s">
        <v>4804</v>
      </c>
      <c r="D1412" s="28" t="s">
        <v>4805</v>
      </c>
      <c r="E1412" s="29" t="s">
        <v>34</v>
      </c>
      <c r="F1412" s="28" t="s">
        <v>4806</v>
      </c>
      <c r="G1412" s="34">
        <v>45512</v>
      </c>
      <c r="H1412" s="42">
        <v>29870000</v>
      </c>
      <c r="I1412" s="43">
        <v>0</v>
      </c>
      <c r="J1412" s="54">
        <v>0</v>
      </c>
      <c r="K1412" s="55"/>
      <c r="L1412" s="37">
        <f t="shared" si="21"/>
        <v>29870000</v>
      </c>
      <c r="M1412" s="34">
        <v>45657</v>
      </c>
      <c r="N1412" s="68" t="s">
        <v>4807</v>
      </c>
      <c r="O1412" s="58" t="s">
        <v>45</v>
      </c>
      <c r="P1412" s="44">
        <v>0.78620689655172415</v>
      </c>
      <c r="Q1412" s="45" t="s">
        <v>3039</v>
      </c>
      <c r="R1412" s="45" t="s">
        <v>3040</v>
      </c>
    </row>
    <row r="1413" spans="2:18" x14ac:dyDescent="0.25">
      <c r="B1413" s="33">
        <v>45509</v>
      </c>
      <c r="C1413" s="27" t="s">
        <v>4808</v>
      </c>
      <c r="D1413" s="28" t="s">
        <v>2057</v>
      </c>
      <c r="E1413" s="29" t="s">
        <v>34</v>
      </c>
      <c r="F1413" s="28" t="s">
        <v>4809</v>
      </c>
      <c r="G1413" s="34">
        <v>45512</v>
      </c>
      <c r="H1413" s="42">
        <v>34310000</v>
      </c>
      <c r="I1413" s="43">
        <v>0</v>
      </c>
      <c r="J1413" s="54">
        <v>0</v>
      </c>
      <c r="K1413" s="55"/>
      <c r="L1413" s="37">
        <f t="shared" si="21"/>
        <v>34310000</v>
      </c>
      <c r="M1413" s="34">
        <v>45654</v>
      </c>
      <c r="N1413" s="68" t="s">
        <v>4810</v>
      </c>
      <c r="O1413" s="58" t="s">
        <v>45</v>
      </c>
      <c r="P1413" s="44">
        <v>0.80281690140845074</v>
      </c>
      <c r="Q1413" s="45" t="s">
        <v>3039</v>
      </c>
      <c r="R1413" s="45" t="s">
        <v>3040</v>
      </c>
    </row>
    <row r="1414" spans="2:18" x14ac:dyDescent="0.25">
      <c r="B1414" s="33">
        <v>45506</v>
      </c>
      <c r="C1414" s="27" t="s">
        <v>4811</v>
      </c>
      <c r="D1414" s="28" t="s">
        <v>315</v>
      </c>
      <c r="E1414" s="29" t="s">
        <v>34</v>
      </c>
      <c r="F1414" s="28" t="s">
        <v>4812</v>
      </c>
      <c r="G1414" s="34">
        <v>45512</v>
      </c>
      <c r="H1414" s="42">
        <v>35200000</v>
      </c>
      <c r="I1414" s="43">
        <v>0</v>
      </c>
      <c r="J1414" s="54">
        <v>0</v>
      </c>
      <c r="K1414" s="55">
        <v>3740000</v>
      </c>
      <c r="L1414" s="37">
        <f t="shared" si="21"/>
        <v>31460000</v>
      </c>
      <c r="M1414" s="34">
        <v>45657</v>
      </c>
      <c r="N1414" s="68" t="s">
        <v>4813</v>
      </c>
      <c r="O1414" s="58" t="s">
        <v>45</v>
      </c>
      <c r="P1414" s="44">
        <v>0.78620689655172415</v>
      </c>
      <c r="Q1414" s="45" t="s">
        <v>3012</v>
      </c>
      <c r="R1414" s="45" t="s">
        <v>3013</v>
      </c>
    </row>
    <row r="1415" spans="2:18" x14ac:dyDescent="0.25">
      <c r="B1415" s="33">
        <v>45506</v>
      </c>
      <c r="C1415" s="27" t="s">
        <v>4814</v>
      </c>
      <c r="D1415" s="28" t="s">
        <v>1140</v>
      </c>
      <c r="E1415" s="29" t="s">
        <v>34</v>
      </c>
      <c r="F1415" s="28" t="s">
        <v>4246</v>
      </c>
      <c r="G1415" s="34">
        <v>45509</v>
      </c>
      <c r="H1415" s="42">
        <v>38500000</v>
      </c>
      <c r="I1415" s="43">
        <v>0</v>
      </c>
      <c r="J1415" s="54">
        <v>0</v>
      </c>
      <c r="K1415" s="55">
        <v>1026667</v>
      </c>
      <c r="L1415" s="37">
        <f t="shared" si="21"/>
        <v>37473333</v>
      </c>
      <c r="M1415" s="34">
        <v>45657</v>
      </c>
      <c r="N1415" s="68" t="s">
        <v>4815</v>
      </c>
      <c r="O1415" s="58" t="s">
        <v>45</v>
      </c>
      <c r="P1415" s="44">
        <v>0.79054054054054057</v>
      </c>
      <c r="Q1415" s="45" t="s">
        <v>3022</v>
      </c>
      <c r="R1415" s="45" t="s">
        <v>3023</v>
      </c>
    </row>
    <row r="1416" spans="2:18" x14ac:dyDescent="0.25">
      <c r="B1416" s="33">
        <v>45505</v>
      </c>
      <c r="C1416" s="27" t="s">
        <v>4816</v>
      </c>
      <c r="D1416" s="28" t="s">
        <v>4817</v>
      </c>
      <c r="E1416" s="29" t="s">
        <v>34</v>
      </c>
      <c r="F1416" s="28" t="s">
        <v>624</v>
      </c>
      <c r="G1416" s="34">
        <v>45506</v>
      </c>
      <c r="H1416" s="42">
        <v>28096020</v>
      </c>
      <c r="I1416" s="43">
        <v>0</v>
      </c>
      <c r="J1416" s="54">
        <v>0</v>
      </c>
      <c r="K1416" s="55"/>
      <c r="L1416" s="37">
        <f t="shared" si="21"/>
        <v>28096020</v>
      </c>
      <c r="M1416" s="34">
        <v>45642</v>
      </c>
      <c r="N1416" s="68" t="s">
        <v>4818</v>
      </c>
      <c r="O1416" s="58" t="s">
        <v>45</v>
      </c>
      <c r="P1416" s="44">
        <v>0.88235294117647056</v>
      </c>
      <c r="Q1416" s="45" t="s">
        <v>3043</v>
      </c>
      <c r="R1416" s="45" t="s">
        <v>449</v>
      </c>
    </row>
    <row r="1417" spans="2:18" x14ac:dyDescent="0.25">
      <c r="B1417" s="33">
        <v>45506</v>
      </c>
      <c r="C1417" s="27" t="s">
        <v>4819</v>
      </c>
      <c r="D1417" s="28" t="s">
        <v>4820</v>
      </c>
      <c r="E1417" s="29" t="s">
        <v>34</v>
      </c>
      <c r="F1417" s="28" t="s">
        <v>4821</v>
      </c>
      <c r="G1417" s="34">
        <v>45509</v>
      </c>
      <c r="H1417" s="42">
        <v>38743830</v>
      </c>
      <c r="I1417" s="43">
        <v>0</v>
      </c>
      <c r="J1417" s="54">
        <v>0</v>
      </c>
      <c r="K1417" s="55">
        <v>4252371</v>
      </c>
      <c r="L1417" s="37">
        <f t="shared" si="21"/>
        <v>34491459</v>
      </c>
      <c r="M1417" s="34">
        <v>45657</v>
      </c>
      <c r="N1417" s="68" t="s">
        <v>4822</v>
      </c>
      <c r="O1417" s="58" t="s">
        <v>45</v>
      </c>
      <c r="P1417" s="44">
        <v>0.79054054054054057</v>
      </c>
      <c r="Q1417" s="45" t="s">
        <v>3043</v>
      </c>
      <c r="R1417" s="45" t="s">
        <v>449</v>
      </c>
    </row>
    <row r="1418" spans="2:18" x14ac:dyDescent="0.25">
      <c r="B1418" s="33">
        <v>45506</v>
      </c>
      <c r="C1418" s="27" t="s">
        <v>4823</v>
      </c>
      <c r="D1418" s="28" t="s">
        <v>2656</v>
      </c>
      <c r="E1418" s="29" t="s">
        <v>490</v>
      </c>
      <c r="F1418" s="28" t="s">
        <v>4824</v>
      </c>
      <c r="G1418" s="34">
        <v>45512</v>
      </c>
      <c r="H1418" s="42">
        <v>20250000</v>
      </c>
      <c r="I1418" s="43">
        <v>0</v>
      </c>
      <c r="J1418" s="54">
        <v>0</v>
      </c>
      <c r="K1418" s="55"/>
      <c r="L1418" s="37">
        <f t="shared" si="21"/>
        <v>20250000</v>
      </c>
      <c r="M1418" s="34">
        <v>45648</v>
      </c>
      <c r="N1418" s="68" t="s">
        <v>4825</v>
      </c>
      <c r="O1418" s="58" t="s">
        <v>45</v>
      </c>
      <c r="P1418" s="44">
        <v>0.83823529411764708</v>
      </c>
      <c r="Q1418" s="45" t="s">
        <v>3010</v>
      </c>
      <c r="R1418" s="45" t="s">
        <v>3011</v>
      </c>
    </row>
    <row r="1419" spans="2:18" x14ac:dyDescent="0.25">
      <c r="B1419" s="33">
        <v>45506</v>
      </c>
      <c r="C1419" s="27" t="s">
        <v>4826</v>
      </c>
      <c r="D1419" s="28" t="s">
        <v>2595</v>
      </c>
      <c r="E1419" s="29" t="s">
        <v>34</v>
      </c>
      <c r="F1419" s="28" t="s">
        <v>4827</v>
      </c>
      <c r="G1419" s="34">
        <v>45509</v>
      </c>
      <c r="H1419" s="42">
        <v>30900000</v>
      </c>
      <c r="I1419" s="43">
        <v>0</v>
      </c>
      <c r="J1419" s="54">
        <v>0</v>
      </c>
      <c r="K1419" s="55">
        <v>824000</v>
      </c>
      <c r="L1419" s="37">
        <f t="shared" si="21"/>
        <v>30076000</v>
      </c>
      <c r="M1419" s="34">
        <v>45657</v>
      </c>
      <c r="N1419" s="68" t="s">
        <v>4828</v>
      </c>
      <c r="O1419" s="58" t="s">
        <v>45</v>
      </c>
      <c r="P1419" s="44">
        <v>0.79054054054054057</v>
      </c>
      <c r="Q1419" s="45" t="s">
        <v>3024</v>
      </c>
      <c r="R1419" s="45" t="s">
        <v>3056</v>
      </c>
    </row>
    <row r="1420" spans="2:18" x14ac:dyDescent="0.25">
      <c r="B1420" s="33">
        <v>45512</v>
      </c>
      <c r="C1420" s="27" t="s">
        <v>4829</v>
      </c>
      <c r="D1420" s="28" t="s">
        <v>1257</v>
      </c>
      <c r="E1420" s="29" t="s">
        <v>34</v>
      </c>
      <c r="F1420" s="28" t="s">
        <v>4830</v>
      </c>
      <c r="G1420" s="34">
        <v>45513</v>
      </c>
      <c r="H1420" s="42">
        <v>32500000</v>
      </c>
      <c r="I1420" s="43">
        <v>0</v>
      </c>
      <c r="J1420" s="54">
        <v>0</v>
      </c>
      <c r="K1420" s="55"/>
      <c r="L1420" s="37">
        <f t="shared" si="21"/>
        <v>32500000</v>
      </c>
      <c r="M1420" s="34">
        <v>45657</v>
      </c>
      <c r="N1420" s="68" t="s">
        <v>4831</v>
      </c>
      <c r="O1420" s="58" t="s">
        <v>45</v>
      </c>
      <c r="P1420" s="44">
        <v>0.78472222222222221</v>
      </c>
      <c r="Q1420" s="45" t="s">
        <v>3049</v>
      </c>
      <c r="R1420" s="45" t="s">
        <v>3050</v>
      </c>
    </row>
    <row r="1421" spans="2:18" x14ac:dyDescent="0.25">
      <c r="B1421" s="33">
        <v>45506</v>
      </c>
      <c r="C1421" s="27" t="s">
        <v>4832</v>
      </c>
      <c r="D1421" s="28" t="s">
        <v>2582</v>
      </c>
      <c r="E1421" s="29" t="s">
        <v>34</v>
      </c>
      <c r="F1421" s="28" t="s">
        <v>2724</v>
      </c>
      <c r="G1421" s="34">
        <v>45512</v>
      </c>
      <c r="H1421" s="42">
        <v>60000000</v>
      </c>
      <c r="I1421" s="43">
        <v>0</v>
      </c>
      <c r="J1421" s="54">
        <v>0</v>
      </c>
      <c r="K1421" s="55">
        <v>2800000</v>
      </c>
      <c r="L1421" s="37">
        <f t="shared" si="21"/>
        <v>57200000</v>
      </c>
      <c r="M1421" s="34">
        <v>45657</v>
      </c>
      <c r="N1421" s="68" t="s">
        <v>4833</v>
      </c>
      <c r="O1421" s="58" t="s">
        <v>45</v>
      </c>
      <c r="P1421" s="44">
        <v>0.78620689655172415</v>
      </c>
      <c r="Q1421" s="45" t="s">
        <v>3031</v>
      </c>
      <c r="R1421" s="45" t="s">
        <v>3032</v>
      </c>
    </row>
    <row r="1422" spans="2:18" x14ac:dyDescent="0.25">
      <c r="B1422" s="33">
        <v>45509</v>
      </c>
      <c r="C1422" s="27" t="s">
        <v>4834</v>
      </c>
      <c r="D1422" s="28" t="s">
        <v>2677</v>
      </c>
      <c r="E1422" s="29" t="s">
        <v>34</v>
      </c>
      <c r="F1422" s="28" t="s">
        <v>4835</v>
      </c>
      <c r="G1422" s="34">
        <v>45512</v>
      </c>
      <c r="H1422" s="42">
        <v>42300000</v>
      </c>
      <c r="I1422" s="43">
        <v>0</v>
      </c>
      <c r="J1422" s="54">
        <v>0</v>
      </c>
      <c r="K1422" s="55"/>
      <c r="L1422" s="37">
        <f t="shared" ref="L1422:L1485" si="22">H1422+J1422-K1422</f>
        <v>42300000</v>
      </c>
      <c r="M1422" s="34">
        <v>45657</v>
      </c>
      <c r="N1422" s="68" t="s">
        <v>4836</v>
      </c>
      <c r="O1422" s="58" t="s">
        <v>45</v>
      </c>
      <c r="P1422" s="44">
        <v>0.78620689655172415</v>
      </c>
      <c r="Q1422" s="45" t="s">
        <v>3039</v>
      </c>
      <c r="R1422" s="45" t="s">
        <v>3040</v>
      </c>
    </row>
    <row r="1423" spans="2:18" x14ac:dyDescent="0.25">
      <c r="B1423" s="33">
        <v>45509</v>
      </c>
      <c r="C1423" s="27" t="s">
        <v>4837</v>
      </c>
      <c r="D1423" s="28" t="s">
        <v>398</v>
      </c>
      <c r="E1423" s="29" t="s">
        <v>490</v>
      </c>
      <c r="F1423" s="28" t="s">
        <v>4838</v>
      </c>
      <c r="G1423" s="34">
        <v>45512</v>
      </c>
      <c r="H1423" s="42">
        <v>14950000</v>
      </c>
      <c r="I1423" s="43">
        <v>0</v>
      </c>
      <c r="J1423" s="54">
        <v>0</v>
      </c>
      <c r="K1423" s="55"/>
      <c r="L1423" s="37">
        <f t="shared" si="22"/>
        <v>14950000</v>
      </c>
      <c r="M1423" s="34">
        <v>45657</v>
      </c>
      <c r="N1423" s="68" t="s">
        <v>4839</v>
      </c>
      <c r="O1423" s="58" t="s">
        <v>45</v>
      </c>
      <c r="P1423" s="44">
        <v>0.78620689655172415</v>
      </c>
      <c r="Q1423" s="45" t="s">
        <v>3039</v>
      </c>
      <c r="R1423" s="45" t="s">
        <v>3040</v>
      </c>
    </row>
    <row r="1424" spans="2:18" x14ac:dyDescent="0.25">
      <c r="B1424" s="33">
        <v>45509</v>
      </c>
      <c r="C1424" s="27" t="s">
        <v>4840</v>
      </c>
      <c r="D1424" s="28" t="s">
        <v>2601</v>
      </c>
      <c r="E1424" s="29" t="s">
        <v>34</v>
      </c>
      <c r="F1424" s="28" t="s">
        <v>4841</v>
      </c>
      <c r="G1424" s="34">
        <v>45512</v>
      </c>
      <c r="H1424" s="42">
        <v>36500000</v>
      </c>
      <c r="I1424" s="43">
        <v>0</v>
      </c>
      <c r="J1424" s="54">
        <v>0</v>
      </c>
      <c r="K1424" s="55"/>
      <c r="L1424" s="37">
        <f t="shared" si="22"/>
        <v>36500000</v>
      </c>
      <c r="M1424" s="34">
        <v>45657</v>
      </c>
      <c r="N1424" s="68" t="s">
        <v>4842</v>
      </c>
      <c r="O1424" s="58" t="s">
        <v>45</v>
      </c>
      <c r="P1424" s="44">
        <v>0.78620689655172415</v>
      </c>
      <c r="Q1424" s="45" t="s">
        <v>3039</v>
      </c>
      <c r="R1424" s="45" t="s">
        <v>3040</v>
      </c>
    </row>
    <row r="1425" spans="2:18" x14ac:dyDescent="0.25">
      <c r="B1425" s="33">
        <v>45512</v>
      </c>
      <c r="C1425" s="27" t="s">
        <v>4843</v>
      </c>
      <c r="D1425" s="28" t="s">
        <v>2645</v>
      </c>
      <c r="E1425" s="29" t="s">
        <v>34</v>
      </c>
      <c r="F1425" s="28" t="s">
        <v>4844</v>
      </c>
      <c r="G1425" s="34">
        <v>45517</v>
      </c>
      <c r="H1425" s="42">
        <v>26500000</v>
      </c>
      <c r="I1425" s="43">
        <v>0</v>
      </c>
      <c r="J1425" s="54">
        <v>0</v>
      </c>
      <c r="K1425" s="55">
        <v>2120000</v>
      </c>
      <c r="L1425" s="37">
        <f t="shared" si="22"/>
        <v>24380000</v>
      </c>
      <c r="M1425" s="34">
        <v>45657</v>
      </c>
      <c r="N1425" s="68" t="s">
        <v>4845</v>
      </c>
      <c r="O1425" s="58" t="s">
        <v>45</v>
      </c>
      <c r="P1425" s="44">
        <v>0.77857142857142858</v>
      </c>
      <c r="Q1425" s="45" t="s">
        <v>3022</v>
      </c>
      <c r="R1425" s="45" t="s">
        <v>3023</v>
      </c>
    </row>
    <row r="1426" spans="2:18" x14ac:dyDescent="0.25">
      <c r="B1426" s="33">
        <v>45516</v>
      </c>
      <c r="C1426" s="27" t="s">
        <v>4846</v>
      </c>
      <c r="D1426" s="28" t="s">
        <v>2662</v>
      </c>
      <c r="E1426" s="29" t="s">
        <v>34</v>
      </c>
      <c r="F1426" s="28" t="s">
        <v>4847</v>
      </c>
      <c r="G1426" s="34">
        <v>45517</v>
      </c>
      <c r="H1426" s="42">
        <v>26500000</v>
      </c>
      <c r="I1426" s="43">
        <v>0</v>
      </c>
      <c r="J1426" s="54">
        <v>0</v>
      </c>
      <c r="K1426" s="55">
        <v>2120000</v>
      </c>
      <c r="L1426" s="37">
        <f t="shared" si="22"/>
        <v>24380000</v>
      </c>
      <c r="M1426" s="34">
        <v>45657</v>
      </c>
      <c r="N1426" s="68" t="s">
        <v>4848</v>
      </c>
      <c r="O1426" s="58" t="s">
        <v>45</v>
      </c>
      <c r="P1426" s="44">
        <v>0.77857142857142858</v>
      </c>
      <c r="Q1426" s="45" t="s">
        <v>3022</v>
      </c>
      <c r="R1426" s="45" t="s">
        <v>3023</v>
      </c>
    </row>
    <row r="1427" spans="2:18" x14ac:dyDescent="0.25">
      <c r="B1427" s="33">
        <v>45506</v>
      </c>
      <c r="C1427" s="27" t="s">
        <v>4849</v>
      </c>
      <c r="D1427" s="28" t="s">
        <v>4850</v>
      </c>
      <c r="E1427" s="29" t="s">
        <v>34</v>
      </c>
      <c r="F1427" s="28" t="s">
        <v>615</v>
      </c>
      <c r="G1427" s="34">
        <v>45516</v>
      </c>
      <c r="H1427" s="42">
        <v>28096020</v>
      </c>
      <c r="I1427" s="43">
        <v>0</v>
      </c>
      <c r="J1427" s="54">
        <v>0</v>
      </c>
      <c r="K1427" s="55"/>
      <c r="L1427" s="37">
        <f t="shared" si="22"/>
        <v>28096020</v>
      </c>
      <c r="M1427" s="34">
        <v>45652</v>
      </c>
      <c r="N1427" s="68" t="s">
        <v>4851</v>
      </c>
      <c r="O1427" s="58" t="s">
        <v>45</v>
      </c>
      <c r="P1427" s="44">
        <v>0.80882352941176472</v>
      </c>
      <c r="Q1427" s="45" t="s">
        <v>3043</v>
      </c>
      <c r="R1427" s="45" t="s">
        <v>449</v>
      </c>
    </row>
    <row r="1428" spans="2:18" x14ac:dyDescent="0.25">
      <c r="B1428" s="33">
        <v>45520</v>
      </c>
      <c r="C1428" s="27" t="s">
        <v>4852</v>
      </c>
      <c r="D1428" s="28" t="s">
        <v>4853</v>
      </c>
      <c r="E1428" s="29" t="s">
        <v>34</v>
      </c>
      <c r="F1428" s="28" t="s">
        <v>1332</v>
      </c>
      <c r="G1428" s="34">
        <v>45525</v>
      </c>
      <c r="H1428" s="42">
        <v>28096024</v>
      </c>
      <c r="I1428" s="43">
        <v>0</v>
      </c>
      <c r="J1428" s="54">
        <v>0</v>
      </c>
      <c r="K1428" s="55">
        <v>1040593</v>
      </c>
      <c r="L1428" s="37">
        <f t="shared" si="22"/>
        <v>27055431</v>
      </c>
      <c r="M1428" s="34">
        <v>45657</v>
      </c>
      <c r="N1428" s="68" t="s">
        <v>4854</v>
      </c>
      <c r="O1428" s="58" t="s">
        <v>45</v>
      </c>
      <c r="P1428" s="44">
        <v>0.76515151515151514</v>
      </c>
      <c r="Q1428" s="45" t="s">
        <v>3043</v>
      </c>
      <c r="R1428" s="45" t="s">
        <v>449</v>
      </c>
    </row>
    <row r="1429" spans="2:18" x14ac:dyDescent="0.25">
      <c r="B1429" s="33">
        <v>45506</v>
      </c>
      <c r="C1429" s="27" t="s">
        <v>4855</v>
      </c>
      <c r="D1429" s="28" t="s">
        <v>471</v>
      </c>
      <c r="E1429" s="29" t="s">
        <v>34</v>
      </c>
      <c r="F1429" s="28" t="s">
        <v>615</v>
      </c>
      <c r="G1429" s="34">
        <v>45513</v>
      </c>
      <c r="H1429" s="42">
        <v>28096020</v>
      </c>
      <c r="I1429" s="43">
        <v>0</v>
      </c>
      <c r="J1429" s="54">
        <v>0</v>
      </c>
      <c r="K1429" s="55"/>
      <c r="L1429" s="37">
        <f t="shared" si="22"/>
        <v>28096020</v>
      </c>
      <c r="M1429" s="34">
        <v>45649</v>
      </c>
      <c r="N1429" s="68" t="s">
        <v>4856</v>
      </c>
      <c r="O1429" s="58" t="s">
        <v>45</v>
      </c>
      <c r="P1429" s="44">
        <v>0.83088235294117652</v>
      </c>
      <c r="Q1429" s="45" t="s">
        <v>3043</v>
      </c>
      <c r="R1429" s="45" t="s">
        <v>449</v>
      </c>
    </row>
    <row r="1430" spans="2:18" x14ac:dyDescent="0.25">
      <c r="B1430" s="33">
        <v>45506</v>
      </c>
      <c r="C1430" s="27" t="s">
        <v>4857</v>
      </c>
      <c r="D1430" s="28" t="s">
        <v>4858</v>
      </c>
      <c r="E1430" s="29" t="s">
        <v>34</v>
      </c>
      <c r="F1430" s="28" t="s">
        <v>1422</v>
      </c>
      <c r="G1430" s="34">
        <v>45512</v>
      </c>
      <c r="H1430" s="42">
        <v>22050000</v>
      </c>
      <c r="I1430" s="43">
        <v>0</v>
      </c>
      <c r="J1430" s="54">
        <v>0</v>
      </c>
      <c r="K1430" s="55"/>
      <c r="L1430" s="37">
        <f t="shared" si="22"/>
        <v>22050000</v>
      </c>
      <c r="M1430" s="34">
        <v>45648</v>
      </c>
      <c r="N1430" s="68" t="s">
        <v>4859</v>
      </c>
      <c r="O1430" s="58" t="s">
        <v>45</v>
      </c>
      <c r="P1430" s="44">
        <v>0.83823529411764708</v>
      </c>
      <c r="Q1430" s="45" t="s">
        <v>3043</v>
      </c>
      <c r="R1430" s="45" t="s">
        <v>449</v>
      </c>
    </row>
    <row r="1431" spans="2:18" x14ac:dyDescent="0.25">
      <c r="B1431" s="33">
        <v>45506</v>
      </c>
      <c r="C1431" s="27" t="s">
        <v>4860</v>
      </c>
      <c r="D1431" s="28" t="s">
        <v>467</v>
      </c>
      <c r="E1431" s="29" t="s">
        <v>34</v>
      </c>
      <c r="F1431" s="28" t="s">
        <v>624</v>
      </c>
      <c r="G1431" s="34">
        <v>45509</v>
      </c>
      <c r="H1431" s="42">
        <v>28096020</v>
      </c>
      <c r="I1431" s="43">
        <v>0</v>
      </c>
      <c r="J1431" s="54">
        <v>0</v>
      </c>
      <c r="K1431" s="55"/>
      <c r="L1431" s="37">
        <f t="shared" si="22"/>
        <v>28096020</v>
      </c>
      <c r="M1431" s="34">
        <v>45645</v>
      </c>
      <c r="N1431" s="68" t="s">
        <v>4861</v>
      </c>
      <c r="O1431" s="58" t="s">
        <v>45</v>
      </c>
      <c r="P1431" s="44">
        <v>0.86029411764705888</v>
      </c>
      <c r="Q1431" s="45" t="s">
        <v>3043</v>
      </c>
      <c r="R1431" s="45" t="s">
        <v>449</v>
      </c>
    </row>
    <row r="1432" spans="2:18" x14ac:dyDescent="0.25">
      <c r="B1432" s="33">
        <v>45506</v>
      </c>
      <c r="C1432" s="27" t="s">
        <v>4862</v>
      </c>
      <c r="D1432" s="28" t="s">
        <v>2571</v>
      </c>
      <c r="E1432" s="29" t="s">
        <v>34</v>
      </c>
      <c r="F1432" s="28" t="s">
        <v>2155</v>
      </c>
      <c r="G1432" s="34">
        <v>45509</v>
      </c>
      <c r="H1432" s="42">
        <v>34339580</v>
      </c>
      <c r="I1432" s="43">
        <v>0</v>
      </c>
      <c r="J1432" s="54">
        <v>0</v>
      </c>
      <c r="K1432" s="55">
        <v>3954255</v>
      </c>
      <c r="L1432" s="37">
        <f t="shared" si="22"/>
        <v>30385325</v>
      </c>
      <c r="M1432" s="34">
        <v>45657</v>
      </c>
      <c r="N1432" s="68" t="s">
        <v>4863</v>
      </c>
      <c r="O1432" s="58" t="s">
        <v>45</v>
      </c>
      <c r="P1432" s="44">
        <v>0.79054054054054057</v>
      </c>
      <c r="Q1432" s="45" t="s">
        <v>3043</v>
      </c>
      <c r="R1432" s="45" t="s">
        <v>449</v>
      </c>
    </row>
    <row r="1433" spans="2:18" x14ac:dyDescent="0.25">
      <c r="B1433" s="33">
        <v>45509</v>
      </c>
      <c r="C1433" s="27" t="s">
        <v>4864</v>
      </c>
      <c r="D1433" s="28" t="s">
        <v>2641</v>
      </c>
      <c r="E1433" s="29" t="s">
        <v>490</v>
      </c>
      <c r="F1433" s="28" t="s">
        <v>2784</v>
      </c>
      <c r="G1433" s="34">
        <v>45512</v>
      </c>
      <c r="H1433" s="42">
        <v>15300000</v>
      </c>
      <c r="I1433" s="43">
        <v>0</v>
      </c>
      <c r="J1433" s="54">
        <v>0</v>
      </c>
      <c r="K1433" s="55">
        <v>714000</v>
      </c>
      <c r="L1433" s="37">
        <f t="shared" si="22"/>
        <v>14586000</v>
      </c>
      <c r="M1433" s="34">
        <v>45657</v>
      </c>
      <c r="N1433" s="68" t="s">
        <v>4865</v>
      </c>
      <c r="O1433" s="58" t="s">
        <v>45</v>
      </c>
      <c r="P1433" s="44">
        <v>0.78620689655172415</v>
      </c>
      <c r="Q1433" s="45" t="s">
        <v>3010</v>
      </c>
      <c r="R1433" s="45" t="s">
        <v>3011</v>
      </c>
    </row>
    <row r="1434" spans="2:18" x14ac:dyDescent="0.25">
      <c r="B1434" s="33">
        <v>45512</v>
      </c>
      <c r="C1434" s="27" t="s">
        <v>4866</v>
      </c>
      <c r="D1434" s="28" t="s">
        <v>4867</v>
      </c>
      <c r="E1434" s="29" t="s">
        <v>34</v>
      </c>
      <c r="F1434" s="28" t="s">
        <v>4868</v>
      </c>
      <c r="G1434" s="34">
        <v>45516</v>
      </c>
      <c r="H1434" s="42">
        <v>35000000</v>
      </c>
      <c r="I1434" s="43">
        <v>0</v>
      </c>
      <c r="J1434" s="54">
        <v>0</v>
      </c>
      <c r="K1434" s="55"/>
      <c r="L1434" s="37">
        <f t="shared" si="22"/>
        <v>35000000</v>
      </c>
      <c r="M1434" s="34">
        <v>45657</v>
      </c>
      <c r="N1434" s="68" t="s">
        <v>4869</v>
      </c>
      <c r="O1434" s="58" t="s">
        <v>45</v>
      </c>
      <c r="P1434" s="44">
        <v>0.78014184397163122</v>
      </c>
      <c r="Q1434" s="45" t="s">
        <v>3044</v>
      </c>
      <c r="R1434" s="45" t="s">
        <v>3045</v>
      </c>
    </row>
    <row r="1435" spans="2:18" x14ac:dyDescent="0.25">
      <c r="B1435" s="33">
        <v>45509</v>
      </c>
      <c r="C1435" s="27" t="s">
        <v>4870</v>
      </c>
      <c r="D1435" s="28" t="s">
        <v>3074</v>
      </c>
      <c r="E1435" s="29" t="s">
        <v>490</v>
      </c>
      <c r="F1435" s="28" t="s">
        <v>1323</v>
      </c>
      <c r="G1435" s="34">
        <v>45567</v>
      </c>
      <c r="H1435" s="42">
        <v>13725000</v>
      </c>
      <c r="I1435" s="43">
        <v>0</v>
      </c>
      <c r="J1435" s="54">
        <v>0</v>
      </c>
      <c r="K1435" s="55">
        <v>1525000</v>
      </c>
      <c r="L1435" s="37">
        <f t="shared" si="22"/>
        <v>12200000</v>
      </c>
      <c r="M1435" s="34">
        <v>45657</v>
      </c>
      <c r="N1435" s="68" t="s">
        <v>4871</v>
      </c>
      <c r="O1435" s="58" t="s">
        <v>45</v>
      </c>
      <c r="P1435" s="44">
        <v>0.65555555555555556</v>
      </c>
      <c r="Q1435" s="45" t="s">
        <v>3043</v>
      </c>
      <c r="R1435" s="45" t="s">
        <v>449</v>
      </c>
    </row>
    <row r="1436" spans="2:18" x14ac:dyDescent="0.25">
      <c r="B1436" s="33">
        <v>45509</v>
      </c>
      <c r="C1436" s="27" t="s">
        <v>4872</v>
      </c>
      <c r="D1436" s="28" t="s">
        <v>4873</v>
      </c>
      <c r="E1436" s="29" t="s">
        <v>490</v>
      </c>
      <c r="F1436" s="28" t="s">
        <v>1335</v>
      </c>
      <c r="G1436" s="34">
        <v>45513</v>
      </c>
      <c r="H1436" s="42">
        <v>13725000</v>
      </c>
      <c r="I1436" s="43">
        <v>0</v>
      </c>
      <c r="J1436" s="54">
        <v>0</v>
      </c>
      <c r="K1436" s="55"/>
      <c r="L1436" s="37">
        <f t="shared" si="22"/>
        <v>13725000</v>
      </c>
      <c r="M1436" s="34">
        <v>45649</v>
      </c>
      <c r="N1436" s="68" t="s">
        <v>4874</v>
      </c>
      <c r="O1436" s="58" t="s">
        <v>45</v>
      </c>
      <c r="P1436" s="44">
        <v>0.83088235294117652</v>
      </c>
      <c r="Q1436" s="45" t="s">
        <v>3043</v>
      </c>
      <c r="R1436" s="45" t="s">
        <v>449</v>
      </c>
    </row>
    <row r="1437" spans="2:18" x14ac:dyDescent="0.25">
      <c r="B1437" s="33">
        <v>45513</v>
      </c>
      <c r="C1437" s="27" t="s">
        <v>4875</v>
      </c>
      <c r="D1437" s="28" t="s">
        <v>4876</v>
      </c>
      <c r="E1437" s="29" t="s">
        <v>34</v>
      </c>
      <c r="F1437" s="28" t="s">
        <v>4877</v>
      </c>
      <c r="G1437" s="34">
        <v>45516</v>
      </c>
      <c r="H1437" s="42">
        <v>22050000</v>
      </c>
      <c r="I1437" s="43">
        <v>0</v>
      </c>
      <c r="J1437" s="54">
        <v>0</v>
      </c>
      <c r="K1437" s="55"/>
      <c r="L1437" s="37">
        <f t="shared" si="22"/>
        <v>22050000</v>
      </c>
      <c r="M1437" s="34">
        <v>45652</v>
      </c>
      <c r="N1437" s="68" t="s">
        <v>4878</v>
      </c>
      <c r="O1437" s="58" t="s">
        <v>45</v>
      </c>
      <c r="P1437" s="44">
        <v>0.80882352941176472</v>
      </c>
      <c r="Q1437" s="45" t="s">
        <v>3043</v>
      </c>
      <c r="R1437" s="45" t="s">
        <v>449</v>
      </c>
    </row>
    <row r="1438" spans="2:18" x14ac:dyDescent="0.25">
      <c r="B1438" s="33">
        <v>45506</v>
      </c>
      <c r="C1438" s="27" t="s">
        <v>4879</v>
      </c>
      <c r="D1438" s="28" t="s">
        <v>2568</v>
      </c>
      <c r="E1438" s="29" t="s">
        <v>34</v>
      </c>
      <c r="F1438" s="28" t="s">
        <v>4880</v>
      </c>
      <c r="G1438" s="34">
        <v>45509</v>
      </c>
      <c r="H1438" s="42">
        <v>36350000</v>
      </c>
      <c r="I1438" s="43">
        <v>0</v>
      </c>
      <c r="J1438" s="54">
        <v>0</v>
      </c>
      <c r="K1438" s="55">
        <v>969333</v>
      </c>
      <c r="L1438" s="37">
        <f t="shared" si="22"/>
        <v>35380667</v>
      </c>
      <c r="M1438" s="34">
        <v>45657</v>
      </c>
      <c r="N1438" s="68" t="s">
        <v>4881</v>
      </c>
      <c r="O1438" s="58" t="s">
        <v>45</v>
      </c>
      <c r="P1438" s="44">
        <v>0.79054054054054057</v>
      </c>
      <c r="Q1438" s="45" t="s">
        <v>3016</v>
      </c>
      <c r="R1438" s="45" t="s">
        <v>3017</v>
      </c>
    </row>
    <row r="1439" spans="2:18" x14ac:dyDescent="0.25">
      <c r="B1439" s="33">
        <v>45506</v>
      </c>
      <c r="C1439" s="27" t="s">
        <v>4882</v>
      </c>
      <c r="D1439" s="28" t="s">
        <v>1997</v>
      </c>
      <c r="E1439" s="29" t="s">
        <v>34</v>
      </c>
      <c r="F1439" s="28" t="s">
        <v>2155</v>
      </c>
      <c r="G1439" s="34">
        <v>45509</v>
      </c>
      <c r="H1439" s="42">
        <v>34339580</v>
      </c>
      <c r="I1439" s="43">
        <v>0</v>
      </c>
      <c r="J1439" s="54">
        <v>0</v>
      </c>
      <c r="K1439" s="55">
        <v>3954255</v>
      </c>
      <c r="L1439" s="37">
        <f t="shared" si="22"/>
        <v>30385325</v>
      </c>
      <c r="M1439" s="34">
        <v>45657</v>
      </c>
      <c r="N1439" s="68" t="s">
        <v>4883</v>
      </c>
      <c r="O1439" s="58" t="s">
        <v>45</v>
      </c>
      <c r="P1439" s="44">
        <v>0.79054054054054057</v>
      </c>
      <c r="Q1439" s="45" t="s">
        <v>3043</v>
      </c>
      <c r="R1439" s="45" t="s">
        <v>449</v>
      </c>
    </row>
    <row r="1440" spans="2:18" x14ac:dyDescent="0.25">
      <c r="B1440" s="33">
        <v>45506</v>
      </c>
      <c r="C1440" s="27" t="s">
        <v>4884</v>
      </c>
      <c r="D1440" s="28" t="s">
        <v>5672</v>
      </c>
      <c r="E1440" s="29" t="s">
        <v>34</v>
      </c>
      <c r="F1440" s="28" t="s">
        <v>2120</v>
      </c>
      <c r="G1440" s="34">
        <v>45509</v>
      </c>
      <c r="H1440" s="42">
        <v>37250000</v>
      </c>
      <c r="I1440" s="43">
        <v>0</v>
      </c>
      <c r="J1440" s="54">
        <v>0</v>
      </c>
      <c r="K1440" s="55">
        <v>993333</v>
      </c>
      <c r="L1440" s="37">
        <f t="shared" si="22"/>
        <v>36256667</v>
      </c>
      <c r="M1440" s="34">
        <v>45657</v>
      </c>
      <c r="N1440" s="68" t="s">
        <v>4885</v>
      </c>
      <c r="O1440" s="58" t="s">
        <v>45</v>
      </c>
      <c r="P1440" s="44">
        <v>0.79054054054054057</v>
      </c>
      <c r="Q1440" s="45" t="s">
        <v>3012</v>
      </c>
      <c r="R1440" s="45" t="s">
        <v>3013</v>
      </c>
    </row>
    <row r="1441" spans="2:18" x14ac:dyDescent="0.25">
      <c r="B1441" s="33">
        <v>45509</v>
      </c>
      <c r="C1441" s="27" t="s">
        <v>4886</v>
      </c>
      <c r="D1441" s="28" t="s">
        <v>1304</v>
      </c>
      <c r="E1441" s="29" t="s">
        <v>34</v>
      </c>
      <c r="F1441" s="28" t="s">
        <v>1496</v>
      </c>
      <c r="G1441" s="34">
        <v>45512</v>
      </c>
      <c r="H1441" s="42">
        <v>26950000</v>
      </c>
      <c r="I1441" s="43">
        <v>0</v>
      </c>
      <c r="J1441" s="54">
        <v>0</v>
      </c>
      <c r="K1441" s="55">
        <v>3593333</v>
      </c>
      <c r="L1441" s="37">
        <f t="shared" si="22"/>
        <v>23356667</v>
      </c>
      <c r="M1441" s="34">
        <v>45657</v>
      </c>
      <c r="N1441" s="68" t="s">
        <v>4887</v>
      </c>
      <c r="O1441" s="58" t="s">
        <v>45</v>
      </c>
      <c r="P1441" s="44">
        <v>0.78620689655172415</v>
      </c>
      <c r="Q1441" s="45" t="s">
        <v>3043</v>
      </c>
      <c r="R1441" s="45" t="s">
        <v>449</v>
      </c>
    </row>
    <row r="1442" spans="2:18" x14ac:dyDescent="0.25">
      <c r="B1442" s="33">
        <v>45509</v>
      </c>
      <c r="C1442" s="27" t="s">
        <v>4888</v>
      </c>
      <c r="D1442" s="28" t="s">
        <v>443</v>
      </c>
      <c r="E1442" s="29" t="s">
        <v>490</v>
      </c>
      <c r="F1442" s="28" t="s">
        <v>4889</v>
      </c>
      <c r="G1442" s="34">
        <v>45512</v>
      </c>
      <c r="H1442" s="42">
        <v>15810000</v>
      </c>
      <c r="I1442" s="43">
        <v>0</v>
      </c>
      <c r="J1442" s="54">
        <v>0</v>
      </c>
      <c r="K1442" s="55">
        <v>1224000</v>
      </c>
      <c r="L1442" s="37">
        <f t="shared" si="22"/>
        <v>14586000</v>
      </c>
      <c r="M1442" s="34">
        <v>45657</v>
      </c>
      <c r="N1442" s="68" t="s">
        <v>4890</v>
      </c>
      <c r="O1442" s="58" t="s">
        <v>45</v>
      </c>
      <c r="P1442" s="44">
        <v>0.78620689655172415</v>
      </c>
      <c r="Q1442" s="45" t="s">
        <v>3016</v>
      </c>
      <c r="R1442" s="45" t="s">
        <v>3017</v>
      </c>
    </row>
    <row r="1443" spans="2:18" x14ac:dyDescent="0.25">
      <c r="B1443" s="33">
        <v>45512</v>
      </c>
      <c r="C1443" s="27" t="s">
        <v>4891</v>
      </c>
      <c r="D1443" s="28" t="s">
        <v>2584</v>
      </c>
      <c r="E1443" s="29" t="s">
        <v>34</v>
      </c>
      <c r="F1443" s="28" t="s">
        <v>4892</v>
      </c>
      <c r="G1443" s="34">
        <v>45516</v>
      </c>
      <c r="H1443" s="42">
        <v>30900000</v>
      </c>
      <c r="I1443" s="43">
        <v>0</v>
      </c>
      <c r="J1443" s="54">
        <v>0</v>
      </c>
      <c r="K1443" s="55"/>
      <c r="L1443" s="37">
        <f t="shared" si="22"/>
        <v>30900000</v>
      </c>
      <c r="M1443" s="34">
        <v>45657</v>
      </c>
      <c r="N1443" s="68" t="s">
        <v>4893</v>
      </c>
      <c r="O1443" s="58" t="s">
        <v>45</v>
      </c>
      <c r="P1443" s="44">
        <v>0.78014184397163122</v>
      </c>
      <c r="Q1443" s="45" t="s">
        <v>3039</v>
      </c>
      <c r="R1443" s="45" t="s">
        <v>3040</v>
      </c>
    </row>
    <row r="1444" spans="2:18" x14ac:dyDescent="0.25">
      <c r="B1444" s="33">
        <v>45512</v>
      </c>
      <c r="C1444" s="27" t="s">
        <v>4894</v>
      </c>
      <c r="D1444" s="28" t="s">
        <v>2015</v>
      </c>
      <c r="E1444" s="29" t="s">
        <v>34</v>
      </c>
      <c r="F1444" s="28" t="s">
        <v>4895</v>
      </c>
      <c r="G1444" s="34">
        <v>45516</v>
      </c>
      <c r="H1444" s="42">
        <v>34000000</v>
      </c>
      <c r="I1444" s="43">
        <v>0</v>
      </c>
      <c r="J1444" s="54">
        <v>0</v>
      </c>
      <c r="K1444" s="55"/>
      <c r="L1444" s="37">
        <f t="shared" si="22"/>
        <v>34000000</v>
      </c>
      <c r="M1444" s="34">
        <v>45657</v>
      </c>
      <c r="N1444" s="68" t="s">
        <v>4896</v>
      </c>
      <c r="O1444" s="58" t="s">
        <v>45</v>
      </c>
      <c r="P1444" s="44">
        <v>0.78014184397163122</v>
      </c>
      <c r="Q1444" s="45" t="s">
        <v>3039</v>
      </c>
      <c r="R1444" s="45" t="s">
        <v>3040</v>
      </c>
    </row>
    <row r="1445" spans="2:18" x14ac:dyDescent="0.25">
      <c r="B1445" s="33">
        <v>45545</v>
      </c>
      <c r="C1445" s="27" t="s">
        <v>5234</v>
      </c>
      <c r="D1445" s="28" t="s">
        <v>5375</v>
      </c>
      <c r="E1445" s="29" t="s">
        <v>34</v>
      </c>
      <c r="F1445" s="28" t="s">
        <v>5458</v>
      </c>
      <c r="G1445" s="34">
        <v>45554</v>
      </c>
      <c r="H1445" s="42">
        <v>26833333</v>
      </c>
      <c r="I1445" s="43">
        <v>0</v>
      </c>
      <c r="J1445" s="54">
        <v>0</v>
      </c>
      <c r="K1445" s="55"/>
      <c r="L1445" s="37">
        <f t="shared" si="22"/>
        <v>26833333</v>
      </c>
      <c r="M1445" s="34">
        <v>45657</v>
      </c>
      <c r="N1445" s="68" t="s">
        <v>5554</v>
      </c>
      <c r="O1445" s="58" t="s">
        <v>45</v>
      </c>
      <c r="P1445" s="44">
        <v>0.69902912621359226</v>
      </c>
      <c r="Q1445" s="45" t="s">
        <v>3039</v>
      </c>
      <c r="R1445" s="45" t="s">
        <v>3040</v>
      </c>
    </row>
    <row r="1446" spans="2:18" x14ac:dyDescent="0.25">
      <c r="B1446" s="33">
        <v>45509</v>
      </c>
      <c r="C1446" s="27" t="s">
        <v>4897</v>
      </c>
      <c r="D1446" s="28" t="s">
        <v>4898</v>
      </c>
      <c r="E1446" s="29" t="s">
        <v>34</v>
      </c>
      <c r="F1446" s="28" t="s">
        <v>3478</v>
      </c>
      <c r="G1446" s="34">
        <v>45513</v>
      </c>
      <c r="H1446" s="42">
        <v>34677072</v>
      </c>
      <c r="I1446" s="43">
        <v>0</v>
      </c>
      <c r="J1446" s="54">
        <v>0</v>
      </c>
      <c r="K1446" s="55"/>
      <c r="L1446" s="37">
        <f t="shared" si="22"/>
        <v>34677072</v>
      </c>
      <c r="M1446" s="34">
        <v>45649</v>
      </c>
      <c r="N1446" s="68" t="s">
        <v>4899</v>
      </c>
      <c r="O1446" s="58" t="s">
        <v>45</v>
      </c>
      <c r="P1446" s="44">
        <v>0.83088235294117652</v>
      </c>
      <c r="Q1446" s="45" t="s">
        <v>3031</v>
      </c>
      <c r="R1446" s="45" t="s">
        <v>3032</v>
      </c>
    </row>
    <row r="1447" spans="2:18" x14ac:dyDescent="0.25">
      <c r="B1447" s="33">
        <v>45517</v>
      </c>
      <c r="C1447" s="27" t="s">
        <v>4900</v>
      </c>
      <c r="D1447" s="28" t="s">
        <v>4901</v>
      </c>
      <c r="E1447" s="29" t="s">
        <v>645</v>
      </c>
      <c r="F1447" s="28" t="s">
        <v>4902</v>
      </c>
      <c r="G1447" s="34">
        <v>45520</v>
      </c>
      <c r="H1447" s="42">
        <v>444236663</v>
      </c>
      <c r="I1447" s="43">
        <v>0</v>
      </c>
      <c r="J1447" s="54">
        <v>0</v>
      </c>
      <c r="K1447" s="55"/>
      <c r="L1447" s="37">
        <f t="shared" si="22"/>
        <v>444236663</v>
      </c>
      <c r="M1447" s="34">
        <v>45832</v>
      </c>
      <c r="N1447" s="68" t="s">
        <v>4903</v>
      </c>
      <c r="O1447" s="58" t="s">
        <v>911</v>
      </c>
      <c r="P1447" s="44">
        <v>0.33974358974358976</v>
      </c>
      <c r="Q1447" s="45" t="s">
        <v>3012</v>
      </c>
      <c r="R1447" s="45" t="s">
        <v>3013</v>
      </c>
    </row>
    <row r="1448" spans="2:18" x14ac:dyDescent="0.25">
      <c r="B1448" s="33">
        <v>45517</v>
      </c>
      <c r="C1448" s="27" t="s">
        <v>4900</v>
      </c>
      <c r="D1448" s="28" t="s">
        <v>4901</v>
      </c>
      <c r="E1448" s="29" t="s">
        <v>645</v>
      </c>
      <c r="F1448" s="28" t="s">
        <v>4902</v>
      </c>
      <c r="G1448" s="34">
        <v>45520</v>
      </c>
      <c r="H1448" s="42">
        <v>34405106</v>
      </c>
      <c r="I1448" s="43">
        <v>0</v>
      </c>
      <c r="J1448" s="54">
        <v>0</v>
      </c>
      <c r="K1448" s="55"/>
      <c r="L1448" s="37">
        <f t="shared" si="22"/>
        <v>34405106</v>
      </c>
      <c r="M1448" s="34">
        <v>45832</v>
      </c>
      <c r="N1448" s="68" t="s">
        <v>4903</v>
      </c>
      <c r="O1448" s="58" t="s">
        <v>911</v>
      </c>
      <c r="P1448" s="44">
        <v>0.33974358974358976</v>
      </c>
      <c r="Q1448" s="45" t="s">
        <v>3012</v>
      </c>
      <c r="R1448" s="45" t="s">
        <v>3013</v>
      </c>
    </row>
    <row r="1449" spans="2:18" x14ac:dyDescent="0.25">
      <c r="B1449" s="33">
        <v>45517</v>
      </c>
      <c r="C1449" s="27" t="s">
        <v>4900</v>
      </c>
      <c r="D1449" s="28" t="s">
        <v>4901</v>
      </c>
      <c r="E1449" s="29" t="s">
        <v>645</v>
      </c>
      <c r="F1449" s="28" t="s">
        <v>4902</v>
      </c>
      <c r="G1449" s="34">
        <v>45520</v>
      </c>
      <c r="H1449" s="42">
        <v>1032300</v>
      </c>
      <c r="I1449" s="43">
        <v>0</v>
      </c>
      <c r="J1449" s="54">
        <v>0</v>
      </c>
      <c r="K1449" s="55"/>
      <c r="L1449" s="37">
        <f t="shared" si="22"/>
        <v>1032300</v>
      </c>
      <c r="M1449" s="34">
        <v>45832</v>
      </c>
      <c r="N1449" s="68" t="s">
        <v>4903</v>
      </c>
      <c r="O1449" s="58" t="s">
        <v>911</v>
      </c>
      <c r="P1449" s="44">
        <v>0.33974358974358976</v>
      </c>
      <c r="Q1449" s="45" t="s">
        <v>3012</v>
      </c>
      <c r="R1449" s="45" t="s">
        <v>3013</v>
      </c>
    </row>
    <row r="1450" spans="2:18" x14ac:dyDescent="0.25">
      <c r="B1450" s="33">
        <v>45513</v>
      </c>
      <c r="C1450" s="27" t="s">
        <v>4904</v>
      </c>
      <c r="D1450" s="28" t="s">
        <v>4905</v>
      </c>
      <c r="E1450" s="29" t="s">
        <v>34</v>
      </c>
      <c r="F1450" s="28" t="s">
        <v>4906</v>
      </c>
      <c r="G1450" s="34">
        <v>45517</v>
      </c>
      <c r="H1450" s="42">
        <v>36500000</v>
      </c>
      <c r="I1450" s="43">
        <v>0</v>
      </c>
      <c r="J1450" s="54">
        <v>0</v>
      </c>
      <c r="K1450" s="55"/>
      <c r="L1450" s="37">
        <f t="shared" si="22"/>
        <v>36500000</v>
      </c>
      <c r="M1450" s="34">
        <v>45657</v>
      </c>
      <c r="N1450" s="68" t="s">
        <v>4907</v>
      </c>
      <c r="O1450" s="58" t="s">
        <v>45</v>
      </c>
      <c r="P1450" s="44">
        <v>0.77857142857142858</v>
      </c>
      <c r="Q1450" s="45" t="s">
        <v>3039</v>
      </c>
      <c r="R1450" s="45" t="s">
        <v>3040</v>
      </c>
    </row>
    <row r="1451" spans="2:18" x14ac:dyDescent="0.25">
      <c r="B1451" s="33">
        <v>45512</v>
      </c>
      <c r="C1451" s="27" t="s">
        <v>4908</v>
      </c>
      <c r="D1451" s="28" t="s">
        <v>3078</v>
      </c>
      <c r="E1451" s="29" t="s">
        <v>34</v>
      </c>
      <c r="F1451" s="28" t="s">
        <v>3478</v>
      </c>
      <c r="G1451" s="34">
        <v>45518</v>
      </c>
      <c r="H1451" s="42">
        <v>38530085</v>
      </c>
      <c r="I1451" s="43">
        <v>0</v>
      </c>
      <c r="J1451" s="54">
        <v>0</v>
      </c>
      <c r="K1451" s="55">
        <v>3339274</v>
      </c>
      <c r="L1451" s="37">
        <f t="shared" si="22"/>
        <v>35190811</v>
      </c>
      <c r="M1451" s="34">
        <v>45657</v>
      </c>
      <c r="N1451" s="68" t="s">
        <v>4909</v>
      </c>
      <c r="O1451" s="58" t="s">
        <v>45</v>
      </c>
      <c r="P1451" s="44">
        <v>0.7769784172661871</v>
      </c>
      <c r="Q1451" s="45" t="s">
        <v>3031</v>
      </c>
      <c r="R1451" s="45" t="s">
        <v>3032</v>
      </c>
    </row>
    <row r="1452" spans="2:18" x14ac:dyDescent="0.25">
      <c r="B1452" s="33">
        <v>45512</v>
      </c>
      <c r="C1452" s="27" t="s">
        <v>4910</v>
      </c>
      <c r="D1452" s="28" t="s">
        <v>4911</v>
      </c>
      <c r="E1452" s="29" t="s">
        <v>490</v>
      </c>
      <c r="F1452" s="28" t="s">
        <v>657</v>
      </c>
      <c r="G1452" s="34">
        <v>45517</v>
      </c>
      <c r="H1452" s="42">
        <v>13725000</v>
      </c>
      <c r="I1452" s="43">
        <v>0</v>
      </c>
      <c r="J1452" s="54">
        <v>0</v>
      </c>
      <c r="K1452" s="55"/>
      <c r="L1452" s="37">
        <f t="shared" si="22"/>
        <v>13725000</v>
      </c>
      <c r="M1452" s="34">
        <v>45653</v>
      </c>
      <c r="N1452" s="68" t="s">
        <v>4912</v>
      </c>
      <c r="O1452" s="58" t="s">
        <v>45</v>
      </c>
      <c r="P1452" s="44">
        <v>0.80147058823529416</v>
      </c>
      <c r="Q1452" s="45" t="s">
        <v>4913</v>
      </c>
      <c r="R1452" s="45" t="s">
        <v>4914</v>
      </c>
    </row>
    <row r="1453" spans="2:18" x14ac:dyDescent="0.25">
      <c r="B1453" s="33">
        <v>45512</v>
      </c>
      <c r="C1453" s="27" t="s">
        <v>4915</v>
      </c>
      <c r="D1453" s="28" t="s">
        <v>1310</v>
      </c>
      <c r="E1453" s="29" t="s">
        <v>34</v>
      </c>
      <c r="F1453" s="28" t="s">
        <v>4916</v>
      </c>
      <c r="G1453" s="34">
        <v>45517</v>
      </c>
      <c r="H1453" s="42">
        <v>28096020</v>
      </c>
      <c r="I1453" s="43">
        <v>0</v>
      </c>
      <c r="J1453" s="54">
        <v>0</v>
      </c>
      <c r="K1453" s="55"/>
      <c r="L1453" s="37">
        <f t="shared" si="22"/>
        <v>28096020</v>
      </c>
      <c r="M1453" s="34">
        <v>45653</v>
      </c>
      <c r="N1453" s="68" t="s">
        <v>4917</v>
      </c>
      <c r="O1453" s="58" t="s">
        <v>45</v>
      </c>
      <c r="P1453" s="44">
        <v>0.80147058823529416</v>
      </c>
      <c r="Q1453" s="45" t="s">
        <v>4913</v>
      </c>
      <c r="R1453" s="45" t="s">
        <v>4914</v>
      </c>
    </row>
    <row r="1454" spans="2:18" x14ac:dyDescent="0.25">
      <c r="B1454" s="33">
        <v>45513</v>
      </c>
      <c r="C1454" s="27" t="s">
        <v>4918</v>
      </c>
      <c r="D1454" s="28" t="s">
        <v>4919</v>
      </c>
      <c r="E1454" s="29" t="s">
        <v>34</v>
      </c>
      <c r="F1454" s="28" t="s">
        <v>615</v>
      </c>
      <c r="G1454" s="34">
        <v>45517</v>
      </c>
      <c r="H1454" s="42">
        <v>28096020</v>
      </c>
      <c r="I1454" s="43">
        <v>0</v>
      </c>
      <c r="J1454" s="54">
        <v>0</v>
      </c>
      <c r="K1454" s="55"/>
      <c r="L1454" s="37">
        <f t="shared" si="22"/>
        <v>28096020</v>
      </c>
      <c r="M1454" s="34">
        <v>45653</v>
      </c>
      <c r="N1454" s="68" t="s">
        <v>4920</v>
      </c>
      <c r="O1454" s="58" t="s">
        <v>45</v>
      </c>
      <c r="P1454" s="44">
        <v>0.80147058823529416</v>
      </c>
      <c r="Q1454" s="45" t="s">
        <v>3043</v>
      </c>
      <c r="R1454" s="45" t="s">
        <v>449</v>
      </c>
    </row>
    <row r="1455" spans="2:18" x14ac:dyDescent="0.25">
      <c r="B1455" s="33">
        <v>45513</v>
      </c>
      <c r="C1455" s="27" t="s">
        <v>4921</v>
      </c>
      <c r="D1455" s="28" t="s">
        <v>474</v>
      </c>
      <c r="E1455" s="29" t="s">
        <v>34</v>
      </c>
      <c r="F1455" s="28" t="s">
        <v>615</v>
      </c>
      <c r="G1455" s="34">
        <v>45517</v>
      </c>
      <c r="H1455" s="42">
        <v>28096020</v>
      </c>
      <c r="I1455" s="43">
        <v>0</v>
      </c>
      <c r="J1455" s="54">
        <v>0</v>
      </c>
      <c r="K1455" s="55"/>
      <c r="L1455" s="37">
        <f t="shared" si="22"/>
        <v>28096020</v>
      </c>
      <c r="M1455" s="34">
        <v>45653</v>
      </c>
      <c r="N1455" s="68" t="s">
        <v>4922</v>
      </c>
      <c r="O1455" s="58" t="s">
        <v>45</v>
      </c>
      <c r="P1455" s="44">
        <v>0.80147058823529416</v>
      </c>
      <c r="Q1455" s="45" t="s">
        <v>3043</v>
      </c>
      <c r="R1455" s="45" t="s">
        <v>449</v>
      </c>
    </row>
    <row r="1456" spans="2:18" x14ac:dyDescent="0.25">
      <c r="B1456" s="33">
        <v>45516</v>
      </c>
      <c r="C1456" s="27" t="s">
        <v>4923</v>
      </c>
      <c r="D1456" s="28" t="s">
        <v>1146</v>
      </c>
      <c r="E1456" s="29" t="s">
        <v>490</v>
      </c>
      <c r="F1456" s="28" t="s">
        <v>1335</v>
      </c>
      <c r="G1456" s="34">
        <v>45519</v>
      </c>
      <c r="H1456" s="42">
        <v>16581995</v>
      </c>
      <c r="I1456" s="43">
        <v>0</v>
      </c>
      <c r="J1456" s="54">
        <v>0</v>
      </c>
      <c r="K1456" s="55"/>
      <c r="L1456" s="37">
        <f t="shared" si="22"/>
        <v>16581995</v>
      </c>
      <c r="M1456" s="34">
        <v>45654</v>
      </c>
      <c r="N1456" s="68" t="s">
        <v>4924</v>
      </c>
      <c r="O1456" s="58" t="s">
        <v>45</v>
      </c>
      <c r="P1456" s="44">
        <v>0.79259259259259263</v>
      </c>
      <c r="Q1456" s="45" t="s">
        <v>3043</v>
      </c>
      <c r="R1456" s="45" t="s">
        <v>449</v>
      </c>
    </row>
    <row r="1457" spans="2:18" x14ac:dyDescent="0.25">
      <c r="B1457" s="33">
        <v>45520</v>
      </c>
      <c r="C1457" s="27" t="s">
        <v>4925</v>
      </c>
      <c r="D1457" s="28" t="s">
        <v>458</v>
      </c>
      <c r="E1457" s="29" t="s">
        <v>34</v>
      </c>
      <c r="F1457" s="28" t="s">
        <v>2155</v>
      </c>
      <c r="G1457" s="34">
        <v>45526</v>
      </c>
      <c r="H1457" s="42">
        <v>28096020</v>
      </c>
      <c r="I1457" s="43">
        <v>0</v>
      </c>
      <c r="J1457" s="54">
        <v>0</v>
      </c>
      <c r="K1457" s="55">
        <v>1248712</v>
      </c>
      <c r="L1457" s="37">
        <f t="shared" si="22"/>
        <v>26847308</v>
      </c>
      <c r="M1457" s="34">
        <v>45657</v>
      </c>
      <c r="N1457" s="68" t="s">
        <v>4926</v>
      </c>
      <c r="O1457" s="58" t="s">
        <v>45</v>
      </c>
      <c r="P1457" s="44">
        <v>0.76335877862595425</v>
      </c>
      <c r="Q1457" s="45" t="s">
        <v>3043</v>
      </c>
      <c r="R1457" s="45" t="s">
        <v>449</v>
      </c>
    </row>
    <row r="1458" spans="2:18" x14ac:dyDescent="0.25">
      <c r="B1458" s="33">
        <v>45538</v>
      </c>
      <c r="C1458" s="27" t="s">
        <v>5235</v>
      </c>
      <c r="D1458" s="28" t="s">
        <v>5376</v>
      </c>
      <c r="E1458" s="29" t="s">
        <v>34</v>
      </c>
      <c r="F1458" s="28" t="s">
        <v>1422</v>
      </c>
      <c r="G1458" s="34">
        <v>45540</v>
      </c>
      <c r="H1458" s="42">
        <v>22050000</v>
      </c>
      <c r="I1458" s="43">
        <v>0</v>
      </c>
      <c r="J1458" s="54">
        <v>0</v>
      </c>
      <c r="K1458" s="55">
        <v>3103333</v>
      </c>
      <c r="L1458" s="37">
        <f t="shared" si="22"/>
        <v>18946667</v>
      </c>
      <c r="M1458" s="34">
        <v>45657</v>
      </c>
      <c r="N1458" s="64" t="s">
        <v>5555</v>
      </c>
      <c r="O1458" s="58" t="s">
        <v>45</v>
      </c>
      <c r="P1458" s="44">
        <v>0.7350427350427351</v>
      </c>
      <c r="Q1458" s="45" t="s">
        <v>3043</v>
      </c>
      <c r="R1458" s="45" t="s">
        <v>449</v>
      </c>
    </row>
    <row r="1459" spans="2:18" x14ac:dyDescent="0.25">
      <c r="B1459" s="33">
        <v>45512</v>
      </c>
      <c r="C1459" s="27" t="s">
        <v>4927</v>
      </c>
      <c r="D1459" s="28" t="s">
        <v>2570</v>
      </c>
      <c r="E1459" s="29" t="s">
        <v>34</v>
      </c>
      <c r="F1459" s="28" t="s">
        <v>2155</v>
      </c>
      <c r="G1459" s="34">
        <v>45516</v>
      </c>
      <c r="H1459" s="42">
        <v>34339580</v>
      </c>
      <c r="I1459" s="43">
        <v>0</v>
      </c>
      <c r="J1459" s="54">
        <v>0</v>
      </c>
      <c r="K1459" s="55">
        <v>5411085</v>
      </c>
      <c r="L1459" s="37">
        <f t="shared" si="22"/>
        <v>28928495</v>
      </c>
      <c r="M1459" s="34">
        <v>45657</v>
      </c>
      <c r="N1459" s="68" t="s">
        <v>4928</v>
      </c>
      <c r="O1459" s="58" t="s">
        <v>45</v>
      </c>
      <c r="P1459" s="44">
        <v>0.78014184397163122</v>
      </c>
      <c r="Q1459" s="45" t="s">
        <v>3043</v>
      </c>
      <c r="R1459" s="45" t="s">
        <v>449</v>
      </c>
    </row>
    <row r="1460" spans="2:18" x14ac:dyDescent="0.25">
      <c r="B1460" s="33">
        <v>45512</v>
      </c>
      <c r="C1460" s="27" t="s">
        <v>4929</v>
      </c>
      <c r="D1460" s="28" t="s">
        <v>4930</v>
      </c>
      <c r="E1460" s="29" t="s">
        <v>34</v>
      </c>
      <c r="F1460" s="28" t="s">
        <v>1422</v>
      </c>
      <c r="G1460" s="34">
        <v>45513</v>
      </c>
      <c r="H1460" s="42">
        <v>22050000</v>
      </c>
      <c r="I1460" s="43">
        <v>0</v>
      </c>
      <c r="J1460" s="54">
        <v>0</v>
      </c>
      <c r="K1460" s="55"/>
      <c r="L1460" s="37">
        <f t="shared" si="22"/>
        <v>22050000</v>
      </c>
      <c r="M1460" s="34">
        <v>45649</v>
      </c>
      <c r="N1460" s="68" t="s">
        <v>4931</v>
      </c>
      <c r="O1460" s="58" t="s">
        <v>45</v>
      </c>
      <c r="P1460" s="44">
        <v>0.83088235294117652</v>
      </c>
      <c r="Q1460" s="45" t="s">
        <v>3043</v>
      </c>
      <c r="R1460" s="45" t="s">
        <v>449</v>
      </c>
    </row>
    <row r="1461" spans="2:18" x14ac:dyDescent="0.25">
      <c r="B1461" s="33">
        <v>45512</v>
      </c>
      <c r="C1461" s="27" t="s">
        <v>4932</v>
      </c>
      <c r="D1461" s="28" t="s">
        <v>4933</v>
      </c>
      <c r="E1461" s="29" t="s">
        <v>34</v>
      </c>
      <c r="F1461" s="28" t="s">
        <v>2155</v>
      </c>
      <c r="G1461" s="34">
        <v>45516</v>
      </c>
      <c r="H1461" s="42">
        <v>34339580</v>
      </c>
      <c r="I1461" s="43">
        <v>0</v>
      </c>
      <c r="J1461" s="54">
        <v>0</v>
      </c>
      <c r="K1461" s="55">
        <v>5411085</v>
      </c>
      <c r="L1461" s="37">
        <f t="shared" si="22"/>
        <v>28928495</v>
      </c>
      <c r="M1461" s="34">
        <v>45657</v>
      </c>
      <c r="N1461" s="68" t="s">
        <v>4934</v>
      </c>
      <c r="O1461" s="58" t="s">
        <v>45</v>
      </c>
      <c r="P1461" s="44">
        <v>0.78014184397163122</v>
      </c>
      <c r="Q1461" s="45" t="s">
        <v>3043</v>
      </c>
      <c r="R1461" s="45" t="s">
        <v>449</v>
      </c>
    </row>
    <row r="1462" spans="2:18" x14ac:dyDescent="0.25">
      <c r="B1462" s="33">
        <v>45512</v>
      </c>
      <c r="C1462" s="27" t="s">
        <v>4935</v>
      </c>
      <c r="D1462" s="28" t="s">
        <v>4936</v>
      </c>
      <c r="E1462" s="29" t="s">
        <v>34</v>
      </c>
      <c r="F1462" s="28" t="s">
        <v>2155</v>
      </c>
      <c r="G1462" s="34">
        <v>45518</v>
      </c>
      <c r="H1462" s="42">
        <v>34131467</v>
      </c>
      <c r="I1462" s="43">
        <v>0</v>
      </c>
      <c r="J1462" s="54">
        <v>0</v>
      </c>
      <c r="K1462" s="55">
        <v>5619205</v>
      </c>
      <c r="L1462" s="37">
        <f t="shared" si="22"/>
        <v>28512262</v>
      </c>
      <c r="M1462" s="34">
        <v>45657</v>
      </c>
      <c r="N1462" s="68" t="s">
        <v>4937</v>
      </c>
      <c r="O1462" s="58" t="s">
        <v>45</v>
      </c>
      <c r="P1462" s="44">
        <v>0.7769784172661871</v>
      </c>
      <c r="Q1462" s="45" t="s">
        <v>3043</v>
      </c>
      <c r="R1462" s="45" t="s">
        <v>449</v>
      </c>
    </row>
    <row r="1463" spans="2:18" x14ac:dyDescent="0.25">
      <c r="B1463" s="33">
        <v>45512</v>
      </c>
      <c r="C1463" s="27" t="s">
        <v>4938</v>
      </c>
      <c r="D1463" s="28" t="s">
        <v>4939</v>
      </c>
      <c r="E1463" s="29" t="s">
        <v>34</v>
      </c>
      <c r="F1463" s="28" t="s">
        <v>4940</v>
      </c>
      <c r="G1463" s="34">
        <v>45513</v>
      </c>
      <c r="H1463" s="42">
        <v>29000000</v>
      </c>
      <c r="I1463" s="43">
        <v>0</v>
      </c>
      <c r="J1463" s="54">
        <v>0</v>
      </c>
      <c r="K1463" s="55">
        <v>600000</v>
      </c>
      <c r="L1463" s="37">
        <f t="shared" si="22"/>
        <v>28400000</v>
      </c>
      <c r="M1463" s="34">
        <v>45657</v>
      </c>
      <c r="N1463" s="68" t="s">
        <v>4941</v>
      </c>
      <c r="O1463" s="58" t="s">
        <v>45</v>
      </c>
      <c r="P1463" s="44">
        <v>0.78472222222222221</v>
      </c>
      <c r="Q1463" s="45" t="s">
        <v>3012</v>
      </c>
      <c r="R1463" s="45" t="s">
        <v>3013</v>
      </c>
    </row>
    <row r="1464" spans="2:18" x14ac:dyDescent="0.25">
      <c r="B1464" s="33">
        <v>45512</v>
      </c>
      <c r="C1464" s="27" t="s">
        <v>4942</v>
      </c>
      <c r="D1464" s="28" t="s">
        <v>299</v>
      </c>
      <c r="E1464" s="29" t="s">
        <v>34</v>
      </c>
      <c r="F1464" s="28" t="s">
        <v>4943</v>
      </c>
      <c r="G1464" s="34">
        <v>45517</v>
      </c>
      <c r="H1464" s="42">
        <v>23850000</v>
      </c>
      <c r="I1464" s="43">
        <v>0</v>
      </c>
      <c r="J1464" s="54">
        <v>0</v>
      </c>
      <c r="K1464" s="55">
        <v>3150000</v>
      </c>
      <c r="L1464" s="37">
        <f t="shared" si="22"/>
        <v>20700000</v>
      </c>
      <c r="M1464" s="34">
        <v>45657</v>
      </c>
      <c r="N1464" s="68" t="s">
        <v>4944</v>
      </c>
      <c r="O1464" s="58" t="s">
        <v>45</v>
      </c>
      <c r="P1464" s="44">
        <v>0.77857142857142858</v>
      </c>
      <c r="Q1464" s="45" t="s">
        <v>3012</v>
      </c>
      <c r="R1464" s="45" t="s">
        <v>3013</v>
      </c>
    </row>
    <row r="1465" spans="2:18" x14ac:dyDescent="0.25">
      <c r="B1465" s="33">
        <v>45513</v>
      </c>
      <c r="C1465" s="27" t="s">
        <v>4945</v>
      </c>
      <c r="D1465" s="28" t="s">
        <v>2033</v>
      </c>
      <c r="E1465" s="29" t="s">
        <v>490</v>
      </c>
      <c r="F1465" s="28" t="s">
        <v>4946</v>
      </c>
      <c r="G1465" s="34">
        <v>45517</v>
      </c>
      <c r="H1465" s="42">
        <v>14382000</v>
      </c>
      <c r="I1465" s="43">
        <v>0</v>
      </c>
      <c r="J1465" s="54">
        <v>0</v>
      </c>
      <c r="K1465" s="55"/>
      <c r="L1465" s="37">
        <f t="shared" si="22"/>
        <v>14382000</v>
      </c>
      <c r="M1465" s="34">
        <v>45657</v>
      </c>
      <c r="N1465" s="68" t="s">
        <v>4947</v>
      </c>
      <c r="O1465" s="58" t="s">
        <v>45</v>
      </c>
      <c r="P1465" s="44">
        <v>0.77857142857142858</v>
      </c>
      <c r="Q1465" s="45" t="s">
        <v>3039</v>
      </c>
      <c r="R1465" s="45" t="s">
        <v>3040</v>
      </c>
    </row>
    <row r="1466" spans="2:18" x14ac:dyDescent="0.25">
      <c r="B1466" s="33">
        <v>45513</v>
      </c>
      <c r="C1466" s="27" t="s">
        <v>4948</v>
      </c>
      <c r="D1466" s="28" t="s">
        <v>1291</v>
      </c>
      <c r="E1466" s="29" t="s">
        <v>34</v>
      </c>
      <c r="F1466" s="28" t="s">
        <v>4949</v>
      </c>
      <c r="G1466" s="34">
        <v>45524</v>
      </c>
      <c r="H1466" s="42">
        <v>49866667</v>
      </c>
      <c r="I1466" s="43">
        <v>0</v>
      </c>
      <c r="J1466" s="54">
        <v>0</v>
      </c>
      <c r="K1466" s="55">
        <v>1833334</v>
      </c>
      <c r="L1466" s="37">
        <f t="shared" si="22"/>
        <v>48033333</v>
      </c>
      <c r="M1466" s="34">
        <v>45657</v>
      </c>
      <c r="N1466" s="68" t="s">
        <v>4950</v>
      </c>
      <c r="O1466" s="58" t="s">
        <v>45</v>
      </c>
      <c r="P1466" s="44">
        <v>0.76691729323308266</v>
      </c>
      <c r="Q1466" s="45" t="s">
        <v>3037</v>
      </c>
      <c r="R1466" s="45" t="s">
        <v>3038</v>
      </c>
    </row>
    <row r="1467" spans="2:18" x14ac:dyDescent="0.25">
      <c r="B1467" s="33">
        <v>45512</v>
      </c>
      <c r="C1467" s="27" t="s">
        <v>4951</v>
      </c>
      <c r="D1467" s="28" t="s">
        <v>4952</v>
      </c>
      <c r="E1467" s="29" t="s">
        <v>34</v>
      </c>
      <c r="F1467" s="28" t="s">
        <v>4953</v>
      </c>
      <c r="G1467" s="34">
        <v>45516</v>
      </c>
      <c r="H1467" s="42">
        <v>38650000</v>
      </c>
      <c r="I1467" s="43">
        <v>0</v>
      </c>
      <c r="J1467" s="54">
        <v>0</v>
      </c>
      <c r="K1467" s="55">
        <v>2834333</v>
      </c>
      <c r="L1467" s="37">
        <f t="shared" si="22"/>
        <v>35815667</v>
      </c>
      <c r="M1467" s="34">
        <v>45657</v>
      </c>
      <c r="N1467" s="68" t="s">
        <v>4954</v>
      </c>
      <c r="O1467" s="58" t="s">
        <v>45</v>
      </c>
      <c r="P1467" s="44">
        <v>0.78014184397163122</v>
      </c>
      <c r="Q1467" s="45" t="s">
        <v>3037</v>
      </c>
      <c r="R1467" s="45" t="s">
        <v>3038</v>
      </c>
    </row>
    <row r="1468" spans="2:18" x14ac:dyDescent="0.25">
      <c r="B1468" s="33">
        <v>45512</v>
      </c>
      <c r="C1468" s="27" t="s">
        <v>4955</v>
      </c>
      <c r="D1468" s="28" t="s">
        <v>4956</v>
      </c>
      <c r="E1468" s="29" t="s">
        <v>34</v>
      </c>
      <c r="F1468" s="28" t="s">
        <v>1472</v>
      </c>
      <c r="G1468" s="34">
        <v>45516</v>
      </c>
      <c r="H1468" s="42">
        <v>27887906</v>
      </c>
      <c r="I1468" s="43">
        <v>0</v>
      </c>
      <c r="J1468" s="54">
        <v>0</v>
      </c>
      <c r="K1468" s="55">
        <v>1</v>
      </c>
      <c r="L1468" s="37">
        <f t="shared" si="22"/>
        <v>27887905</v>
      </c>
      <c r="M1468" s="34">
        <v>45651</v>
      </c>
      <c r="N1468" s="68" t="s">
        <v>4957</v>
      </c>
      <c r="O1468" s="58" t="s">
        <v>45</v>
      </c>
      <c r="P1468" s="44">
        <v>0.81481481481481477</v>
      </c>
      <c r="Q1468" s="45" t="s">
        <v>3043</v>
      </c>
      <c r="R1468" s="45" t="s">
        <v>449</v>
      </c>
    </row>
    <row r="1469" spans="2:18" x14ac:dyDescent="0.25">
      <c r="B1469" s="33">
        <v>45512</v>
      </c>
      <c r="C1469" s="27" t="s">
        <v>4958</v>
      </c>
      <c r="D1469" s="28" t="s">
        <v>4959</v>
      </c>
      <c r="E1469" s="29" t="s">
        <v>34</v>
      </c>
      <c r="F1469" s="28" t="s">
        <v>4960</v>
      </c>
      <c r="G1469" s="34">
        <v>45517</v>
      </c>
      <c r="H1469" s="42">
        <v>60000000</v>
      </c>
      <c r="I1469" s="43">
        <v>0</v>
      </c>
      <c r="J1469" s="54">
        <v>0</v>
      </c>
      <c r="K1469" s="55">
        <v>4800000</v>
      </c>
      <c r="L1469" s="37">
        <f t="shared" si="22"/>
        <v>55200000</v>
      </c>
      <c r="M1469" s="34">
        <v>45657</v>
      </c>
      <c r="N1469" s="68" t="s">
        <v>4961</v>
      </c>
      <c r="O1469" s="58" t="s">
        <v>45</v>
      </c>
      <c r="P1469" s="44">
        <v>0.77857142857142858</v>
      </c>
      <c r="Q1469" s="45" t="s">
        <v>3495</v>
      </c>
      <c r="R1469" s="45" t="s">
        <v>3007</v>
      </c>
    </row>
    <row r="1470" spans="2:18" x14ac:dyDescent="0.25">
      <c r="B1470" s="33">
        <v>45513</v>
      </c>
      <c r="C1470" s="27" t="s">
        <v>4962</v>
      </c>
      <c r="D1470" s="28" t="s">
        <v>3072</v>
      </c>
      <c r="E1470" s="29" t="s">
        <v>34</v>
      </c>
      <c r="F1470" s="28" t="s">
        <v>655</v>
      </c>
      <c r="G1470" s="34">
        <v>45517</v>
      </c>
      <c r="H1470" s="42">
        <v>31217800</v>
      </c>
      <c r="I1470" s="43">
        <v>0</v>
      </c>
      <c r="J1470" s="54">
        <v>0</v>
      </c>
      <c r="K1470" s="55">
        <v>2497424</v>
      </c>
      <c r="L1470" s="37">
        <f t="shared" si="22"/>
        <v>28720376</v>
      </c>
      <c r="M1470" s="34">
        <v>45657</v>
      </c>
      <c r="N1470" s="68" t="s">
        <v>4963</v>
      </c>
      <c r="O1470" s="58" t="s">
        <v>45</v>
      </c>
      <c r="P1470" s="44">
        <v>0.77857142857142858</v>
      </c>
      <c r="Q1470" s="45" t="s">
        <v>3046</v>
      </c>
      <c r="R1470" s="45" t="s">
        <v>3047</v>
      </c>
    </row>
    <row r="1471" spans="2:18" x14ac:dyDescent="0.25">
      <c r="B1471" s="33">
        <v>45516</v>
      </c>
      <c r="C1471" s="27" t="s">
        <v>4964</v>
      </c>
      <c r="D1471" s="28" t="s">
        <v>411</v>
      </c>
      <c r="E1471" s="29" t="s">
        <v>34</v>
      </c>
      <c r="F1471" s="28" t="s">
        <v>615</v>
      </c>
      <c r="G1471" s="34">
        <v>45517</v>
      </c>
      <c r="H1471" s="42">
        <v>27887906</v>
      </c>
      <c r="I1471" s="43">
        <v>0</v>
      </c>
      <c r="J1471" s="54">
        <v>0</v>
      </c>
      <c r="K1471" s="55"/>
      <c r="L1471" s="37">
        <f t="shared" si="22"/>
        <v>27887906</v>
      </c>
      <c r="M1471" s="34">
        <v>45652</v>
      </c>
      <c r="N1471" s="68" t="s">
        <v>4965</v>
      </c>
      <c r="O1471" s="58" t="s">
        <v>45</v>
      </c>
      <c r="P1471" s="44">
        <v>0.80740740740740746</v>
      </c>
      <c r="Q1471" s="45" t="s">
        <v>3043</v>
      </c>
      <c r="R1471" s="45" t="s">
        <v>449</v>
      </c>
    </row>
    <row r="1472" spans="2:18" x14ac:dyDescent="0.25">
      <c r="B1472" s="33">
        <v>45516</v>
      </c>
      <c r="C1472" s="27" t="s">
        <v>4966</v>
      </c>
      <c r="D1472" s="28" t="s">
        <v>2638</v>
      </c>
      <c r="E1472" s="29" t="s">
        <v>34</v>
      </c>
      <c r="F1472" s="28" t="s">
        <v>4560</v>
      </c>
      <c r="G1472" s="34">
        <v>45518</v>
      </c>
      <c r="H1472" s="42">
        <v>29664000</v>
      </c>
      <c r="I1472" s="43">
        <v>0</v>
      </c>
      <c r="J1472" s="54">
        <v>0</v>
      </c>
      <c r="K1472" s="55"/>
      <c r="L1472" s="37">
        <f t="shared" si="22"/>
        <v>29664000</v>
      </c>
      <c r="M1472" s="34">
        <v>45657</v>
      </c>
      <c r="N1472" s="68" t="s">
        <v>4967</v>
      </c>
      <c r="O1472" s="58" t="s">
        <v>45</v>
      </c>
      <c r="P1472" s="44">
        <v>0.7769784172661871</v>
      </c>
      <c r="Q1472" s="45" t="s">
        <v>3039</v>
      </c>
      <c r="R1472" s="45" t="s">
        <v>3040</v>
      </c>
    </row>
    <row r="1473" spans="2:18" x14ac:dyDescent="0.25">
      <c r="B1473" s="33">
        <v>45516</v>
      </c>
      <c r="C1473" s="27" t="s">
        <v>4968</v>
      </c>
      <c r="D1473" s="28" t="s">
        <v>4969</v>
      </c>
      <c r="E1473" s="29" t="s">
        <v>34</v>
      </c>
      <c r="F1473" s="28" t="s">
        <v>4557</v>
      </c>
      <c r="G1473" s="34">
        <v>45518</v>
      </c>
      <c r="H1473" s="42">
        <v>29664000</v>
      </c>
      <c r="I1473" s="43">
        <v>0</v>
      </c>
      <c r="J1473" s="54">
        <v>0</v>
      </c>
      <c r="K1473" s="55"/>
      <c r="L1473" s="37">
        <f t="shared" si="22"/>
        <v>29664000</v>
      </c>
      <c r="M1473" s="34">
        <v>45657</v>
      </c>
      <c r="N1473" s="68" t="s">
        <v>4970</v>
      </c>
      <c r="O1473" s="58" t="s">
        <v>45</v>
      </c>
      <c r="P1473" s="44">
        <v>0.7769784172661871</v>
      </c>
      <c r="Q1473" s="45" t="s">
        <v>3039</v>
      </c>
      <c r="R1473" s="45" t="s">
        <v>3040</v>
      </c>
    </row>
    <row r="1474" spans="2:18" x14ac:dyDescent="0.25">
      <c r="B1474" s="33">
        <v>45527</v>
      </c>
      <c r="C1474" s="27" t="s">
        <v>4971</v>
      </c>
      <c r="D1474" s="28" t="s">
        <v>2559</v>
      </c>
      <c r="E1474" s="29" t="s">
        <v>34</v>
      </c>
      <c r="F1474" s="28" t="s">
        <v>4972</v>
      </c>
      <c r="G1474" s="34">
        <v>45531</v>
      </c>
      <c r="H1474" s="42">
        <v>36500000</v>
      </c>
      <c r="I1474" s="43">
        <v>0</v>
      </c>
      <c r="J1474" s="54">
        <v>0</v>
      </c>
      <c r="K1474" s="55"/>
      <c r="L1474" s="37">
        <f t="shared" si="22"/>
        <v>36500000</v>
      </c>
      <c r="M1474" s="34">
        <v>45657</v>
      </c>
      <c r="N1474" s="68" t="s">
        <v>4973</v>
      </c>
      <c r="O1474" s="58" t="s">
        <v>45</v>
      </c>
      <c r="P1474" s="44">
        <v>0.75396825396825395</v>
      </c>
      <c r="Q1474" s="45" t="s">
        <v>3039</v>
      </c>
      <c r="R1474" s="45" t="s">
        <v>3040</v>
      </c>
    </row>
    <row r="1475" spans="2:18" x14ac:dyDescent="0.25">
      <c r="B1475" s="33">
        <v>45527</v>
      </c>
      <c r="C1475" s="27" t="s">
        <v>4974</v>
      </c>
      <c r="D1475" s="28" t="s">
        <v>2012</v>
      </c>
      <c r="E1475" s="29" t="s">
        <v>34</v>
      </c>
      <c r="F1475" s="28" t="s">
        <v>4975</v>
      </c>
      <c r="G1475" s="34">
        <v>45532</v>
      </c>
      <c r="H1475" s="42">
        <v>35283333</v>
      </c>
      <c r="I1475" s="43">
        <v>0</v>
      </c>
      <c r="J1475" s="54">
        <v>0</v>
      </c>
      <c r="K1475" s="55"/>
      <c r="L1475" s="37">
        <f t="shared" si="22"/>
        <v>35283333</v>
      </c>
      <c r="M1475" s="34">
        <v>45657</v>
      </c>
      <c r="N1475" s="68" t="s">
        <v>4976</v>
      </c>
      <c r="O1475" s="58" t="s">
        <v>45</v>
      </c>
      <c r="P1475" s="44">
        <v>0.752</v>
      </c>
      <c r="Q1475" s="45" t="s">
        <v>3039</v>
      </c>
      <c r="R1475" s="45" t="s">
        <v>3040</v>
      </c>
    </row>
    <row r="1476" spans="2:18" x14ac:dyDescent="0.25">
      <c r="B1476" s="33">
        <v>45520</v>
      </c>
      <c r="C1476" s="27" t="s">
        <v>4977</v>
      </c>
      <c r="D1476" s="28" t="s">
        <v>1237</v>
      </c>
      <c r="E1476" s="29" t="s">
        <v>34</v>
      </c>
      <c r="F1476" s="28" t="s">
        <v>4978</v>
      </c>
      <c r="G1476" s="34">
        <v>45525</v>
      </c>
      <c r="H1476" s="42">
        <v>35000000</v>
      </c>
      <c r="I1476" s="43">
        <v>0</v>
      </c>
      <c r="J1476" s="54">
        <v>0</v>
      </c>
      <c r="K1476" s="55">
        <v>4666667</v>
      </c>
      <c r="L1476" s="37">
        <f t="shared" si="22"/>
        <v>30333333</v>
      </c>
      <c r="M1476" s="34">
        <v>45657</v>
      </c>
      <c r="N1476" s="68" t="s">
        <v>4979</v>
      </c>
      <c r="O1476" s="58" t="s">
        <v>45</v>
      </c>
      <c r="P1476" s="44">
        <v>0.76515151515151514</v>
      </c>
      <c r="Q1476" s="45" t="s">
        <v>3016</v>
      </c>
      <c r="R1476" s="45" t="s">
        <v>3017</v>
      </c>
    </row>
    <row r="1477" spans="2:18" x14ac:dyDescent="0.25">
      <c r="B1477" s="33">
        <v>45520</v>
      </c>
      <c r="C1477" s="27" t="s">
        <v>4980</v>
      </c>
      <c r="D1477" s="28" t="s">
        <v>2676</v>
      </c>
      <c r="E1477" s="29" t="s">
        <v>490</v>
      </c>
      <c r="F1477" s="28" t="s">
        <v>4981</v>
      </c>
      <c r="G1477" s="34">
        <v>45524</v>
      </c>
      <c r="H1477" s="42">
        <v>18550000</v>
      </c>
      <c r="I1477" s="43">
        <v>0</v>
      </c>
      <c r="J1477" s="54">
        <v>0</v>
      </c>
      <c r="K1477" s="55">
        <v>3266667</v>
      </c>
      <c r="L1477" s="37">
        <f t="shared" si="22"/>
        <v>15283333</v>
      </c>
      <c r="M1477" s="34">
        <v>45657</v>
      </c>
      <c r="N1477" s="68" t="s">
        <v>4982</v>
      </c>
      <c r="O1477" s="58" t="s">
        <v>45</v>
      </c>
      <c r="P1477" s="44">
        <v>0.76691729323308266</v>
      </c>
      <c r="Q1477" s="45" t="s">
        <v>3012</v>
      </c>
      <c r="R1477" s="45" t="s">
        <v>3013</v>
      </c>
    </row>
    <row r="1478" spans="2:18" x14ac:dyDescent="0.25">
      <c r="B1478" s="33">
        <v>45513</v>
      </c>
      <c r="C1478" s="27" t="s">
        <v>4983</v>
      </c>
      <c r="D1478" s="28" t="s">
        <v>4984</v>
      </c>
      <c r="E1478" s="29" t="s">
        <v>490</v>
      </c>
      <c r="F1478" s="28" t="s">
        <v>4985</v>
      </c>
      <c r="G1478" s="34">
        <v>45516</v>
      </c>
      <c r="H1478" s="42">
        <v>18550000</v>
      </c>
      <c r="I1478" s="43">
        <v>0</v>
      </c>
      <c r="J1478" s="54">
        <v>0</v>
      </c>
      <c r="K1478" s="55">
        <v>2333333</v>
      </c>
      <c r="L1478" s="37">
        <f t="shared" si="22"/>
        <v>16216667</v>
      </c>
      <c r="M1478" s="34">
        <v>45657</v>
      </c>
      <c r="N1478" s="68" t="s">
        <v>4986</v>
      </c>
      <c r="O1478" s="58" t="s">
        <v>45</v>
      </c>
      <c r="P1478" s="44">
        <v>0.78014184397163122</v>
      </c>
      <c r="Q1478" s="45" t="s">
        <v>3012</v>
      </c>
      <c r="R1478" s="45" t="s">
        <v>3013</v>
      </c>
    </row>
    <row r="1479" spans="2:18" x14ac:dyDescent="0.25">
      <c r="B1479" s="33">
        <v>45516</v>
      </c>
      <c r="C1479" s="27" t="s">
        <v>4987</v>
      </c>
      <c r="D1479" s="28" t="s">
        <v>413</v>
      </c>
      <c r="E1479" s="29" t="s">
        <v>490</v>
      </c>
      <c r="F1479" s="28" t="s">
        <v>4426</v>
      </c>
      <c r="G1479" s="34">
        <v>45517</v>
      </c>
      <c r="H1479" s="42">
        <v>18550000</v>
      </c>
      <c r="I1479" s="43">
        <v>0</v>
      </c>
      <c r="J1479" s="54">
        <v>0</v>
      </c>
      <c r="K1479" s="55">
        <v>2450000</v>
      </c>
      <c r="L1479" s="37">
        <f t="shared" si="22"/>
        <v>16100000</v>
      </c>
      <c r="M1479" s="34">
        <v>45657</v>
      </c>
      <c r="N1479" s="68" t="s">
        <v>4988</v>
      </c>
      <c r="O1479" s="58" t="s">
        <v>45</v>
      </c>
      <c r="P1479" s="44">
        <v>0.77857142857142858</v>
      </c>
      <c r="Q1479" s="45" t="s">
        <v>3012</v>
      </c>
      <c r="R1479" s="45" t="s">
        <v>3013</v>
      </c>
    </row>
    <row r="1480" spans="2:18" x14ac:dyDescent="0.25">
      <c r="B1480" s="33">
        <v>45516</v>
      </c>
      <c r="C1480" s="27" t="s">
        <v>4989</v>
      </c>
      <c r="D1480" s="28" t="s">
        <v>440</v>
      </c>
      <c r="E1480" s="29" t="s">
        <v>34</v>
      </c>
      <c r="F1480" s="28" t="s">
        <v>641</v>
      </c>
      <c r="G1480" s="34">
        <v>45517</v>
      </c>
      <c r="H1480" s="42">
        <v>38531000</v>
      </c>
      <c r="I1480" s="43">
        <v>0</v>
      </c>
      <c r="J1480" s="54">
        <v>0</v>
      </c>
      <c r="K1480" s="55">
        <v>5089000</v>
      </c>
      <c r="L1480" s="37">
        <f t="shared" si="22"/>
        <v>33442000</v>
      </c>
      <c r="M1480" s="34">
        <v>45657</v>
      </c>
      <c r="N1480" s="68" t="s">
        <v>4990</v>
      </c>
      <c r="O1480" s="58" t="s">
        <v>45</v>
      </c>
      <c r="P1480" s="44">
        <v>0.77857142857142858</v>
      </c>
      <c r="Q1480" s="45" t="s">
        <v>3016</v>
      </c>
      <c r="R1480" s="45" t="s">
        <v>3017</v>
      </c>
    </row>
    <row r="1481" spans="2:18" x14ac:dyDescent="0.25">
      <c r="B1481" s="33">
        <v>45516</v>
      </c>
      <c r="C1481" s="27" t="s">
        <v>4991</v>
      </c>
      <c r="D1481" s="28" t="s">
        <v>1132</v>
      </c>
      <c r="E1481" s="29" t="s">
        <v>34</v>
      </c>
      <c r="F1481" s="28" t="s">
        <v>4992</v>
      </c>
      <c r="G1481" s="34">
        <v>45517</v>
      </c>
      <c r="H1481" s="42">
        <v>44290500</v>
      </c>
      <c r="I1481" s="43">
        <v>0</v>
      </c>
      <c r="J1481" s="54">
        <v>0</v>
      </c>
      <c r="K1481" s="55">
        <v>3543240</v>
      </c>
      <c r="L1481" s="37">
        <f t="shared" si="22"/>
        <v>40747260</v>
      </c>
      <c r="M1481" s="34">
        <v>45657</v>
      </c>
      <c r="N1481" s="68" t="s">
        <v>4993</v>
      </c>
      <c r="O1481" s="58" t="s">
        <v>45</v>
      </c>
      <c r="P1481" s="44">
        <v>0.77857142857142858</v>
      </c>
      <c r="Q1481" s="45" t="s">
        <v>3016</v>
      </c>
      <c r="R1481" s="45" t="s">
        <v>3017</v>
      </c>
    </row>
    <row r="1482" spans="2:18" x14ac:dyDescent="0.25">
      <c r="B1482" s="33">
        <v>45525</v>
      </c>
      <c r="C1482" s="27" t="s">
        <v>4994</v>
      </c>
      <c r="D1482" s="28" t="s">
        <v>1276</v>
      </c>
      <c r="E1482" s="29" t="s">
        <v>34</v>
      </c>
      <c r="F1482" s="28" t="s">
        <v>4995</v>
      </c>
      <c r="G1482" s="34">
        <v>45527</v>
      </c>
      <c r="H1482" s="42">
        <v>27560000</v>
      </c>
      <c r="I1482" s="43">
        <v>0</v>
      </c>
      <c r="J1482" s="54">
        <v>0</v>
      </c>
      <c r="K1482" s="55">
        <v>4946667</v>
      </c>
      <c r="L1482" s="37">
        <f t="shared" si="22"/>
        <v>22613333</v>
      </c>
      <c r="M1482" s="34">
        <v>45621</v>
      </c>
      <c r="N1482" s="68" t="s">
        <v>4996</v>
      </c>
      <c r="O1482" s="58" t="s">
        <v>45</v>
      </c>
      <c r="P1482" s="44">
        <v>1</v>
      </c>
      <c r="Q1482" s="45" t="s">
        <v>3033</v>
      </c>
      <c r="R1482" s="45" t="s">
        <v>4617</v>
      </c>
    </row>
    <row r="1483" spans="2:18" x14ac:dyDescent="0.25">
      <c r="B1483" s="33">
        <v>45520</v>
      </c>
      <c r="C1483" s="27" t="s">
        <v>4997</v>
      </c>
      <c r="D1483" s="28" t="s">
        <v>2630</v>
      </c>
      <c r="E1483" s="29" t="s">
        <v>34</v>
      </c>
      <c r="F1483" s="28" t="s">
        <v>4998</v>
      </c>
      <c r="G1483" s="34">
        <v>45526</v>
      </c>
      <c r="H1483" s="42">
        <v>31930000</v>
      </c>
      <c r="I1483" s="43">
        <v>0</v>
      </c>
      <c r="J1483" s="54">
        <v>0</v>
      </c>
      <c r="K1483" s="55">
        <v>5356000</v>
      </c>
      <c r="L1483" s="37">
        <f t="shared" si="22"/>
        <v>26574000</v>
      </c>
      <c r="M1483" s="34">
        <v>45657</v>
      </c>
      <c r="N1483" s="68" t="s">
        <v>4999</v>
      </c>
      <c r="O1483" s="58" t="s">
        <v>45</v>
      </c>
      <c r="P1483" s="44">
        <v>0.76335877862595425</v>
      </c>
      <c r="Q1483" s="45" t="s">
        <v>3033</v>
      </c>
      <c r="R1483" s="45" t="s">
        <v>4617</v>
      </c>
    </row>
    <row r="1484" spans="2:18" x14ac:dyDescent="0.25">
      <c r="B1484" s="33">
        <v>45525</v>
      </c>
      <c r="C1484" s="27" t="s">
        <v>5000</v>
      </c>
      <c r="D1484" s="28" t="s">
        <v>2626</v>
      </c>
      <c r="E1484" s="29" t="s">
        <v>34</v>
      </c>
      <c r="F1484" s="28" t="s">
        <v>5001</v>
      </c>
      <c r="G1484" s="34">
        <v>45527</v>
      </c>
      <c r="H1484" s="42">
        <v>48750000</v>
      </c>
      <c r="I1484" s="43">
        <v>0</v>
      </c>
      <c r="J1484" s="54">
        <v>0</v>
      </c>
      <c r="K1484" s="55">
        <v>7150000</v>
      </c>
      <c r="L1484" s="37">
        <f t="shared" si="22"/>
        <v>41600000</v>
      </c>
      <c r="M1484" s="34">
        <v>45657</v>
      </c>
      <c r="N1484" s="68" t="s">
        <v>5002</v>
      </c>
      <c r="O1484" s="58" t="s">
        <v>45</v>
      </c>
      <c r="P1484" s="44">
        <v>0.7615384615384615</v>
      </c>
      <c r="Q1484" s="45" t="s">
        <v>3033</v>
      </c>
      <c r="R1484" s="45" t="s">
        <v>4617</v>
      </c>
    </row>
    <row r="1485" spans="2:18" x14ac:dyDescent="0.25">
      <c r="B1485" s="33">
        <v>45516</v>
      </c>
      <c r="C1485" s="27" t="s">
        <v>5003</v>
      </c>
      <c r="D1485" s="28" t="s">
        <v>5004</v>
      </c>
      <c r="E1485" s="29" t="s">
        <v>34</v>
      </c>
      <c r="F1485" s="28" t="s">
        <v>655</v>
      </c>
      <c r="G1485" s="34">
        <v>45517</v>
      </c>
      <c r="H1485" s="42">
        <v>28096020</v>
      </c>
      <c r="I1485" s="43">
        <v>0</v>
      </c>
      <c r="J1485" s="54">
        <v>0</v>
      </c>
      <c r="K1485" s="55"/>
      <c r="L1485" s="37">
        <f t="shared" si="22"/>
        <v>28096020</v>
      </c>
      <c r="M1485" s="34">
        <v>45653</v>
      </c>
      <c r="N1485" s="68" t="s">
        <v>5005</v>
      </c>
      <c r="O1485" s="58" t="s">
        <v>45</v>
      </c>
      <c r="P1485" s="44">
        <v>0.80147058823529416</v>
      </c>
      <c r="Q1485" s="45" t="s">
        <v>3046</v>
      </c>
      <c r="R1485" s="45" t="s">
        <v>3047</v>
      </c>
    </row>
    <row r="1486" spans="2:18" x14ac:dyDescent="0.25">
      <c r="B1486" s="33">
        <v>45520</v>
      </c>
      <c r="C1486" s="27" t="s">
        <v>5006</v>
      </c>
      <c r="D1486" s="28" t="s">
        <v>1312</v>
      </c>
      <c r="E1486" s="29" t="s">
        <v>34</v>
      </c>
      <c r="F1486" s="28" t="s">
        <v>655</v>
      </c>
      <c r="G1486" s="34">
        <v>45524</v>
      </c>
      <c r="H1486" s="42">
        <v>28096020</v>
      </c>
      <c r="I1486" s="43">
        <v>0</v>
      </c>
      <c r="J1486" s="54">
        <v>0</v>
      </c>
      <c r="K1486" s="55">
        <v>832475</v>
      </c>
      <c r="L1486" s="37">
        <f t="shared" ref="L1486:L1549" si="23">H1486+J1486-K1486</f>
        <v>27263545</v>
      </c>
      <c r="M1486" s="34">
        <v>45657</v>
      </c>
      <c r="N1486" s="68" t="s">
        <v>5007</v>
      </c>
      <c r="O1486" s="58" t="s">
        <v>45</v>
      </c>
      <c r="P1486" s="44">
        <v>0.76691729323308266</v>
      </c>
      <c r="Q1486" s="45" t="s">
        <v>3046</v>
      </c>
      <c r="R1486" s="45" t="s">
        <v>3047</v>
      </c>
    </row>
    <row r="1487" spans="2:18" x14ac:dyDescent="0.25">
      <c r="B1487" s="33">
        <v>45533</v>
      </c>
      <c r="C1487" s="27" t="s">
        <v>5008</v>
      </c>
      <c r="D1487" s="28" t="s">
        <v>5009</v>
      </c>
      <c r="E1487" s="29" t="s">
        <v>34</v>
      </c>
      <c r="F1487" s="28" t="s">
        <v>5010</v>
      </c>
      <c r="G1487" s="34">
        <v>45539</v>
      </c>
      <c r="H1487" s="42">
        <v>41083333</v>
      </c>
      <c r="I1487" s="43">
        <v>0</v>
      </c>
      <c r="J1487" s="54">
        <v>0</v>
      </c>
      <c r="K1487" s="55"/>
      <c r="L1487" s="37">
        <f t="shared" si="23"/>
        <v>41083333</v>
      </c>
      <c r="M1487" s="34">
        <v>45657</v>
      </c>
      <c r="N1487" s="64" t="s">
        <v>5011</v>
      </c>
      <c r="O1487" s="58" t="s">
        <v>45</v>
      </c>
      <c r="P1487" s="44">
        <v>0.73728813559322037</v>
      </c>
      <c r="Q1487" s="45" t="s">
        <v>3039</v>
      </c>
      <c r="R1487" s="45" t="s">
        <v>3040</v>
      </c>
    </row>
    <row r="1488" spans="2:18" x14ac:dyDescent="0.25">
      <c r="B1488" s="33">
        <v>45520</v>
      </c>
      <c r="C1488" s="27" t="s">
        <v>5012</v>
      </c>
      <c r="D1488" s="28" t="s">
        <v>2672</v>
      </c>
      <c r="E1488" s="29" t="s">
        <v>34</v>
      </c>
      <c r="F1488" s="28" t="s">
        <v>2814</v>
      </c>
      <c r="G1488" s="34">
        <v>45524</v>
      </c>
      <c r="H1488" s="42">
        <v>38733333</v>
      </c>
      <c r="I1488" s="43">
        <v>0</v>
      </c>
      <c r="J1488" s="54">
        <v>0</v>
      </c>
      <c r="K1488" s="55">
        <v>8166666</v>
      </c>
      <c r="L1488" s="37">
        <f t="shared" si="23"/>
        <v>30566667</v>
      </c>
      <c r="M1488" s="34">
        <v>45657</v>
      </c>
      <c r="N1488" s="68" t="s">
        <v>5013</v>
      </c>
      <c r="O1488" s="58" t="s">
        <v>45</v>
      </c>
      <c r="P1488" s="44">
        <v>0.76691729323308266</v>
      </c>
      <c r="Q1488" s="45" t="s">
        <v>3016</v>
      </c>
      <c r="R1488" s="45" t="s">
        <v>3017</v>
      </c>
    </row>
    <row r="1489" spans="2:18" x14ac:dyDescent="0.25">
      <c r="B1489" s="33">
        <v>45516</v>
      </c>
      <c r="C1489" s="27" t="s">
        <v>5014</v>
      </c>
      <c r="D1489" s="28" t="s">
        <v>3071</v>
      </c>
      <c r="E1489" s="29" t="s">
        <v>34</v>
      </c>
      <c r="F1489" s="28" t="s">
        <v>1363</v>
      </c>
      <c r="G1489" s="34">
        <v>45519</v>
      </c>
      <c r="H1489" s="42">
        <v>46686085</v>
      </c>
      <c r="I1489" s="43">
        <v>0</v>
      </c>
      <c r="J1489" s="54">
        <v>0</v>
      </c>
      <c r="K1489" s="55">
        <v>4357368</v>
      </c>
      <c r="L1489" s="37">
        <f t="shared" si="23"/>
        <v>42328717</v>
      </c>
      <c r="M1489" s="34">
        <v>45657</v>
      </c>
      <c r="N1489" s="68" t="s">
        <v>5015</v>
      </c>
      <c r="O1489" s="58" t="s">
        <v>45</v>
      </c>
      <c r="P1489" s="44">
        <v>0.77536231884057971</v>
      </c>
      <c r="Q1489" s="45" t="s">
        <v>3046</v>
      </c>
      <c r="R1489" s="45" t="s">
        <v>3047</v>
      </c>
    </row>
    <row r="1490" spans="2:18" x14ac:dyDescent="0.25">
      <c r="B1490" s="33">
        <v>45524</v>
      </c>
      <c r="C1490" s="27" t="s">
        <v>5016</v>
      </c>
      <c r="D1490" s="28" t="s">
        <v>477</v>
      </c>
      <c r="E1490" s="29" t="s">
        <v>34</v>
      </c>
      <c r="F1490" s="28" t="s">
        <v>624</v>
      </c>
      <c r="G1490" s="34">
        <v>45526</v>
      </c>
      <c r="H1490" s="42">
        <v>28096020</v>
      </c>
      <c r="I1490" s="43">
        <v>0</v>
      </c>
      <c r="J1490" s="54">
        <v>0</v>
      </c>
      <c r="K1490" s="55">
        <v>23933647</v>
      </c>
      <c r="L1490" s="37">
        <f t="shared" si="23"/>
        <v>4162373</v>
      </c>
      <c r="M1490" s="34">
        <v>45546</v>
      </c>
      <c r="N1490" s="68" t="s">
        <v>5017</v>
      </c>
      <c r="O1490" s="58" t="s">
        <v>45</v>
      </c>
      <c r="P1490" s="44">
        <v>1</v>
      </c>
      <c r="Q1490" s="45" t="s">
        <v>3043</v>
      </c>
      <c r="R1490" s="45" t="s">
        <v>449</v>
      </c>
    </row>
    <row r="1491" spans="2:18" x14ac:dyDescent="0.25">
      <c r="B1491" s="33">
        <v>45520</v>
      </c>
      <c r="C1491" s="27" t="s">
        <v>5018</v>
      </c>
      <c r="D1491" s="28" t="s">
        <v>457</v>
      </c>
      <c r="E1491" s="29" t="s">
        <v>34</v>
      </c>
      <c r="F1491" s="28" t="s">
        <v>5019</v>
      </c>
      <c r="G1491" s="34">
        <v>45525</v>
      </c>
      <c r="H1491" s="42">
        <v>66000000</v>
      </c>
      <c r="I1491" s="43">
        <v>0</v>
      </c>
      <c r="J1491" s="54">
        <v>0</v>
      </c>
      <c r="K1491" s="55">
        <v>14000000</v>
      </c>
      <c r="L1491" s="37">
        <f t="shared" si="23"/>
        <v>52000000</v>
      </c>
      <c r="M1491" s="34">
        <v>45657</v>
      </c>
      <c r="N1491" s="68" t="s">
        <v>5020</v>
      </c>
      <c r="O1491" s="58" t="s">
        <v>45</v>
      </c>
      <c r="P1491" s="44">
        <v>0.76515151515151514</v>
      </c>
      <c r="Q1491" s="45" t="s">
        <v>3043</v>
      </c>
      <c r="R1491" s="45" t="s">
        <v>449</v>
      </c>
    </row>
    <row r="1492" spans="2:18" x14ac:dyDescent="0.25">
      <c r="B1492" s="33">
        <v>45520</v>
      </c>
      <c r="C1492" s="27" t="s">
        <v>5021</v>
      </c>
      <c r="D1492" s="28" t="s">
        <v>5022</v>
      </c>
      <c r="E1492" s="29" t="s">
        <v>34</v>
      </c>
      <c r="F1492" s="28" t="s">
        <v>5023</v>
      </c>
      <c r="G1492" s="34">
        <v>45525</v>
      </c>
      <c r="H1492" s="42">
        <v>32136000</v>
      </c>
      <c r="I1492" s="43">
        <v>0</v>
      </c>
      <c r="J1492" s="54">
        <v>0</v>
      </c>
      <c r="K1492" s="55">
        <v>5356000</v>
      </c>
      <c r="L1492" s="37">
        <f t="shared" si="23"/>
        <v>26780000</v>
      </c>
      <c r="M1492" s="34">
        <v>45657</v>
      </c>
      <c r="N1492" s="68" t="s">
        <v>5024</v>
      </c>
      <c r="O1492" s="58" t="s">
        <v>45</v>
      </c>
      <c r="P1492" s="44">
        <v>0.76515151515151514</v>
      </c>
      <c r="Q1492" s="45" t="s">
        <v>3034</v>
      </c>
      <c r="R1492" s="45" t="s">
        <v>3062</v>
      </c>
    </row>
    <row r="1493" spans="2:18" x14ac:dyDescent="0.25">
      <c r="B1493" s="33">
        <v>45516</v>
      </c>
      <c r="C1493" s="27" t="s">
        <v>5025</v>
      </c>
      <c r="D1493" s="28" t="s">
        <v>5026</v>
      </c>
      <c r="E1493" s="29" t="s">
        <v>34</v>
      </c>
      <c r="F1493" s="28" t="s">
        <v>672</v>
      </c>
      <c r="G1493" s="34">
        <v>45518</v>
      </c>
      <c r="H1493" s="42">
        <v>27887906</v>
      </c>
      <c r="I1493" s="43">
        <v>0</v>
      </c>
      <c r="J1493" s="54">
        <v>0</v>
      </c>
      <c r="K1493" s="55"/>
      <c r="L1493" s="37">
        <f t="shared" si="23"/>
        <v>27887906</v>
      </c>
      <c r="M1493" s="34">
        <v>45653</v>
      </c>
      <c r="N1493" s="68" t="s">
        <v>5027</v>
      </c>
      <c r="O1493" s="58" t="s">
        <v>45</v>
      </c>
      <c r="P1493" s="44">
        <v>0.8</v>
      </c>
      <c r="Q1493" s="45" t="s">
        <v>3043</v>
      </c>
      <c r="R1493" s="45" t="s">
        <v>449</v>
      </c>
    </row>
    <row r="1494" spans="2:18" x14ac:dyDescent="0.25">
      <c r="B1494" s="33">
        <v>45516</v>
      </c>
      <c r="C1494" s="27" t="s">
        <v>5028</v>
      </c>
      <c r="D1494" s="28" t="s">
        <v>1979</v>
      </c>
      <c r="E1494" s="29" t="s">
        <v>34</v>
      </c>
      <c r="F1494" s="28" t="s">
        <v>615</v>
      </c>
      <c r="G1494" s="34">
        <v>45518</v>
      </c>
      <c r="H1494" s="42">
        <v>34339580</v>
      </c>
      <c r="I1494" s="43">
        <v>0</v>
      </c>
      <c r="J1494" s="54">
        <v>0</v>
      </c>
      <c r="K1494" s="55">
        <v>5827323</v>
      </c>
      <c r="L1494" s="37">
        <f t="shared" si="23"/>
        <v>28512257</v>
      </c>
      <c r="M1494" s="34">
        <v>45657</v>
      </c>
      <c r="N1494" s="68" t="s">
        <v>5029</v>
      </c>
      <c r="O1494" s="58" t="s">
        <v>45</v>
      </c>
      <c r="P1494" s="44">
        <v>0.7769784172661871</v>
      </c>
      <c r="Q1494" s="45" t="s">
        <v>3043</v>
      </c>
      <c r="R1494" s="45" t="s">
        <v>449</v>
      </c>
    </row>
    <row r="1495" spans="2:18" x14ac:dyDescent="0.25">
      <c r="B1495" s="33">
        <v>45525</v>
      </c>
      <c r="C1495" s="27" t="s">
        <v>5030</v>
      </c>
      <c r="D1495" s="28" t="s">
        <v>5031</v>
      </c>
      <c r="E1495" s="29" t="s">
        <v>34</v>
      </c>
      <c r="F1495" s="28" t="s">
        <v>1406</v>
      </c>
      <c r="G1495" s="34">
        <v>45526</v>
      </c>
      <c r="H1495" s="42">
        <v>20249388</v>
      </c>
      <c r="I1495" s="43">
        <v>0</v>
      </c>
      <c r="J1495" s="54">
        <v>0</v>
      </c>
      <c r="K1495" s="55"/>
      <c r="L1495" s="37">
        <f t="shared" si="23"/>
        <v>20249388</v>
      </c>
      <c r="M1495" s="34">
        <v>45647</v>
      </c>
      <c r="N1495" s="68" t="s">
        <v>5032</v>
      </c>
      <c r="O1495" s="58" t="s">
        <v>45</v>
      </c>
      <c r="P1495" s="44">
        <v>0.82644628099173556</v>
      </c>
      <c r="Q1495" s="45" t="s">
        <v>3046</v>
      </c>
      <c r="R1495" s="45" t="s">
        <v>3047</v>
      </c>
    </row>
    <row r="1496" spans="2:18" x14ac:dyDescent="0.25">
      <c r="B1496" s="33">
        <v>45520</v>
      </c>
      <c r="C1496" s="27" t="s">
        <v>5033</v>
      </c>
      <c r="D1496" s="28" t="s">
        <v>5034</v>
      </c>
      <c r="E1496" s="29" t="s">
        <v>34</v>
      </c>
      <c r="F1496" s="28" t="s">
        <v>5035</v>
      </c>
      <c r="G1496" s="34">
        <v>45525</v>
      </c>
      <c r="H1496" s="42">
        <v>46500000</v>
      </c>
      <c r="I1496" s="43">
        <v>0</v>
      </c>
      <c r="J1496" s="54">
        <v>0</v>
      </c>
      <c r="K1496" s="55">
        <v>6200000</v>
      </c>
      <c r="L1496" s="37">
        <f t="shared" si="23"/>
        <v>40300000</v>
      </c>
      <c r="M1496" s="34">
        <v>45657</v>
      </c>
      <c r="N1496" s="68" t="s">
        <v>5036</v>
      </c>
      <c r="O1496" s="58" t="s">
        <v>45</v>
      </c>
      <c r="P1496" s="44">
        <v>0.76515151515151514</v>
      </c>
      <c r="Q1496" s="45" t="s">
        <v>3024</v>
      </c>
      <c r="R1496" s="45" t="s">
        <v>3056</v>
      </c>
    </row>
    <row r="1497" spans="2:18" x14ac:dyDescent="0.25">
      <c r="B1497" s="33">
        <v>45520</v>
      </c>
      <c r="C1497" s="27" t="s">
        <v>5037</v>
      </c>
      <c r="D1497" s="28" t="s">
        <v>1131</v>
      </c>
      <c r="E1497" s="29" t="s">
        <v>34</v>
      </c>
      <c r="F1497" s="28" t="s">
        <v>655</v>
      </c>
      <c r="G1497" s="34">
        <v>45524</v>
      </c>
      <c r="H1497" s="42">
        <v>31217800</v>
      </c>
      <c r="I1497" s="43">
        <v>0</v>
      </c>
      <c r="J1497" s="54">
        <v>0</v>
      </c>
      <c r="K1497" s="55">
        <v>3954255</v>
      </c>
      <c r="L1497" s="37">
        <f t="shared" si="23"/>
        <v>27263545</v>
      </c>
      <c r="M1497" s="34">
        <v>45657</v>
      </c>
      <c r="N1497" s="68" t="s">
        <v>5038</v>
      </c>
      <c r="O1497" s="58" t="s">
        <v>45</v>
      </c>
      <c r="P1497" s="44">
        <v>0.76691729323308266</v>
      </c>
      <c r="Q1497" s="45" t="s">
        <v>3046</v>
      </c>
      <c r="R1497" s="45" t="s">
        <v>3047</v>
      </c>
    </row>
    <row r="1498" spans="2:18" x14ac:dyDescent="0.25">
      <c r="B1498" s="33">
        <v>45520</v>
      </c>
      <c r="C1498" s="27" t="s">
        <v>5039</v>
      </c>
      <c r="D1498" s="28" t="s">
        <v>5040</v>
      </c>
      <c r="E1498" s="29" t="s">
        <v>34</v>
      </c>
      <c r="F1498" s="28" t="s">
        <v>662</v>
      </c>
      <c r="G1498" s="34">
        <v>45524</v>
      </c>
      <c r="H1498" s="42">
        <v>31892783</v>
      </c>
      <c r="I1498" s="43">
        <v>0</v>
      </c>
      <c r="J1498" s="54">
        <v>0</v>
      </c>
      <c r="K1498" s="55">
        <v>944972</v>
      </c>
      <c r="L1498" s="37">
        <f t="shared" si="23"/>
        <v>30947811</v>
      </c>
      <c r="M1498" s="34">
        <v>45657</v>
      </c>
      <c r="N1498" s="68" t="s">
        <v>5041</v>
      </c>
      <c r="O1498" s="58" t="s">
        <v>45</v>
      </c>
      <c r="P1498" s="44">
        <v>0.76691729323308266</v>
      </c>
      <c r="Q1498" s="45" t="s">
        <v>3043</v>
      </c>
      <c r="R1498" s="45" t="s">
        <v>449</v>
      </c>
    </row>
    <row r="1499" spans="2:18" x14ac:dyDescent="0.25">
      <c r="B1499" s="33">
        <v>45526</v>
      </c>
      <c r="C1499" s="27" t="s">
        <v>5042</v>
      </c>
      <c r="D1499" s="28" t="s">
        <v>5043</v>
      </c>
      <c r="E1499" s="29" t="s">
        <v>490</v>
      </c>
      <c r="F1499" s="28" t="s">
        <v>2811</v>
      </c>
      <c r="G1499" s="34">
        <v>45530</v>
      </c>
      <c r="H1499" s="42">
        <v>13725000</v>
      </c>
      <c r="I1499" s="43">
        <v>0</v>
      </c>
      <c r="J1499" s="54">
        <v>0</v>
      </c>
      <c r="K1499" s="55"/>
      <c r="L1499" s="37">
        <f t="shared" si="23"/>
        <v>13725000</v>
      </c>
      <c r="M1499" s="34">
        <v>45657</v>
      </c>
      <c r="N1499" s="68" t="s">
        <v>5044</v>
      </c>
      <c r="O1499" s="58" t="s">
        <v>45</v>
      </c>
      <c r="P1499" s="44">
        <v>0.75590551181102361</v>
      </c>
      <c r="Q1499" s="45" t="s">
        <v>3046</v>
      </c>
      <c r="R1499" s="45" t="s">
        <v>3047</v>
      </c>
    </row>
    <row r="1500" spans="2:18" x14ac:dyDescent="0.25">
      <c r="B1500" s="33">
        <v>45520</v>
      </c>
      <c r="C1500" s="27" t="s">
        <v>5045</v>
      </c>
      <c r="D1500" s="28" t="s">
        <v>1172</v>
      </c>
      <c r="E1500" s="29" t="s">
        <v>34</v>
      </c>
      <c r="F1500" s="28" t="s">
        <v>5046</v>
      </c>
      <c r="G1500" s="34">
        <v>45524</v>
      </c>
      <c r="H1500" s="42">
        <v>46686085</v>
      </c>
      <c r="I1500" s="43">
        <v>0</v>
      </c>
      <c r="J1500" s="54">
        <v>0</v>
      </c>
      <c r="K1500" s="55">
        <v>5913571</v>
      </c>
      <c r="L1500" s="37">
        <f t="shared" si="23"/>
        <v>40772514</v>
      </c>
      <c r="M1500" s="34">
        <v>45657</v>
      </c>
      <c r="N1500" s="68" t="s">
        <v>5047</v>
      </c>
      <c r="O1500" s="58" t="s">
        <v>45</v>
      </c>
      <c r="P1500" s="44">
        <v>0.76691729323308266</v>
      </c>
      <c r="Q1500" s="45" t="s">
        <v>3046</v>
      </c>
      <c r="R1500" s="45" t="s">
        <v>3047</v>
      </c>
    </row>
    <row r="1501" spans="2:18" x14ac:dyDescent="0.25">
      <c r="B1501" s="33">
        <v>45532</v>
      </c>
      <c r="C1501" s="27" t="s">
        <v>5048</v>
      </c>
      <c r="D1501" s="28" t="s">
        <v>2673</v>
      </c>
      <c r="E1501" s="29" t="s">
        <v>34</v>
      </c>
      <c r="F1501" s="28" t="s">
        <v>4557</v>
      </c>
      <c r="G1501" s="34">
        <v>45539</v>
      </c>
      <c r="H1501" s="42">
        <v>29140000</v>
      </c>
      <c r="I1501" s="43">
        <v>0</v>
      </c>
      <c r="J1501" s="54">
        <v>0</v>
      </c>
      <c r="K1501" s="55"/>
      <c r="L1501" s="37">
        <f t="shared" si="23"/>
        <v>29140000</v>
      </c>
      <c r="M1501" s="34">
        <v>45657</v>
      </c>
      <c r="N1501" s="68" t="s">
        <v>5049</v>
      </c>
      <c r="O1501" s="58" t="s">
        <v>45</v>
      </c>
      <c r="P1501" s="44">
        <v>0.73728813559322037</v>
      </c>
      <c r="Q1501" s="45" t="s">
        <v>3039</v>
      </c>
      <c r="R1501" s="45" t="s">
        <v>3040</v>
      </c>
    </row>
    <row r="1502" spans="2:18" x14ac:dyDescent="0.25">
      <c r="B1502" s="33">
        <v>45534</v>
      </c>
      <c r="C1502" s="27" t="s">
        <v>5050</v>
      </c>
      <c r="D1502" s="28" t="s">
        <v>2044</v>
      </c>
      <c r="E1502" s="29" t="s">
        <v>34</v>
      </c>
      <c r="F1502" s="28" t="s">
        <v>5051</v>
      </c>
      <c r="G1502" s="34">
        <v>45539</v>
      </c>
      <c r="H1502" s="42">
        <v>31960000</v>
      </c>
      <c r="I1502" s="43">
        <v>0</v>
      </c>
      <c r="J1502" s="54">
        <v>0</v>
      </c>
      <c r="K1502" s="55"/>
      <c r="L1502" s="37">
        <f t="shared" si="23"/>
        <v>31960000</v>
      </c>
      <c r="M1502" s="34">
        <v>45657</v>
      </c>
      <c r="N1502" s="64" t="s">
        <v>5052</v>
      </c>
      <c r="O1502" s="58" t="s">
        <v>45</v>
      </c>
      <c r="P1502" s="44">
        <v>0.73728813559322037</v>
      </c>
      <c r="Q1502" s="45" t="s">
        <v>3039</v>
      </c>
      <c r="R1502" s="45" t="s">
        <v>3040</v>
      </c>
    </row>
    <row r="1503" spans="2:18" x14ac:dyDescent="0.25">
      <c r="B1503" s="33">
        <v>45530</v>
      </c>
      <c r="C1503" s="27" t="s">
        <v>5053</v>
      </c>
      <c r="D1503" s="28" t="s">
        <v>5054</v>
      </c>
      <c r="E1503" s="29" t="s">
        <v>490</v>
      </c>
      <c r="F1503" s="28" t="s">
        <v>5055</v>
      </c>
      <c r="G1503" s="34">
        <v>45532</v>
      </c>
      <c r="H1503" s="42">
        <v>19270000</v>
      </c>
      <c r="I1503" s="43">
        <v>0</v>
      </c>
      <c r="J1503" s="54">
        <v>0</v>
      </c>
      <c r="K1503" s="55"/>
      <c r="L1503" s="37">
        <f t="shared" si="23"/>
        <v>19270000</v>
      </c>
      <c r="M1503" s="34">
        <v>45657</v>
      </c>
      <c r="N1503" s="68" t="s">
        <v>5056</v>
      </c>
      <c r="O1503" s="58" t="s">
        <v>45</v>
      </c>
      <c r="P1503" s="44">
        <v>0.752</v>
      </c>
      <c r="Q1503" s="45" t="s">
        <v>3039</v>
      </c>
      <c r="R1503" s="45" t="s">
        <v>3040</v>
      </c>
    </row>
    <row r="1504" spans="2:18" x14ac:dyDescent="0.25">
      <c r="B1504" s="33">
        <v>45520</v>
      </c>
      <c r="C1504" s="27" t="s">
        <v>5057</v>
      </c>
      <c r="D1504" s="28" t="s">
        <v>5058</v>
      </c>
      <c r="E1504" s="29" t="s">
        <v>34</v>
      </c>
      <c r="F1504" s="28" t="s">
        <v>5059</v>
      </c>
      <c r="G1504" s="34">
        <v>45525</v>
      </c>
      <c r="H1504" s="42">
        <v>47500000</v>
      </c>
      <c r="I1504" s="43">
        <v>0</v>
      </c>
      <c r="J1504" s="54">
        <v>0</v>
      </c>
      <c r="K1504" s="55">
        <v>6333333</v>
      </c>
      <c r="L1504" s="37">
        <f t="shared" si="23"/>
        <v>41166667</v>
      </c>
      <c r="M1504" s="34">
        <v>45657</v>
      </c>
      <c r="N1504" s="68" t="s">
        <v>5060</v>
      </c>
      <c r="O1504" s="58" t="s">
        <v>45</v>
      </c>
      <c r="P1504" s="44">
        <v>0.76515151515151514</v>
      </c>
      <c r="Q1504" s="45" t="s">
        <v>3014</v>
      </c>
      <c r="R1504" s="45" t="s">
        <v>3015</v>
      </c>
    </row>
    <row r="1505" spans="2:18" x14ac:dyDescent="0.25">
      <c r="B1505" s="33">
        <v>45530</v>
      </c>
      <c r="C1505" s="27" t="s">
        <v>5061</v>
      </c>
      <c r="D1505" s="28" t="s">
        <v>2566</v>
      </c>
      <c r="E1505" s="29" t="s">
        <v>34</v>
      </c>
      <c r="F1505" s="28" t="s">
        <v>5062</v>
      </c>
      <c r="G1505" s="34">
        <v>45532</v>
      </c>
      <c r="H1505" s="42">
        <v>32850000</v>
      </c>
      <c r="I1505" s="43">
        <v>0</v>
      </c>
      <c r="J1505" s="54">
        <v>0</v>
      </c>
      <c r="K1505" s="55"/>
      <c r="L1505" s="37">
        <f t="shared" si="23"/>
        <v>32850000</v>
      </c>
      <c r="M1505" s="34">
        <v>45657</v>
      </c>
      <c r="N1505" s="68" t="s">
        <v>5063</v>
      </c>
      <c r="O1505" s="58" t="s">
        <v>45</v>
      </c>
      <c r="P1505" s="44">
        <v>0.752</v>
      </c>
      <c r="Q1505" s="45" t="s">
        <v>3039</v>
      </c>
      <c r="R1505" s="45" t="s">
        <v>3040</v>
      </c>
    </row>
    <row r="1506" spans="2:18" x14ac:dyDescent="0.25">
      <c r="B1506" s="33">
        <v>45530</v>
      </c>
      <c r="C1506" s="27" t="s">
        <v>5064</v>
      </c>
      <c r="D1506" s="28" t="s">
        <v>5065</v>
      </c>
      <c r="E1506" s="29" t="s">
        <v>34</v>
      </c>
      <c r="F1506" s="28" t="s">
        <v>5066</v>
      </c>
      <c r="G1506" s="34">
        <v>45532</v>
      </c>
      <c r="H1506" s="42">
        <v>25616667</v>
      </c>
      <c r="I1506" s="43">
        <v>0</v>
      </c>
      <c r="J1506" s="54">
        <v>0</v>
      </c>
      <c r="K1506" s="55"/>
      <c r="L1506" s="37">
        <f t="shared" si="23"/>
        <v>25616667</v>
      </c>
      <c r="M1506" s="34">
        <v>45657</v>
      </c>
      <c r="N1506" s="68" t="s">
        <v>5067</v>
      </c>
      <c r="O1506" s="58" t="s">
        <v>45</v>
      </c>
      <c r="P1506" s="44">
        <v>0.752</v>
      </c>
      <c r="Q1506" s="45" t="s">
        <v>3039</v>
      </c>
      <c r="R1506" s="45" t="s">
        <v>3040</v>
      </c>
    </row>
    <row r="1507" spans="2:18" x14ac:dyDescent="0.25">
      <c r="B1507" s="33">
        <v>45530</v>
      </c>
      <c r="C1507" s="27" t="s">
        <v>5068</v>
      </c>
      <c r="D1507" s="28" t="s">
        <v>2585</v>
      </c>
      <c r="E1507" s="29" t="s">
        <v>34</v>
      </c>
      <c r="F1507" s="28" t="s">
        <v>4972</v>
      </c>
      <c r="G1507" s="34">
        <v>45532</v>
      </c>
      <c r="H1507" s="42">
        <v>35283333</v>
      </c>
      <c r="I1507" s="43">
        <v>0</v>
      </c>
      <c r="J1507" s="54">
        <v>0</v>
      </c>
      <c r="K1507" s="55"/>
      <c r="L1507" s="37">
        <f t="shared" si="23"/>
        <v>35283333</v>
      </c>
      <c r="M1507" s="34">
        <v>45657</v>
      </c>
      <c r="N1507" s="68" t="s">
        <v>5069</v>
      </c>
      <c r="O1507" s="58" t="s">
        <v>45</v>
      </c>
      <c r="P1507" s="44">
        <v>0.752</v>
      </c>
      <c r="Q1507" s="45" t="s">
        <v>3039</v>
      </c>
      <c r="R1507" s="45" t="s">
        <v>3040</v>
      </c>
    </row>
    <row r="1508" spans="2:18" x14ac:dyDescent="0.25">
      <c r="B1508" s="33">
        <v>45520</v>
      </c>
      <c r="C1508" s="27" t="s">
        <v>5070</v>
      </c>
      <c r="D1508" s="28" t="s">
        <v>1962</v>
      </c>
      <c r="E1508" s="29" t="s">
        <v>34</v>
      </c>
      <c r="F1508" s="28" t="s">
        <v>655</v>
      </c>
      <c r="G1508" s="34">
        <v>45524</v>
      </c>
      <c r="H1508" s="42">
        <v>28096020</v>
      </c>
      <c r="I1508" s="43">
        <v>0</v>
      </c>
      <c r="J1508" s="54">
        <v>0</v>
      </c>
      <c r="K1508" s="55">
        <v>832475</v>
      </c>
      <c r="L1508" s="37">
        <f t="shared" si="23"/>
        <v>27263545</v>
      </c>
      <c r="M1508" s="34">
        <v>45657</v>
      </c>
      <c r="N1508" s="68" t="s">
        <v>5071</v>
      </c>
      <c r="O1508" s="58" t="s">
        <v>45</v>
      </c>
      <c r="P1508" s="44">
        <v>0.76691729323308266</v>
      </c>
      <c r="Q1508" s="45" t="s">
        <v>3046</v>
      </c>
      <c r="R1508" s="45" t="s">
        <v>3047</v>
      </c>
    </row>
    <row r="1509" spans="2:18" x14ac:dyDescent="0.25">
      <c r="B1509" s="33">
        <v>45520</v>
      </c>
      <c r="C1509" s="27" t="s">
        <v>5072</v>
      </c>
      <c r="D1509" s="28" t="s">
        <v>5073</v>
      </c>
      <c r="E1509" s="29" t="s">
        <v>34</v>
      </c>
      <c r="F1509" s="28" t="s">
        <v>5074</v>
      </c>
      <c r="G1509" s="34">
        <v>45525</v>
      </c>
      <c r="H1509" s="42">
        <v>30900000</v>
      </c>
      <c r="I1509" s="43">
        <v>0</v>
      </c>
      <c r="J1509" s="54">
        <v>0</v>
      </c>
      <c r="K1509" s="55">
        <v>4120000</v>
      </c>
      <c r="L1509" s="37">
        <f t="shared" si="23"/>
        <v>26780000</v>
      </c>
      <c r="M1509" s="34">
        <v>45657</v>
      </c>
      <c r="N1509" s="68" t="s">
        <v>5075</v>
      </c>
      <c r="O1509" s="58" t="s">
        <v>45</v>
      </c>
      <c r="P1509" s="44">
        <v>0.76515151515151514</v>
      </c>
      <c r="Q1509" s="45" t="s">
        <v>3010</v>
      </c>
      <c r="R1509" s="45" t="s">
        <v>3011</v>
      </c>
    </row>
    <row r="1510" spans="2:18" x14ac:dyDescent="0.25">
      <c r="B1510" s="33">
        <v>45524</v>
      </c>
      <c r="C1510" s="27" t="s">
        <v>5076</v>
      </c>
      <c r="D1510" s="28" t="s">
        <v>379</v>
      </c>
      <c r="E1510" s="29" t="s">
        <v>34</v>
      </c>
      <c r="F1510" s="28" t="s">
        <v>5077</v>
      </c>
      <c r="G1510" s="34">
        <v>45526</v>
      </c>
      <c r="H1510" s="42">
        <v>28096020</v>
      </c>
      <c r="I1510" s="43">
        <v>0</v>
      </c>
      <c r="J1510" s="54">
        <v>0</v>
      </c>
      <c r="K1510" s="55">
        <v>1248712</v>
      </c>
      <c r="L1510" s="37">
        <f t="shared" si="23"/>
        <v>26847308</v>
      </c>
      <c r="M1510" s="34">
        <v>45657</v>
      </c>
      <c r="N1510" s="68" t="s">
        <v>5078</v>
      </c>
      <c r="O1510" s="58" t="s">
        <v>45</v>
      </c>
      <c r="P1510" s="44">
        <v>0.76335877862595425</v>
      </c>
      <c r="Q1510" s="45" t="s">
        <v>4913</v>
      </c>
      <c r="R1510" s="45" t="s">
        <v>4914</v>
      </c>
    </row>
    <row r="1511" spans="2:18" x14ac:dyDescent="0.25">
      <c r="B1511" s="33">
        <v>45520</v>
      </c>
      <c r="C1511" s="27" t="s">
        <v>5079</v>
      </c>
      <c r="D1511" s="28" t="s">
        <v>1148</v>
      </c>
      <c r="E1511" s="29" t="s">
        <v>34</v>
      </c>
      <c r="F1511" s="28" t="s">
        <v>660</v>
      </c>
      <c r="G1511" s="34">
        <v>45524</v>
      </c>
      <c r="H1511" s="42">
        <v>28096020</v>
      </c>
      <c r="I1511" s="43">
        <v>0</v>
      </c>
      <c r="J1511" s="54">
        <v>0</v>
      </c>
      <c r="K1511" s="55">
        <v>832475</v>
      </c>
      <c r="L1511" s="37">
        <f t="shared" si="23"/>
        <v>27263545</v>
      </c>
      <c r="M1511" s="34">
        <v>45657</v>
      </c>
      <c r="N1511" s="68" t="s">
        <v>5080</v>
      </c>
      <c r="O1511" s="58" t="s">
        <v>45</v>
      </c>
      <c r="P1511" s="44">
        <v>0.76691729323308266</v>
      </c>
      <c r="Q1511" s="45" t="s">
        <v>3043</v>
      </c>
      <c r="R1511" s="45" t="s">
        <v>449</v>
      </c>
    </row>
    <row r="1512" spans="2:18" x14ac:dyDescent="0.25">
      <c r="B1512" s="33">
        <v>45520</v>
      </c>
      <c r="C1512" s="27" t="s">
        <v>5081</v>
      </c>
      <c r="D1512" s="28" t="s">
        <v>5082</v>
      </c>
      <c r="E1512" s="29" t="s">
        <v>34</v>
      </c>
      <c r="F1512" s="28" t="s">
        <v>615</v>
      </c>
      <c r="G1512" s="34">
        <v>45524</v>
      </c>
      <c r="H1512" s="42">
        <v>28096020</v>
      </c>
      <c r="I1512" s="43">
        <v>0</v>
      </c>
      <c r="J1512" s="54">
        <v>0</v>
      </c>
      <c r="K1512" s="55">
        <v>832475</v>
      </c>
      <c r="L1512" s="37">
        <f t="shared" si="23"/>
        <v>27263545</v>
      </c>
      <c r="M1512" s="34">
        <v>45657</v>
      </c>
      <c r="N1512" s="68" t="s">
        <v>5083</v>
      </c>
      <c r="O1512" s="58" t="s">
        <v>45</v>
      </c>
      <c r="P1512" s="44">
        <v>0.76691729323308266</v>
      </c>
      <c r="Q1512" s="45" t="s">
        <v>3043</v>
      </c>
      <c r="R1512" s="45" t="s">
        <v>449</v>
      </c>
    </row>
    <row r="1513" spans="2:18" x14ac:dyDescent="0.25">
      <c r="B1513" s="33">
        <v>45530</v>
      </c>
      <c r="C1513" s="27" t="s">
        <v>5084</v>
      </c>
      <c r="D1513" s="28" t="s">
        <v>2683</v>
      </c>
      <c r="E1513" s="29" t="s">
        <v>34</v>
      </c>
      <c r="F1513" s="28" t="s">
        <v>5085</v>
      </c>
      <c r="G1513" s="34">
        <v>45532</v>
      </c>
      <c r="H1513" s="42">
        <v>31466500</v>
      </c>
      <c r="I1513" s="43">
        <v>0</v>
      </c>
      <c r="J1513" s="54">
        <v>0</v>
      </c>
      <c r="K1513" s="55">
        <v>4017000</v>
      </c>
      <c r="L1513" s="37">
        <f t="shared" si="23"/>
        <v>27449500</v>
      </c>
      <c r="M1513" s="34">
        <v>45657</v>
      </c>
      <c r="N1513" s="68" t="s">
        <v>5086</v>
      </c>
      <c r="O1513" s="58" t="s">
        <v>45</v>
      </c>
      <c r="P1513" s="44">
        <v>0.752</v>
      </c>
      <c r="Q1513" s="45" t="s">
        <v>3025</v>
      </c>
      <c r="R1513" s="45" t="s">
        <v>3026</v>
      </c>
    </row>
    <row r="1514" spans="2:18" x14ac:dyDescent="0.25">
      <c r="B1514" s="33">
        <v>45520</v>
      </c>
      <c r="C1514" s="27" t="s">
        <v>5087</v>
      </c>
      <c r="D1514" s="28" t="s">
        <v>2693</v>
      </c>
      <c r="E1514" s="29" t="s">
        <v>34</v>
      </c>
      <c r="F1514" s="28" t="s">
        <v>615</v>
      </c>
      <c r="G1514" s="34">
        <v>45533</v>
      </c>
      <c r="H1514" s="42">
        <v>28096020</v>
      </c>
      <c r="I1514" s="43">
        <v>0</v>
      </c>
      <c r="J1514" s="54">
        <v>0</v>
      </c>
      <c r="K1514" s="55"/>
      <c r="L1514" s="37">
        <f t="shared" si="23"/>
        <v>28096020</v>
      </c>
      <c r="M1514" s="34">
        <v>45657</v>
      </c>
      <c r="N1514" s="68" t="s">
        <v>5088</v>
      </c>
      <c r="O1514" s="58" t="s">
        <v>45</v>
      </c>
      <c r="P1514" s="44">
        <v>0.75</v>
      </c>
      <c r="Q1514" s="45" t="s">
        <v>3043</v>
      </c>
      <c r="R1514" s="45" t="s">
        <v>449</v>
      </c>
    </row>
    <row r="1515" spans="2:18" x14ac:dyDescent="0.25">
      <c r="B1515" s="33">
        <v>45520</v>
      </c>
      <c r="C1515" s="27" t="s">
        <v>5089</v>
      </c>
      <c r="D1515" s="28" t="s">
        <v>452</v>
      </c>
      <c r="E1515" s="29" t="s">
        <v>34</v>
      </c>
      <c r="F1515" s="28" t="s">
        <v>5077</v>
      </c>
      <c r="G1515" s="34">
        <v>45525</v>
      </c>
      <c r="H1515" s="42">
        <v>28096020</v>
      </c>
      <c r="I1515" s="43">
        <v>0</v>
      </c>
      <c r="J1515" s="54">
        <v>0</v>
      </c>
      <c r="K1515" s="55">
        <v>1040593</v>
      </c>
      <c r="L1515" s="37">
        <f t="shared" si="23"/>
        <v>27055427</v>
      </c>
      <c r="M1515" s="34">
        <v>45657</v>
      </c>
      <c r="N1515" s="68" t="s">
        <v>5090</v>
      </c>
      <c r="O1515" s="58" t="s">
        <v>45</v>
      </c>
      <c r="P1515" s="44">
        <v>0.76515151515151514</v>
      </c>
      <c r="Q1515" s="45" t="s">
        <v>4913</v>
      </c>
      <c r="R1515" s="45" t="s">
        <v>4914</v>
      </c>
    </row>
    <row r="1516" spans="2:18" x14ac:dyDescent="0.25">
      <c r="B1516" s="33">
        <v>45519</v>
      </c>
      <c r="C1516" s="27" t="s">
        <v>5091</v>
      </c>
      <c r="D1516" s="28" t="s">
        <v>5092</v>
      </c>
      <c r="E1516" s="29" t="s">
        <v>34</v>
      </c>
      <c r="F1516" s="28" t="s">
        <v>5093</v>
      </c>
      <c r="G1516" s="34">
        <v>45520</v>
      </c>
      <c r="H1516" s="42">
        <v>47666667</v>
      </c>
      <c r="I1516" s="43">
        <v>0</v>
      </c>
      <c r="J1516" s="54">
        <v>0</v>
      </c>
      <c r="K1516" s="55"/>
      <c r="L1516" s="37">
        <f t="shared" si="23"/>
        <v>47666667</v>
      </c>
      <c r="M1516" s="34">
        <v>45651</v>
      </c>
      <c r="N1516" s="68" t="s">
        <v>5094</v>
      </c>
      <c r="O1516" s="58" t="s">
        <v>45</v>
      </c>
      <c r="P1516" s="44">
        <v>0.80916030534351147</v>
      </c>
      <c r="Q1516" s="45" t="s">
        <v>3016</v>
      </c>
      <c r="R1516" s="45" t="s">
        <v>3017</v>
      </c>
    </row>
    <row r="1517" spans="2:18" x14ac:dyDescent="0.25">
      <c r="B1517" s="33">
        <v>45530</v>
      </c>
      <c r="C1517" s="27" t="s">
        <v>5095</v>
      </c>
      <c r="D1517" s="28" t="s">
        <v>5096</v>
      </c>
      <c r="E1517" s="29" t="s">
        <v>34</v>
      </c>
      <c r="F1517" s="28" t="s">
        <v>5097</v>
      </c>
      <c r="G1517" s="34">
        <v>45533</v>
      </c>
      <c r="H1517" s="42">
        <v>22050000</v>
      </c>
      <c r="I1517" s="43">
        <v>0</v>
      </c>
      <c r="J1517" s="54">
        <v>0</v>
      </c>
      <c r="K1517" s="55">
        <v>2123333</v>
      </c>
      <c r="L1517" s="37">
        <f t="shared" si="23"/>
        <v>19926667</v>
      </c>
      <c r="M1517" s="34">
        <v>45657</v>
      </c>
      <c r="N1517" s="68" t="s">
        <v>5098</v>
      </c>
      <c r="O1517" s="58" t="s">
        <v>45</v>
      </c>
      <c r="P1517" s="44">
        <v>0.75</v>
      </c>
      <c r="Q1517" s="45" t="s">
        <v>3046</v>
      </c>
      <c r="R1517" s="45" t="s">
        <v>3047</v>
      </c>
    </row>
    <row r="1518" spans="2:18" x14ac:dyDescent="0.25">
      <c r="B1518" s="33">
        <v>45520</v>
      </c>
      <c r="C1518" s="27" t="s">
        <v>5099</v>
      </c>
      <c r="D1518" s="28" t="s">
        <v>2647</v>
      </c>
      <c r="E1518" s="29" t="s">
        <v>34</v>
      </c>
      <c r="F1518" s="28" t="s">
        <v>5100</v>
      </c>
      <c r="G1518" s="34">
        <v>45525</v>
      </c>
      <c r="H1518" s="42">
        <v>38666667</v>
      </c>
      <c r="I1518" s="43">
        <v>0</v>
      </c>
      <c r="J1518" s="54">
        <v>0</v>
      </c>
      <c r="K1518" s="55">
        <v>4000000</v>
      </c>
      <c r="L1518" s="37">
        <f t="shared" si="23"/>
        <v>34666667</v>
      </c>
      <c r="M1518" s="34">
        <v>45603</v>
      </c>
      <c r="N1518" s="68" t="s">
        <v>5101</v>
      </c>
      <c r="O1518" s="58" t="s">
        <v>45</v>
      </c>
      <c r="P1518" s="44">
        <v>1</v>
      </c>
      <c r="Q1518" s="45" t="s">
        <v>3035</v>
      </c>
      <c r="R1518" s="45" t="s">
        <v>3036</v>
      </c>
    </row>
    <row r="1519" spans="2:18" x14ac:dyDescent="0.25">
      <c r="B1519" s="33">
        <v>45530</v>
      </c>
      <c r="C1519" s="27" t="s">
        <v>5102</v>
      </c>
      <c r="D1519" s="28" t="s">
        <v>5103</v>
      </c>
      <c r="E1519" s="29" t="s">
        <v>490</v>
      </c>
      <c r="F1519" s="28" t="s">
        <v>2719</v>
      </c>
      <c r="G1519" s="34">
        <v>45533</v>
      </c>
      <c r="H1519" s="42">
        <v>19600000</v>
      </c>
      <c r="I1519" s="43">
        <v>0</v>
      </c>
      <c r="J1519" s="54">
        <v>0</v>
      </c>
      <c r="K1519" s="55">
        <v>2520000</v>
      </c>
      <c r="L1519" s="37">
        <f t="shared" si="23"/>
        <v>17080000</v>
      </c>
      <c r="M1519" s="34">
        <v>45657</v>
      </c>
      <c r="N1519" s="68" t="s">
        <v>5104</v>
      </c>
      <c r="O1519" s="58" t="s">
        <v>45</v>
      </c>
      <c r="P1519" s="44">
        <v>0.75</v>
      </c>
      <c r="Q1519" s="45" t="s">
        <v>3025</v>
      </c>
      <c r="R1519" s="45" t="s">
        <v>3026</v>
      </c>
    </row>
    <row r="1520" spans="2:18" x14ac:dyDescent="0.25">
      <c r="B1520" s="33">
        <v>45530</v>
      </c>
      <c r="C1520" s="27" t="s">
        <v>5105</v>
      </c>
      <c r="D1520" s="28" t="s">
        <v>2682</v>
      </c>
      <c r="E1520" s="29" t="s">
        <v>34</v>
      </c>
      <c r="F1520" s="28" t="s">
        <v>5106</v>
      </c>
      <c r="G1520" s="34">
        <v>45532</v>
      </c>
      <c r="H1520" s="42">
        <v>23500000</v>
      </c>
      <c r="I1520" s="43">
        <v>0</v>
      </c>
      <c r="J1520" s="54">
        <v>0</v>
      </c>
      <c r="K1520" s="55">
        <v>3000000</v>
      </c>
      <c r="L1520" s="37">
        <f t="shared" si="23"/>
        <v>20500000</v>
      </c>
      <c r="M1520" s="34">
        <v>45657</v>
      </c>
      <c r="N1520" s="68" t="s">
        <v>5107</v>
      </c>
      <c r="O1520" s="58" t="s">
        <v>45</v>
      </c>
      <c r="P1520" s="44">
        <v>0.752</v>
      </c>
      <c r="Q1520" s="45" t="s">
        <v>3025</v>
      </c>
      <c r="R1520" s="45" t="s">
        <v>3026</v>
      </c>
    </row>
    <row r="1521" spans="2:18" x14ac:dyDescent="0.25">
      <c r="B1521" s="33">
        <v>45520</v>
      </c>
      <c r="C1521" s="27" t="s">
        <v>5108</v>
      </c>
      <c r="D1521" s="28" t="s">
        <v>2620</v>
      </c>
      <c r="E1521" s="29" t="s">
        <v>490</v>
      </c>
      <c r="F1521" s="28" t="s">
        <v>5109</v>
      </c>
      <c r="G1521" s="34">
        <v>45524</v>
      </c>
      <c r="H1521" s="42">
        <v>16916667</v>
      </c>
      <c r="I1521" s="43">
        <v>0</v>
      </c>
      <c r="J1521" s="54">
        <v>0</v>
      </c>
      <c r="K1521" s="55">
        <v>1633334</v>
      </c>
      <c r="L1521" s="37">
        <f t="shared" si="23"/>
        <v>15283333</v>
      </c>
      <c r="M1521" s="34">
        <v>45657</v>
      </c>
      <c r="N1521" s="68" t="s">
        <v>5110</v>
      </c>
      <c r="O1521" s="58" t="s">
        <v>45</v>
      </c>
      <c r="P1521" s="44">
        <v>0.76691729323308266</v>
      </c>
      <c r="Q1521" s="45" t="s">
        <v>3012</v>
      </c>
      <c r="R1521" s="45" t="s">
        <v>3013</v>
      </c>
    </row>
    <row r="1522" spans="2:18" x14ac:dyDescent="0.25">
      <c r="B1522" s="33">
        <v>45520</v>
      </c>
      <c r="C1522" s="27" t="s">
        <v>5111</v>
      </c>
      <c r="D1522" s="28" t="s">
        <v>5673</v>
      </c>
      <c r="E1522" s="29" t="s">
        <v>490</v>
      </c>
      <c r="F1522" s="28" t="s">
        <v>5112</v>
      </c>
      <c r="G1522" s="34">
        <v>45524</v>
      </c>
      <c r="H1522" s="42">
        <v>16916667</v>
      </c>
      <c r="I1522" s="43">
        <v>0</v>
      </c>
      <c r="J1522" s="54">
        <v>0</v>
      </c>
      <c r="K1522" s="55">
        <v>1633334</v>
      </c>
      <c r="L1522" s="37">
        <f t="shared" si="23"/>
        <v>15283333</v>
      </c>
      <c r="M1522" s="34">
        <v>45657</v>
      </c>
      <c r="N1522" s="68" t="s">
        <v>5113</v>
      </c>
      <c r="O1522" s="58" t="s">
        <v>45</v>
      </c>
      <c r="P1522" s="44">
        <v>0.76691729323308266</v>
      </c>
      <c r="Q1522" s="45" t="s">
        <v>3012</v>
      </c>
      <c r="R1522" s="45" t="s">
        <v>3013</v>
      </c>
    </row>
    <row r="1523" spans="2:18" x14ac:dyDescent="0.25">
      <c r="B1523" s="33">
        <v>45520</v>
      </c>
      <c r="C1523" s="27" t="s">
        <v>5114</v>
      </c>
      <c r="D1523" s="28" t="s">
        <v>5674</v>
      </c>
      <c r="E1523" s="29" t="s">
        <v>34</v>
      </c>
      <c r="F1523" s="28" t="s">
        <v>5115</v>
      </c>
      <c r="G1523" s="34">
        <v>45524</v>
      </c>
      <c r="H1523" s="42">
        <v>19636667</v>
      </c>
      <c r="I1523" s="43">
        <v>0</v>
      </c>
      <c r="J1523" s="54">
        <v>0</v>
      </c>
      <c r="K1523" s="55">
        <v>860000</v>
      </c>
      <c r="L1523" s="37">
        <f t="shared" si="23"/>
        <v>18776667</v>
      </c>
      <c r="M1523" s="34">
        <v>45657</v>
      </c>
      <c r="N1523" s="68" t="s">
        <v>5116</v>
      </c>
      <c r="O1523" s="58" t="s">
        <v>45</v>
      </c>
      <c r="P1523" s="44">
        <v>0.76691729323308266</v>
      </c>
      <c r="Q1523" s="45" t="s">
        <v>3012</v>
      </c>
      <c r="R1523" s="45" t="s">
        <v>3030</v>
      </c>
    </row>
    <row r="1524" spans="2:18" x14ac:dyDescent="0.25">
      <c r="B1524" s="33">
        <v>45530</v>
      </c>
      <c r="C1524" s="27" t="s">
        <v>5117</v>
      </c>
      <c r="D1524" s="28" t="s">
        <v>5118</v>
      </c>
      <c r="E1524" s="29" t="s">
        <v>34</v>
      </c>
      <c r="F1524" s="28" t="s">
        <v>5119</v>
      </c>
      <c r="G1524" s="34">
        <v>45532</v>
      </c>
      <c r="H1524" s="42">
        <v>32606667</v>
      </c>
      <c r="I1524" s="43">
        <v>0</v>
      </c>
      <c r="J1524" s="54">
        <v>0</v>
      </c>
      <c r="K1524" s="55"/>
      <c r="L1524" s="37">
        <f t="shared" si="23"/>
        <v>32606667</v>
      </c>
      <c r="M1524" s="34">
        <v>45657</v>
      </c>
      <c r="N1524" s="68" t="s">
        <v>5120</v>
      </c>
      <c r="O1524" s="58" t="s">
        <v>45</v>
      </c>
      <c r="P1524" s="44">
        <v>0.752</v>
      </c>
      <c r="Q1524" s="45" t="s">
        <v>3039</v>
      </c>
      <c r="R1524" s="45" t="s">
        <v>3040</v>
      </c>
    </row>
    <row r="1525" spans="2:18" x14ac:dyDescent="0.25">
      <c r="B1525" s="33">
        <v>45530</v>
      </c>
      <c r="C1525" s="27" t="s">
        <v>5121</v>
      </c>
      <c r="D1525" s="28" t="s">
        <v>2666</v>
      </c>
      <c r="E1525" s="29" t="s">
        <v>34</v>
      </c>
      <c r="F1525" s="28" t="s">
        <v>5122</v>
      </c>
      <c r="G1525" s="34">
        <v>45533</v>
      </c>
      <c r="H1525" s="42">
        <v>27693333</v>
      </c>
      <c r="I1525" s="43">
        <v>0</v>
      </c>
      <c r="J1525" s="54">
        <v>0</v>
      </c>
      <c r="K1525" s="55"/>
      <c r="L1525" s="37">
        <f t="shared" si="23"/>
        <v>27693333</v>
      </c>
      <c r="M1525" s="34">
        <v>45657</v>
      </c>
      <c r="N1525" s="68" t="s">
        <v>5123</v>
      </c>
      <c r="O1525" s="58" t="s">
        <v>45</v>
      </c>
      <c r="P1525" s="44">
        <v>0.75</v>
      </c>
      <c r="Q1525" s="45" t="s">
        <v>3039</v>
      </c>
      <c r="R1525" s="45" t="s">
        <v>3040</v>
      </c>
    </row>
    <row r="1526" spans="2:18" x14ac:dyDescent="0.25">
      <c r="B1526" s="33">
        <v>45539</v>
      </c>
      <c r="C1526" s="27" t="s">
        <v>5236</v>
      </c>
      <c r="D1526" s="28" t="s">
        <v>2608</v>
      </c>
      <c r="E1526" s="29" t="s">
        <v>34</v>
      </c>
      <c r="F1526" s="28" t="s">
        <v>4557</v>
      </c>
      <c r="G1526" s="34">
        <v>45541</v>
      </c>
      <c r="H1526" s="42">
        <v>29140000</v>
      </c>
      <c r="I1526" s="43">
        <v>0</v>
      </c>
      <c r="J1526" s="54">
        <v>0</v>
      </c>
      <c r="K1526" s="55"/>
      <c r="L1526" s="37">
        <f t="shared" si="23"/>
        <v>29140000</v>
      </c>
      <c r="M1526" s="34">
        <v>45657</v>
      </c>
      <c r="N1526" s="68" t="s">
        <v>5556</v>
      </c>
      <c r="O1526" s="58" t="s">
        <v>45</v>
      </c>
      <c r="P1526" s="44">
        <v>0.73275862068965514</v>
      </c>
      <c r="Q1526" s="45" t="s">
        <v>3039</v>
      </c>
      <c r="R1526" s="45" t="s">
        <v>3040</v>
      </c>
    </row>
    <row r="1527" spans="2:18" x14ac:dyDescent="0.25">
      <c r="B1527" s="33">
        <v>45532</v>
      </c>
      <c r="C1527" s="27" t="s">
        <v>5124</v>
      </c>
      <c r="D1527" s="28" t="s">
        <v>5125</v>
      </c>
      <c r="E1527" s="29" t="s">
        <v>34</v>
      </c>
      <c r="F1527" s="28" t="s">
        <v>1422</v>
      </c>
      <c r="G1527" s="34">
        <v>45532</v>
      </c>
      <c r="H1527" s="42">
        <v>22050000</v>
      </c>
      <c r="I1527" s="43">
        <v>0</v>
      </c>
      <c r="J1527" s="54">
        <v>0</v>
      </c>
      <c r="K1527" s="55">
        <v>1960000</v>
      </c>
      <c r="L1527" s="37">
        <f t="shared" si="23"/>
        <v>20090000</v>
      </c>
      <c r="M1527" s="34">
        <v>45657</v>
      </c>
      <c r="N1527" s="68" t="s">
        <v>5126</v>
      </c>
      <c r="O1527" s="58" t="s">
        <v>45</v>
      </c>
      <c r="P1527" s="44">
        <v>0.752</v>
      </c>
      <c r="Q1527" s="45" t="s">
        <v>3043</v>
      </c>
      <c r="R1527" s="45" t="s">
        <v>449</v>
      </c>
    </row>
    <row r="1528" spans="2:18" x14ac:dyDescent="0.25">
      <c r="B1528" s="33">
        <v>45526</v>
      </c>
      <c r="C1528" s="27" t="s">
        <v>5127</v>
      </c>
      <c r="D1528" s="28" t="s">
        <v>5128</v>
      </c>
      <c r="E1528" s="29" t="s">
        <v>34</v>
      </c>
      <c r="F1528" s="28" t="s">
        <v>3721</v>
      </c>
      <c r="G1528" s="34">
        <v>45530</v>
      </c>
      <c r="H1528" s="42">
        <v>38980068</v>
      </c>
      <c r="I1528" s="43">
        <v>0</v>
      </c>
      <c r="J1528" s="54">
        <v>0</v>
      </c>
      <c r="K1528" s="55">
        <v>9449714</v>
      </c>
      <c r="L1528" s="37">
        <f t="shared" si="23"/>
        <v>29530354</v>
      </c>
      <c r="M1528" s="34">
        <v>45657</v>
      </c>
      <c r="N1528" s="68" t="s">
        <v>5129</v>
      </c>
      <c r="O1528" s="58" t="s">
        <v>45</v>
      </c>
      <c r="P1528" s="44">
        <v>0.75590551181102361</v>
      </c>
      <c r="Q1528" s="45" t="s">
        <v>3043</v>
      </c>
      <c r="R1528" s="45" t="s">
        <v>449</v>
      </c>
    </row>
    <row r="1529" spans="2:18" x14ac:dyDescent="0.25">
      <c r="B1529" s="33">
        <v>45531</v>
      </c>
      <c r="C1529" s="27" t="s">
        <v>5130</v>
      </c>
      <c r="D1529" s="28" t="s">
        <v>2032</v>
      </c>
      <c r="E1529" s="29" t="s">
        <v>490</v>
      </c>
      <c r="F1529" s="28" t="s">
        <v>5131</v>
      </c>
      <c r="G1529" s="34">
        <v>45537</v>
      </c>
      <c r="H1529" s="42">
        <v>17500000</v>
      </c>
      <c r="I1529" s="43">
        <v>0</v>
      </c>
      <c r="J1529" s="54">
        <v>0</v>
      </c>
      <c r="K1529" s="55">
        <v>3616667</v>
      </c>
      <c r="L1529" s="37">
        <f t="shared" si="23"/>
        <v>13883333</v>
      </c>
      <c r="M1529" s="34">
        <v>45657</v>
      </c>
      <c r="N1529" s="68" t="s">
        <v>5132</v>
      </c>
      <c r="O1529" s="58" t="s">
        <v>45</v>
      </c>
      <c r="P1529" s="44">
        <v>0.7416666666666667</v>
      </c>
      <c r="Q1529" s="45" t="s">
        <v>3020</v>
      </c>
      <c r="R1529" s="45" t="s">
        <v>372</v>
      </c>
    </row>
    <row r="1530" spans="2:18" x14ac:dyDescent="0.25">
      <c r="B1530" s="33">
        <v>45527</v>
      </c>
      <c r="C1530" s="27" t="s">
        <v>5133</v>
      </c>
      <c r="D1530" s="28" t="s">
        <v>2577</v>
      </c>
      <c r="E1530" s="29" t="s">
        <v>490</v>
      </c>
      <c r="F1530" s="28" t="s">
        <v>5134</v>
      </c>
      <c r="G1530" s="34">
        <v>45537</v>
      </c>
      <c r="H1530" s="42">
        <v>21000000</v>
      </c>
      <c r="I1530" s="43">
        <v>0</v>
      </c>
      <c r="J1530" s="54">
        <v>0</v>
      </c>
      <c r="K1530" s="55">
        <v>4340000</v>
      </c>
      <c r="L1530" s="37">
        <f t="shared" si="23"/>
        <v>16660000</v>
      </c>
      <c r="M1530" s="34">
        <v>45657</v>
      </c>
      <c r="N1530" s="68" t="s">
        <v>5135</v>
      </c>
      <c r="O1530" s="58" t="s">
        <v>45</v>
      </c>
      <c r="P1530" s="44">
        <v>0.7416666666666667</v>
      </c>
      <c r="Q1530" s="45" t="s">
        <v>3020</v>
      </c>
      <c r="R1530" s="45" t="s">
        <v>372</v>
      </c>
    </row>
    <row r="1531" spans="2:18" x14ac:dyDescent="0.25">
      <c r="B1531" s="33">
        <v>45530</v>
      </c>
      <c r="C1531" s="27" t="s">
        <v>5136</v>
      </c>
      <c r="D1531" s="28" t="s">
        <v>2664</v>
      </c>
      <c r="E1531" s="29" t="s">
        <v>490</v>
      </c>
      <c r="F1531" s="28" t="s">
        <v>5137</v>
      </c>
      <c r="G1531" s="34">
        <v>45532</v>
      </c>
      <c r="H1531" s="42">
        <v>16450000</v>
      </c>
      <c r="I1531" s="43">
        <v>0</v>
      </c>
      <c r="J1531" s="54">
        <v>0</v>
      </c>
      <c r="K1531" s="55"/>
      <c r="L1531" s="37">
        <f t="shared" si="23"/>
        <v>16450000</v>
      </c>
      <c r="M1531" s="34">
        <v>45657</v>
      </c>
      <c r="N1531" s="68" t="s">
        <v>5138</v>
      </c>
      <c r="O1531" s="58" t="s">
        <v>45</v>
      </c>
      <c r="P1531" s="44">
        <v>0.752</v>
      </c>
      <c r="Q1531" s="45" t="s">
        <v>3039</v>
      </c>
      <c r="R1531" s="45" t="s">
        <v>3040</v>
      </c>
    </row>
    <row r="1532" spans="2:18" x14ac:dyDescent="0.25">
      <c r="B1532" s="33">
        <v>45530</v>
      </c>
      <c r="C1532" s="27" t="s">
        <v>5139</v>
      </c>
      <c r="D1532" s="28" t="s">
        <v>2671</v>
      </c>
      <c r="E1532" s="29" t="s">
        <v>34</v>
      </c>
      <c r="F1532" s="28" t="s">
        <v>5140</v>
      </c>
      <c r="G1532" s="34">
        <v>45532</v>
      </c>
      <c r="H1532" s="42">
        <v>24750000</v>
      </c>
      <c r="I1532" s="43">
        <v>0</v>
      </c>
      <c r="J1532" s="54">
        <v>0</v>
      </c>
      <c r="K1532" s="55"/>
      <c r="L1532" s="37">
        <f t="shared" si="23"/>
        <v>24750000</v>
      </c>
      <c r="M1532" s="34">
        <v>45657</v>
      </c>
      <c r="N1532" s="64" t="s">
        <v>5141</v>
      </c>
      <c r="O1532" s="58" t="s">
        <v>45</v>
      </c>
      <c r="P1532" s="44">
        <v>0.752</v>
      </c>
      <c r="Q1532" s="45" t="s">
        <v>3039</v>
      </c>
      <c r="R1532" s="45" t="s">
        <v>3040</v>
      </c>
    </row>
    <row r="1533" spans="2:18" x14ac:dyDescent="0.25">
      <c r="B1533" s="33">
        <v>45531</v>
      </c>
      <c r="C1533" s="27" t="s">
        <v>5142</v>
      </c>
      <c r="D1533" s="28" t="s">
        <v>2615</v>
      </c>
      <c r="E1533" s="29" t="s">
        <v>34</v>
      </c>
      <c r="F1533" s="28" t="s">
        <v>5122</v>
      </c>
      <c r="G1533" s="34">
        <v>45534</v>
      </c>
      <c r="H1533" s="42">
        <v>27693333</v>
      </c>
      <c r="I1533" s="43">
        <v>0</v>
      </c>
      <c r="J1533" s="54">
        <v>0</v>
      </c>
      <c r="K1533" s="55"/>
      <c r="L1533" s="37">
        <f t="shared" si="23"/>
        <v>27693333</v>
      </c>
      <c r="M1533" s="34">
        <v>45657</v>
      </c>
      <c r="N1533" s="68" t="s">
        <v>5143</v>
      </c>
      <c r="O1533" s="58" t="s">
        <v>45</v>
      </c>
      <c r="P1533" s="44">
        <v>0.74796747967479671</v>
      </c>
      <c r="Q1533" s="45" t="s">
        <v>3039</v>
      </c>
      <c r="R1533" s="45" t="s">
        <v>3040</v>
      </c>
    </row>
    <row r="1534" spans="2:18" x14ac:dyDescent="0.25">
      <c r="B1534" s="33">
        <v>45526</v>
      </c>
      <c r="C1534" s="27" t="s">
        <v>5144</v>
      </c>
      <c r="D1534" s="28" t="s">
        <v>1955</v>
      </c>
      <c r="E1534" s="29" t="s">
        <v>34</v>
      </c>
      <c r="F1534" s="28" t="s">
        <v>5145</v>
      </c>
      <c r="G1534" s="34">
        <v>45531</v>
      </c>
      <c r="H1534" s="42">
        <v>27810000</v>
      </c>
      <c r="I1534" s="43">
        <v>0</v>
      </c>
      <c r="J1534" s="54">
        <v>0</v>
      </c>
      <c r="K1534" s="55"/>
      <c r="L1534" s="37">
        <f t="shared" si="23"/>
        <v>27810000</v>
      </c>
      <c r="M1534" s="34">
        <v>45622</v>
      </c>
      <c r="N1534" s="68" t="s">
        <v>5146</v>
      </c>
      <c r="O1534" s="58" t="s">
        <v>45</v>
      </c>
      <c r="P1534" s="44">
        <v>1</v>
      </c>
      <c r="Q1534" s="45" t="s">
        <v>3044</v>
      </c>
      <c r="R1534" s="45" t="s">
        <v>3045</v>
      </c>
    </row>
    <row r="1535" spans="2:18" x14ac:dyDescent="0.25">
      <c r="B1535" s="33">
        <v>45526</v>
      </c>
      <c r="C1535" s="27" t="s">
        <v>5147</v>
      </c>
      <c r="D1535" s="28" t="s">
        <v>5148</v>
      </c>
      <c r="E1535" s="29" t="s">
        <v>34</v>
      </c>
      <c r="F1535" s="28" t="s">
        <v>5149</v>
      </c>
      <c r="G1535" s="34">
        <v>45530</v>
      </c>
      <c r="H1535" s="42">
        <v>22050000</v>
      </c>
      <c r="I1535" s="43">
        <v>0</v>
      </c>
      <c r="J1535" s="54">
        <v>0</v>
      </c>
      <c r="K1535" s="55">
        <v>1633333</v>
      </c>
      <c r="L1535" s="37">
        <f t="shared" si="23"/>
        <v>20416667</v>
      </c>
      <c r="M1535" s="34">
        <v>45657</v>
      </c>
      <c r="N1535" s="68" t="s">
        <v>5150</v>
      </c>
      <c r="O1535" s="58" t="s">
        <v>45</v>
      </c>
      <c r="P1535" s="44">
        <v>0.75590551181102361</v>
      </c>
      <c r="Q1535" s="45" t="s">
        <v>3046</v>
      </c>
      <c r="R1535" s="45" t="s">
        <v>3047</v>
      </c>
    </row>
    <row r="1536" spans="2:18" x14ac:dyDescent="0.25">
      <c r="B1536" s="33">
        <v>45526</v>
      </c>
      <c r="C1536" s="27" t="s">
        <v>5151</v>
      </c>
      <c r="D1536" s="28" t="s">
        <v>461</v>
      </c>
      <c r="E1536" s="29" t="s">
        <v>34</v>
      </c>
      <c r="F1536" s="28" t="s">
        <v>5152</v>
      </c>
      <c r="G1536" s="34">
        <v>45530</v>
      </c>
      <c r="H1536" s="42">
        <v>40500000</v>
      </c>
      <c r="I1536" s="43">
        <v>0</v>
      </c>
      <c r="J1536" s="54">
        <v>0</v>
      </c>
      <c r="K1536" s="55">
        <v>3000000</v>
      </c>
      <c r="L1536" s="37">
        <f t="shared" si="23"/>
        <v>37500000</v>
      </c>
      <c r="M1536" s="34">
        <v>45657</v>
      </c>
      <c r="N1536" s="68" t="s">
        <v>5153</v>
      </c>
      <c r="O1536" s="58" t="s">
        <v>45</v>
      </c>
      <c r="P1536" s="44">
        <v>0.75590551181102361</v>
      </c>
      <c r="Q1536" s="45" t="s">
        <v>3024</v>
      </c>
      <c r="R1536" s="45" t="s">
        <v>3056</v>
      </c>
    </row>
    <row r="1537" spans="2:18" x14ac:dyDescent="0.25">
      <c r="B1537" s="33">
        <v>45526</v>
      </c>
      <c r="C1537" s="27" t="s">
        <v>5154</v>
      </c>
      <c r="D1537" s="28" t="s">
        <v>466</v>
      </c>
      <c r="E1537" s="29" t="s">
        <v>34</v>
      </c>
      <c r="F1537" s="28" t="s">
        <v>5155</v>
      </c>
      <c r="G1537" s="34">
        <v>45533</v>
      </c>
      <c r="H1537" s="42">
        <v>36050000</v>
      </c>
      <c r="I1537" s="43">
        <v>0</v>
      </c>
      <c r="J1537" s="54">
        <v>0</v>
      </c>
      <c r="K1537" s="55">
        <v>6729333</v>
      </c>
      <c r="L1537" s="37">
        <f t="shared" si="23"/>
        <v>29320667</v>
      </c>
      <c r="M1537" s="34">
        <v>45657</v>
      </c>
      <c r="N1537" s="68" t="s">
        <v>5156</v>
      </c>
      <c r="O1537" s="58" t="s">
        <v>45</v>
      </c>
      <c r="P1537" s="44">
        <v>0.75</v>
      </c>
      <c r="Q1537" s="45" t="s">
        <v>3016</v>
      </c>
      <c r="R1537" s="45" t="s">
        <v>3017</v>
      </c>
    </row>
    <row r="1538" spans="2:18" x14ac:dyDescent="0.25">
      <c r="B1538" s="33">
        <v>45544</v>
      </c>
      <c r="C1538" s="27" t="s">
        <v>5237</v>
      </c>
      <c r="D1538" s="28" t="s">
        <v>5355</v>
      </c>
      <c r="E1538" s="29" t="s">
        <v>34</v>
      </c>
      <c r="F1538" s="28" t="s">
        <v>5459</v>
      </c>
      <c r="G1538" s="34">
        <v>45547</v>
      </c>
      <c r="H1538" s="42">
        <v>29200000</v>
      </c>
      <c r="I1538" s="43">
        <v>0</v>
      </c>
      <c r="J1538" s="54">
        <v>0</v>
      </c>
      <c r="K1538" s="55"/>
      <c r="L1538" s="37">
        <f t="shared" si="23"/>
        <v>29200000</v>
      </c>
      <c r="M1538" s="34">
        <v>45657</v>
      </c>
      <c r="N1538" s="64" t="s">
        <v>5557</v>
      </c>
      <c r="O1538" s="58" t="s">
        <v>45</v>
      </c>
      <c r="P1538" s="44">
        <v>0.71818181818181814</v>
      </c>
      <c r="Q1538" s="45" t="s">
        <v>3039</v>
      </c>
      <c r="R1538" s="45" t="s">
        <v>3040</v>
      </c>
    </row>
    <row r="1539" spans="2:18" x14ac:dyDescent="0.25">
      <c r="B1539" s="33">
        <v>45531</v>
      </c>
      <c r="C1539" s="27" t="s">
        <v>5157</v>
      </c>
      <c r="D1539" s="28" t="s">
        <v>2636</v>
      </c>
      <c r="E1539" s="29" t="s">
        <v>34</v>
      </c>
      <c r="F1539" s="28" t="s">
        <v>5158</v>
      </c>
      <c r="G1539" s="34">
        <v>45537</v>
      </c>
      <c r="H1539" s="42">
        <v>23833333</v>
      </c>
      <c r="I1539" s="43">
        <v>0</v>
      </c>
      <c r="J1539" s="54">
        <v>0</v>
      </c>
      <c r="K1539" s="55"/>
      <c r="L1539" s="37">
        <f t="shared" si="23"/>
        <v>23833333</v>
      </c>
      <c r="M1539" s="34">
        <v>45657</v>
      </c>
      <c r="N1539" s="68" t="s">
        <v>5159</v>
      </c>
      <c r="O1539" s="58" t="s">
        <v>45</v>
      </c>
      <c r="P1539" s="44">
        <v>0.7416666666666667</v>
      </c>
      <c r="Q1539" s="45" t="s">
        <v>3039</v>
      </c>
      <c r="R1539" s="45" t="s">
        <v>3040</v>
      </c>
    </row>
    <row r="1540" spans="2:18" x14ac:dyDescent="0.25">
      <c r="B1540" s="33">
        <v>45532</v>
      </c>
      <c r="C1540" s="27" t="s">
        <v>5160</v>
      </c>
      <c r="D1540" s="28" t="s">
        <v>2653</v>
      </c>
      <c r="E1540" s="29" t="s">
        <v>490</v>
      </c>
      <c r="F1540" s="28" t="s">
        <v>5161</v>
      </c>
      <c r="G1540" s="34">
        <v>45539</v>
      </c>
      <c r="H1540" s="42">
        <v>15166667</v>
      </c>
      <c r="I1540" s="43">
        <v>0</v>
      </c>
      <c r="J1540" s="54">
        <v>0</v>
      </c>
      <c r="K1540" s="55"/>
      <c r="L1540" s="37">
        <f t="shared" si="23"/>
        <v>15166667</v>
      </c>
      <c r="M1540" s="34">
        <v>45657</v>
      </c>
      <c r="N1540" s="68" t="s">
        <v>5162</v>
      </c>
      <c r="O1540" s="58" t="s">
        <v>45</v>
      </c>
      <c r="P1540" s="44">
        <v>0.73728813559322037</v>
      </c>
      <c r="Q1540" s="45" t="s">
        <v>3039</v>
      </c>
      <c r="R1540" s="45" t="s">
        <v>3040</v>
      </c>
    </row>
    <row r="1541" spans="2:18" x14ac:dyDescent="0.25">
      <c r="B1541" s="33">
        <v>45531</v>
      </c>
      <c r="C1541" s="27" t="s">
        <v>5163</v>
      </c>
      <c r="D1541" s="28" t="s">
        <v>2689</v>
      </c>
      <c r="E1541" s="29" t="s">
        <v>490</v>
      </c>
      <c r="F1541" s="28" t="s">
        <v>5164</v>
      </c>
      <c r="G1541" s="34">
        <v>45540</v>
      </c>
      <c r="H1541" s="42">
        <v>18200000</v>
      </c>
      <c r="I1541" s="43">
        <v>0</v>
      </c>
      <c r="J1541" s="54">
        <v>0</v>
      </c>
      <c r="K1541" s="55">
        <v>14560000</v>
      </c>
      <c r="L1541" s="37">
        <f t="shared" si="23"/>
        <v>3640000</v>
      </c>
      <c r="M1541" s="34">
        <v>45565</v>
      </c>
      <c r="N1541" s="68" t="s">
        <v>5165</v>
      </c>
      <c r="O1541" s="58" t="s">
        <v>45</v>
      </c>
      <c r="P1541" s="44">
        <v>1</v>
      </c>
      <c r="Q1541" s="45" t="s">
        <v>3039</v>
      </c>
      <c r="R1541" s="45" t="s">
        <v>3040</v>
      </c>
    </row>
    <row r="1542" spans="2:18" x14ac:dyDescent="0.25">
      <c r="B1542" s="33">
        <v>45530</v>
      </c>
      <c r="C1542" s="27" t="s">
        <v>5166</v>
      </c>
      <c r="D1542" s="28" t="s">
        <v>2655</v>
      </c>
      <c r="E1542" s="29" t="s">
        <v>34</v>
      </c>
      <c r="F1542" s="28" t="s">
        <v>5167</v>
      </c>
      <c r="G1542" s="34">
        <v>45531</v>
      </c>
      <c r="H1542" s="42">
        <v>52000000</v>
      </c>
      <c r="I1542" s="43">
        <v>0</v>
      </c>
      <c r="J1542" s="54">
        <v>0</v>
      </c>
      <c r="K1542" s="55">
        <v>2400000</v>
      </c>
      <c r="L1542" s="37">
        <f t="shared" si="23"/>
        <v>49600000</v>
      </c>
      <c r="M1542" s="34">
        <v>45657</v>
      </c>
      <c r="N1542" s="68" t="s">
        <v>5168</v>
      </c>
      <c r="O1542" s="58" t="s">
        <v>45</v>
      </c>
      <c r="P1542" s="44">
        <v>0.75396825396825395</v>
      </c>
      <c r="Q1542" s="45" t="s">
        <v>3034</v>
      </c>
      <c r="R1542" s="45" t="s">
        <v>3062</v>
      </c>
    </row>
    <row r="1543" spans="2:18" x14ac:dyDescent="0.25">
      <c r="B1543" s="33">
        <v>45530</v>
      </c>
      <c r="C1543" s="27" t="s">
        <v>5169</v>
      </c>
      <c r="D1543" s="28" t="s">
        <v>5170</v>
      </c>
      <c r="E1543" s="29" t="s">
        <v>490</v>
      </c>
      <c r="F1543" s="28" t="s">
        <v>2781</v>
      </c>
      <c r="G1543" s="34">
        <v>45531</v>
      </c>
      <c r="H1543" s="42">
        <v>13260000</v>
      </c>
      <c r="I1543" s="43">
        <v>0</v>
      </c>
      <c r="J1543" s="54">
        <v>0</v>
      </c>
      <c r="K1543" s="55"/>
      <c r="L1543" s="37">
        <f t="shared" si="23"/>
        <v>13260000</v>
      </c>
      <c r="M1543" s="34">
        <v>45657</v>
      </c>
      <c r="N1543" s="68" t="s">
        <v>5171</v>
      </c>
      <c r="O1543" s="58" t="s">
        <v>45</v>
      </c>
      <c r="P1543" s="44">
        <v>0.75396825396825395</v>
      </c>
      <c r="Q1543" s="45" t="s">
        <v>3028</v>
      </c>
      <c r="R1543" s="45" t="s">
        <v>3029</v>
      </c>
    </row>
    <row r="1544" spans="2:18" x14ac:dyDescent="0.25">
      <c r="B1544" s="33">
        <v>45530</v>
      </c>
      <c r="C1544" s="27" t="s">
        <v>5172</v>
      </c>
      <c r="D1544" s="28" t="s">
        <v>5173</v>
      </c>
      <c r="E1544" s="29" t="s">
        <v>34</v>
      </c>
      <c r="F1544" s="28" t="s">
        <v>5174</v>
      </c>
      <c r="G1544" s="34">
        <v>45537</v>
      </c>
      <c r="H1544" s="42">
        <v>60666667</v>
      </c>
      <c r="I1544" s="43">
        <v>0</v>
      </c>
      <c r="J1544" s="54">
        <v>0</v>
      </c>
      <c r="K1544" s="55">
        <v>5133334</v>
      </c>
      <c r="L1544" s="37">
        <f t="shared" si="23"/>
        <v>55533333</v>
      </c>
      <c r="M1544" s="34">
        <v>45657</v>
      </c>
      <c r="N1544" s="68" t="s">
        <v>5175</v>
      </c>
      <c r="O1544" s="58" t="s">
        <v>45</v>
      </c>
      <c r="P1544" s="44">
        <v>0.7416666666666667</v>
      </c>
      <c r="Q1544" s="45" t="s">
        <v>3034</v>
      </c>
      <c r="R1544" s="45" t="s">
        <v>3062</v>
      </c>
    </row>
    <row r="1545" spans="2:18" x14ac:dyDescent="0.25">
      <c r="B1545" s="33">
        <v>45530</v>
      </c>
      <c r="C1545" s="27" t="s">
        <v>5176</v>
      </c>
      <c r="D1545" s="28" t="s">
        <v>3109</v>
      </c>
      <c r="E1545" s="29" t="s">
        <v>34</v>
      </c>
      <c r="F1545" s="28" t="s">
        <v>5177</v>
      </c>
      <c r="G1545" s="34">
        <v>45531</v>
      </c>
      <c r="H1545" s="42">
        <v>28106667</v>
      </c>
      <c r="I1545" s="43">
        <v>0</v>
      </c>
      <c r="J1545" s="54">
        <v>0</v>
      </c>
      <c r="K1545" s="55">
        <v>2480000</v>
      </c>
      <c r="L1545" s="37">
        <f t="shared" si="23"/>
        <v>25626667</v>
      </c>
      <c r="M1545" s="34">
        <v>45657</v>
      </c>
      <c r="N1545" s="68" t="s">
        <v>5178</v>
      </c>
      <c r="O1545" s="58" t="s">
        <v>45</v>
      </c>
      <c r="P1545" s="44">
        <v>0.75396825396825395</v>
      </c>
      <c r="Q1545" s="45" t="s">
        <v>3012</v>
      </c>
      <c r="R1545" s="45" t="s">
        <v>3027</v>
      </c>
    </row>
    <row r="1546" spans="2:18" x14ac:dyDescent="0.25">
      <c r="B1546" s="33">
        <v>45531</v>
      </c>
      <c r="C1546" s="27" t="s">
        <v>5179</v>
      </c>
      <c r="D1546" s="28" t="s">
        <v>2675</v>
      </c>
      <c r="E1546" s="29" t="s">
        <v>490</v>
      </c>
      <c r="F1546" s="28" t="s">
        <v>5180</v>
      </c>
      <c r="G1546" s="34">
        <v>45533</v>
      </c>
      <c r="H1546" s="42">
        <v>15166667</v>
      </c>
      <c r="I1546" s="43">
        <v>0</v>
      </c>
      <c r="J1546" s="54">
        <v>0</v>
      </c>
      <c r="K1546" s="55"/>
      <c r="L1546" s="37">
        <f t="shared" si="23"/>
        <v>15166667</v>
      </c>
      <c r="M1546" s="34">
        <v>45657</v>
      </c>
      <c r="N1546" s="68" t="s">
        <v>5181</v>
      </c>
      <c r="O1546" s="58" t="s">
        <v>45</v>
      </c>
      <c r="P1546" s="44">
        <v>0.75</v>
      </c>
      <c r="Q1546" s="45" t="s">
        <v>3039</v>
      </c>
      <c r="R1546" s="45" t="s">
        <v>3040</v>
      </c>
    </row>
    <row r="1547" spans="2:18" x14ac:dyDescent="0.25">
      <c r="B1547" s="33">
        <v>45532</v>
      </c>
      <c r="C1547" s="27" t="s">
        <v>5182</v>
      </c>
      <c r="D1547" s="28" t="s">
        <v>2660</v>
      </c>
      <c r="E1547" s="29" t="s">
        <v>34</v>
      </c>
      <c r="F1547" s="28" t="s">
        <v>5183</v>
      </c>
      <c r="G1547" s="34">
        <v>45537</v>
      </c>
      <c r="H1547" s="42">
        <v>27486667</v>
      </c>
      <c r="I1547" s="43">
        <v>0</v>
      </c>
      <c r="J1547" s="54">
        <v>0</v>
      </c>
      <c r="K1547" s="55"/>
      <c r="L1547" s="37">
        <f t="shared" si="23"/>
        <v>27486667</v>
      </c>
      <c r="M1547" s="34">
        <v>45657</v>
      </c>
      <c r="N1547" s="68" t="s">
        <v>5184</v>
      </c>
      <c r="O1547" s="58" t="s">
        <v>45</v>
      </c>
      <c r="P1547" s="44">
        <v>0.7416666666666667</v>
      </c>
      <c r="Q1547" s="45" t="s">
        <v>3039</v>
      </c>
      <c r="R1547" s="45" t="s">
        <v>3040</v>
      </c>
    </row>
    <row r="1548" spans="2:18" x14ac:dyDescent="0.25">
      <c r="B1548" s="33">
        <v>45534</v>
      </c>
      <c r="C1548" s="27" t="s">
        <v>5238</v>
      </c>
      <c r="D1548" s="28" t="s">
        <v>5377</v>
      </c>
      <c r="E1548" s="29" t="s">
        <v>34</v>
      </c>
      <c r="F1548" s="28" t="s">
        <v>5460</v>
      </c>
      <c r="G1548" s="34">
        <v>45537</v>
      </c>
      <c r="H1548" s="42">
        <v>39666667</v>
      </c>
      <c r="I1548" s="43">
        <v>0</v>
      </c>
      <c r="J1548" s="54">
        <v>0</v>
      </c>
      <c r="K1548" s="55"/>
      <c r="L1548" s="37">
        <f t="shared" si="23"/>
        <v>39666667</v>
      </c>
      <c r="M1548" s="34">
        <v>45657</v>
      </c>
      <c r="N1548" s="64" t="s">
        <v>5558</v>
      </c>
      <c r="O1548" s="58" t="s">
        <v>2392</v>
      </c>
      <c r="P1548" s="44">
        <v>0.7416666666666667</v>
      </c>
      <c r="Q1548" s="45" t="s">
        <v>3039</v>
      </c>
      <c r="R1548" s="45" t="s">
        <v>3040</v>
      </c>
    </row>
    <row r="1549" spans="2:18" x14ac:dyDescent="0.25">
      <c r="B1549" s="33">
        <v>45532</v>
      </c>
      <c r="C1549" s="27" t="s">
        <v>5185</v>
      </c>
      <c r="D1549" s="28" t="s">
        <v>5186</v>
      </c>
      <c r="E1549" s="29" t="s">
        <v>34</v>
      </c>
      <c r="F1549" s="28" t="s">
        <v>5187</v>
      </c>
      <c r="G1549" s="34">
        <v>45546</v>
      </c>
      <c r="H1549" s="42">
        <v>47250000</v>
      </c>
      <c r="I1549" s="43">
        <v>0</v>
      </c>
      <c r="J1549" s="54">
        <v>0</v>
      </c>
      <c r="K1549" s="55"/>
      <c r="L1549" s="37">
        <f t="shared" si="23"/>
        <v>47250000</v>
      </c>
      <c r="M1549" s="34">
        <v>45657</v>
      </c>
      <c r="N1549" s="68" t="s">
        <v>5188</v>
      </c>
      <c r="O1549" s="58" t="s">
        <v>45</v>
      </c>
      <c r="P1549" s="44">
        <v>0.72072072072072069</v>
      </c>
      <c r="Q1549" s="45" t="s">
        <v>3039</v>
      </c>
      <c r="R1549" s="45" t="s">
        <v>3040</v>
      </c>
    </row>
    <row r="1550" spans="2:18" x14ac:dyDescent="0.25">
      <c r="B1550" s="33">
        <v>45533</v>
      </c>
      <c r="C1550" s="27" t="s">
        <v>5189</v>
      </c>
      <c r="D1550" s="28" t="s">
        <v>4618</v>
      </c>
      <c r="E1550" s="29" t="s">
        <v>34</v>
      </c>
      <c r="F1550" s="28" t="s">
        <v>5190</v>
      </c>
      <c r="G1550" s="34">
        <v>45537</v>
      </c>
      <c r="H1550" s="42">
        <v>39100000</v>
      </c>
      <c r="I1550" s="43">
        <v>0</v>
      </c>
      <c r="J1550" s="54">
        <v>0</v>
      </c>
      <c r="K1550" s="55"/>
      <c r="L1550" s="37">
        <f t="shared" ref="L1550:L1613" si="24">H1550+J1550-K1550</f>
        <v>39100000</v>
      </c>
      <c r="M1550" s="34">
        <v>45657</v>
      </c>
      <c r="N1550" s="64" t="s">
        <v>5191</v>
      </c>
      <c r="O1550" s="58" t="s">
        <v>45</v>
      </c>
      <c r="P1550" s="44">
        <v>0.7416666666666667</v>
      </c>
      <c r="Q1550" s="45" t="s">
        <v>3039</v>
      </c>
      <c r="R1550" s="45" t="s">
        <v>3040</v>
      </c>
    </row>
    <row r="1551" spans="2:18" x14ac:dyDescent="0.25">
      <c r="B1551" s="33">
        <v>45532</v>
      </c>
      <c r="C1551" s="27" t="s">
        <v>5192</v>
      </c>
      <c r="D1551" s="28" t="s">
        <v>5193</v>
      </c>
      <c r="E1551" s="29" t="s">
        <v>34</v>
      </c>
      <c r="F1551" s="28" t="s">
        <v>615</v>
      </c>
      <c r="G1551" s="34">
        <v>45533</v>
      </c>
      <c r="H1551" s="42">
        <v>24974240</v>
      </c>
      <c r="I1551" s="43">
        <v>0</v>
      </c>
      <c r="J1551" s="54">
        <v>0</v>
      </c>
      <c r="K1551" s="55"/>
      <c r="L1551" s="37">
        <f t="shared" si="24"/>
        <v>24974240</v>
      </c>
      <c r="M1551" s="34">
        <v>45654</v>
      </c>
      <c r="N1551" s="68" t="s">
        <v>5194</v>
      </c>
      <c r="O1551" s="58" t="s">
        <v>45</v>
      </c>
      <c r="P1551" s="44">
        <v>0.76859504132231404</v>
      </c>
      <c r="Q1551" s="45" t="s">
        <v>3043</v>
      </c>
      <c r="R1551" s="45" t="s">
        <v>449</v>
      </c>
    </row>
    <row r="1552" spans="2:18" x14ac:dyDescent="0.25">
      <c r="B1552" s="33">
        <v>45530</v>
      </c>
      <c r="C1552" s="27" t="s">
        <v>5195</v>
      </c>
      <c r="D1552" s="28" t="s">
        <v>5196</v>
      </c>
      <c r="E1552" s="29" t="s">
        <v>34</v>
      </c>
      <c r="F1552" s="28" t="s">
        <v>5197</v>
      </c>
      <c r="G1552" s="34">
        <v>45533</v>
      </c>
      <c r="H1552" s="42">
        <v>32500000</v>
      </c>
      <c r="I1552" s="43">
        <v>0</v>
      </c>
      <c r="J1552" s="54">
        <v>0</v>
      </c>
      <c r="K1552" s="55"/>
      <c r="L1552" s="37">
        <f t="shared" si="24"/>
        <v>32500000</v>
      </c>
      <c r="M1552" s="34">
        <v>45657</v>
      </c>
      <c r="N1552" s="68" t="s">
        <v>5198</v>
      </c>
      <c r="O1552" s="58" t="s">
        <v>45</v>
      </c>
      <c r="P1552" s="44">
        <v>0.75</v>
      </c>
      <c r="Q1552" s="45" t="s">
        <v>3049</v>
      </c>
      <c r="R1552" s="45" t="s">
        <v>3050</v>
      </c>
    </row>
    <row r="1553" spans="2:18" x14ac:dyDescent="0.25">
      <c r="B1553" s="33">
        <v>45533</v>
      </c>
      <c r="C1553" s="27" t="s">
        <v>5199</v>
      </c>
      <c r="D1553" s="28" t="s">
        <v>5200</v>
      </c>
      <c r="E1553" s="29" t="s">
        <v>34</v>
      </c>
      <c r="F1553" s="28" t="s">
        <v>5201</v>
      </c>
      <c r="G1553" s="34">
        <v>45537</v>
      </c>
      <c r="H1553" s="42">
        <v>30416667</v>
      </c>
      <c r="I1553" s="43">
        <v>0</v>
      </c>
      <c r="J1553" s="54">
        <v>0</v>
      </c>
      <c r="K1553" s="55"/>
      <c r="L1553" s="37">
        <f t="shared" si="24"/>
        <v>30416667</v>
      </c>
      <c r="M1553" s="34">
        <v>45657</v>
      </c>
      <c r="N1553" s="64" t="s">
        <v>5202</v>
      </c>
      <c r="O1553" s="58" t="s">
        <v>45</v>
      </c>
      <c r="P1553" s="44">
        <v>0.7416666666666667</v>
      </c>
      <c r="Q1553" s="45" t="s">
        <v>3039</v>
      </c>
      <c r="R1553" s="45" t="s">
        <v>3040</v>
      </c>
    </row>
    <row r="1554" spans="2:18" x14ac:dyDescent="0.25">
      <c r="B1554" s="33">
        <v>45532</v>
      </c>
      <c r="C1554" s="27" t="s">
        <v>5203</v>
      </c>
      <c r="D1554" s="28" t="s">
        <v>5204</v>
      </c>
      <c r="E1554" s="29" t="s">
        <v>34</v>
      </c>
      <c r="F1554" s="28" t="s">
        <v>5205</v>
      </c>
      <c r="G1554" s="34">
        <v>45532</v>
      </c>
      <c r="H1554" s="42">
        <v>22050000</v>
      </c>
      <c r="I1554" s="43">
        <v>0</v>
      </c>
      <c r="J1554" s="54">
        <v>0</v>
      </c>
      <c r="K1554" s="55">
        <v>1960000</v>
      </c>
      <c r="L1554" s="37">
        <f t="shared" si="24"/>
        <v>20090000</v>
      </c>
      <c r="M1554" s="34">
        <v>45657</v>
      </c>
      <c r="N1554" s="68" t="s">
        <v>5206</v>
      </c>
      <c r="O1554" s="58" t="s">
        <v>45</v>
      </c>
      <c r="P1554" s="44">
        <v>0.752</v>
      </c>
      <c r="Q1554" s="45" t="s">
        <v>3043</v>
      </c>
      <c r="R1554" s="45" t="s">
        <v>449</v>
      </c>
    </row>
    <row r="1555" spans="2:18" x14ac:dyDescent="0.25">
      <c r="B1555" s="33">
        <v>45533</v>
      </c>
      <c r="C1555" s="27" t="s">
        <v>5207</v>
      </c>
      <c r="D1555" s="28" t="s">
        <v>2039</v>
      </c>
      <c r="E1555" s="29" t="s">
        <v>34</v>
      </c>
      <c r="F1555" s="28" t="s">
        <v>5208</v>
      </c>
      <c r="G1555" s="34">
        <v>45538</v>
      </c>
      <c r="H1555" s="42">
        <v>31633333</v>
      </c>
      <c r="I1555" s="43">
        <v>0</v>
      </c>
      <c r="J1555" s="54">
        <v>0</v>
      </c>
      <c r="K1555" s="55"/>
      <c r="L1555" s="37">
        <f t="shared" si="24"/>
        <v>31633333</v>
      </c>
      <c r="M1555" s="34">
        <v>45657</v>
      </c>
      <c r="N1555" s="64" t="s">
        <v>5209</v>
      </c>
      <c r="O1555" s="58" t="s">
        <v>45</v>
      </c>
      <c r="P1555" s="44">
        <v>0.73949579831932777</v>
      </c>
      <c r="Q1555" s="45" t="s">
        <v>3039</v>
      </c>
      <c r="R1555" s="45" t="s">
        <v>3040</v>
      </c>
    </row>
    <row r="1556" spans="2:18" x14ac:dyDescent="0.25">
      <c r="B1556" s="33">
        <v>45537</v>
      </c>
      <c r="C1556" s="27" t="s">
        <v>5239</v>
      </c>
      <c r="D1556" s="28" t="s">
        <v>3114</v>
      </c>
      <c r="E1556" s="29" t="s">
        <v>34</v>
      </c>
      <c r="F1556" s="28" t="s">
        <v>5461</v>
      </c>
      <c r="G1556" s="34">
        <v>45538</v>
      </c>
      <c r="H1556" s="42">
        <v>26780000</v>
      </c>
      <c r="I1556" s="43">
        <v>0</v>
      </c>
      <c r="J1556" s="54">
        <v>0</v>
      </c>
      <c r="K1556" s="55"/>
      <c r="L1556" s="37">
        <f t="shared" si="24"/>
        <v>26780000</v>
      </c>
      <c r="M1556" s="34">
        <v>45657</v>
      </c>
      <c r="N1556" s="64" t="s">
        <v>5559</v>
      </c>
      <c r="O1556" s="58" t="s">
        <v>45</v>
      </c>
      <c r="P1556" s="44">
        <v>0.73949579831932777</v>
      </c>
      <c r="Q1556" s="45" t="s">
        <v>3039</v>
      </c>
      <c r="R1556" s="45" t="s">
        <v>3040</v>
      </c>
    </row>
    <row r="1557" spans="2:18" x14ac:dyDescent="0.25">
      <c r="B1557" s="33">
        <v>45532</v>
      </c>
      <c r="C1557" s="27" t="s">
        <v>5210</v>
      </c>
      <c r="D1557" s="28" t="s">
        <v>2037</v>
      </c>
      <c r="E1557" s="29" t="s">
        <v>34</v>
      </c>
      <c r="F1557" s="28" t="s">
        <v>5211</v>
      </c>
      <c r="G1557" s="34">
        <v>45544</v>
      </c>
      <c r="H1557" s="42">
        <v>27810000</v>
      </c>
      <c r="I1557" s="43">
        <v>0</v>
      </c>
      <c r="J1557" s="54">
        <v>0</v>
      </c>
      <c r="K1557" s="55"/>
      <c r="L1557" s="37">
        <f t="shared" si="24"/>
        <v>27810000</v>
      </c>
      <c r="M1557" s="34">
        <v>45657</v>
      </c>
      <c r="N1557" s="68" t="s">
        <v>5212</v>
      </c>
      <c r="O1557" s="58" t="s">
        <v>45</v>
      </c>
      <c r="P1557" s="44">
        <v>0.72566371681415931</v>
      </c>
      <c r="Q1557" s="45" t="s">
        <v>3039</v>
      </c>
      <c r="R1557" s="45" t="s">
        <v>3040</v>
      </c>
    </row>
    <row r="1558" spans="2:18" x14ac:dyDescent="0.25">
      <c r="B1558" s="33">
        <v>45532</v>
      </c>
      <c r="C1558" s="27" t="s">
        <v>5213</v>
      </c>
      <c r="D1558" s="28" t="s">
        <v>2023</v>
      </c>
      <c r="E1558" s="29" t="s">
        <v>34</v>
      </c>
      <c r="F1558" s="28" t="s">
        <v>5214</v>
      </c>
      <c r="G1558" s="34">
        <v>45537</v>
      </c>
      <c r="H1558" s="42">
        <v>27810000</v>
      </c>
      <c r="I1558" s="43">
        <v>0</v>
      </c>
      <c r="J1558" s="54">
        <v>0</v>
      </c>
      <c r="K1558" s="55"/>
      <c r="L1558" s="37">
        <f t="shared" si="24"/>
        <v>27810000</v>
      </c>
      <c r="M1558" s="34">
        <v>45657</v>
      </c>
      <c r="N1558" s="68" t="s">
        <v>5215</v>
      </c>
      <c r="O1558" s="58" t="s">
        <v>45</v>
      </c>
      <c r="P1558" s="44">
        <v>0.7416666666666667</v>
      </c>
      <c r="Q1558" s="45" t="s">
        <v>3039</v>
      </c>
      <c r="R1558" s="45" t="s">
        <v>3040</v>
      </c>
    </row>
    <row r="1559" spans="2:18" x14ac:dyDescent="0.25">
      <c r="B1559" s="33">
        <v>45533</v>
      </c>
      <c r="C1559" s="27" t="s">
        <v>5216</v>
      </c>
      <c r="D1559" s="28" t="s">
        <v>2633</v>
      </c>
      <c r="E1559" s="29" t="s">
        <v>34</v>
      </c>
      <c r="F1559" s="28" t="s">
        <v>1504</v>
      </c>
      <c r="G1559" s="34">
        <v>45539</v>
      </c>
      <c r="H1559" s="42">
        <v>28096020</v>
      </c>
      <c r="I1559" s="43">
        <v>0</v>
      </c>
      <c r="J1559" s="54">
        <v>0</v>
      </c>
      <c r="K1559" s="55"/>
      <c r="L1559" s="37">
        <f t="shared" si="24"/>
        <v>28096020</v>
      </c>
      <c r="M1559" s="34">
        <v>45657</v>
      </c>
      <c r="N1559" s="64" t="s">
        <v>5217</v>
      </c>
      <c r="O1559" s="58" t="s">
        <v>45</v>
      </c>
      <c r="P1559" s="44">
        <v>0.73728813559322037</v>
      </c>
      <c r="Q1559" s="45" t="s">
        <v>3046</v>
      </c>
      <c r="R1559" s="45" t="s">
        <v>3047</v>
      </c>
    </row>
    <row r="1560" spans="2:18" x14ac:dyDescent="0.25">
      <c r="B1560" s="33">
        <v>45532</v>
      </c>
      <c r="C1560" s="27" t="s">
        <v>5218</v>
      </c>
      <c r="D1560" s="28" t="s">
        <v>5219</v>
      </c>
      <c r="E1560" s="29" t="s">
        <v>34</v>
      </c>
      <c r="F1560" s="28" t="s">
        <v>5220</v>
      </c>
      <c r="G1560" s="34">
        <v>45537</v>
      </c>
      <c r="H1560" s="42">
        <v>26368000</v>
      </c>
      <c r="I1560" s="43">
        <v>0</v>
      </c>
      <c r="J1560" s="54">
        <v>0</v>
      </c>
      <c r="K1560" s="55">
        <v>1854000</v>
      </c>
      <c r="L1560" s="37">
        <f t="shared" si="24"/>
        <v>24514000</v>
      </c>
      <c r="M1560" s="34">
        <v>45657</v>
      </c>
      <c r="N1560" s="68" t="s">
        <v>5221</v>
      </c>
      <c r="O1560" s="58" t="s">
        <v>45</v>
      </c>
      <c r="P1560" s="44">
        <v>0.7416666666666667</v>
      </c>
      <c r="Q1560" s="45" t="s">
        <v>3033</v>
      </c>
      <c r="R1560" s="45" t="s">
        <v>4617</v>
      </c>
    </row>
    <row r="1561" spans="2:18" x14ac:dyDescent="0.25">
      <c r="B1561" s="33">
        <v>45533</v>
      </c>
      <c r="C1561" s="27" t="s">
        <v>5222</v>
      </c>
      <c r="D1561" s="28" t="s">
        <v>2642</v>
      </c>
      <c r="E1561" s="29" t="s">
        <v>34</v>
      </c>
      <c r="F1561" s="28" t="s">
        <v>5223</v>
      </c>
      <c r="G1561" s="34">
        <v>45537</v>
      </c>
      <c r="H1561" s="42">
        <v>26368000</v>
      </c>
      <c r="I1561" s="43">
        <v>0</v>
      </c>
      <c r="J1561" s="54">
        <v>0</v>
      </c>
      <c r="K1561" s="55">
        <v>1854000</v>
      </c>
      <c r="L1561" s="37">
        <f t="shared" si="24"/>
        <v>24514000</v>
      </c>
      <c r="M1561" s="34">
        <v>45657</v>
      </c>
      <c r="N1561" s="64" t="s">
        <v>5224</v>
      </c>
      <c r="O1561" s="58" t="s">
        <v>45</v>
      </c>
      <c r="P1561" s="44">
        <v>0.7416666666666667</v>
      </c>
      <c r="Q1561" s="45" t="s">
        <v>3033</v>
      </c>
      <c r="R1561" s="45" t="s">
        <v>4617</v>
      </c>
    </row>
    <row r="1562" spans="2:18" x14ac:dyDescent="0.25">
      <c r="B1562" s="33">
        <v>45533</v>
      </c>
      <c r="C1562" s="27" t="s">
        <v>5225</v>
      </c>
      <c r="D1562" s="28" t="s">
        <v>2634</v>
      </c>
      <c r="E1562" s="29" t="s">
        <v>34</v>
      </c>
      <c r="F1562" s="28" t="s">
        <v>5226</v>
      </c>
      <c r="G1562" s="34">
        <v>45537</v>
      </c>
      <c r="H1562" s="42">
        <v>22916667</v>
      </c>
      <c r="I1562" s="43">
        <v>0</v>
      </c>
      <c r="J1562" s="54">
        <v>0</v>
      </c>
      <c r="K1562" s="55"/>
      <c r="L1562" s="37">
        <f t="shared" si="24"/>
        <v>22916667</v>
      </c>
      <c r="M1562" s="34">
        <v>45657</v>
      </c>
      <c r="N1562" s="64" t="s">
        <v>5227</v>
      </c>
      <c r="O1562" s="58" t="s">
        <v>45</v>
      </c>
      <c r="P1562" s="44">
        <v>0.7416666666666667</v>
      </c>
      <c r="Q1562" s="45" t="s">
        <v>3039</v>
      </c>
      <c r="R1562" s="45" t="s">
        <v>3040</v>
      </c>
    </row>
    <row r="1563" spans="2:18" x14ac:dyDescent="0.25">
      <c r="B1563" s="33">
        <v>45532</v>
      </c>
      <c r="C1563" s="27" t="s">
        <v>5240</v>
      </c>
      <c r="D1563" s="28" t="s">
        <v>5378</v>
      </c>
      <c r="E1563" s="29" t="s">
        <v>490</v>
      </c>
      <c r="F1563" s="28" t="s">
        <v>5462</v>
      </c>
      <c r="G1563" s="34">
        <v>45537</v>
      </c>
      <c r="H1563" s="42">
        <v>15600000</v>
      </c>
      <c r="I1563" s="43">
        <v>0</v>
      </c>
      <c r="J1563" s="54">
        <v>0</v>
      </c>
      <c r="K1563" s="55"/>
      <c r="L1563" s="37">
        <f t="shared" si="24"/>
        <v>15600000</v>
      </c>
      <c r="M1563" s="34">
        <v>45657</v>
      </c>
      <c r="N1563" s="68" t="s">
        <v>5560</v>
      </c>
      <c r="O1563" s="58" t="s">
        <v>45</v>
      </c>
      <c r="P1563" s="44">
        <v>0.7416666666666667</v>
      </c>
      <c r="Q1563" s="45" t="s">
        <v>3049</v>
      </c>
      <c r="R1563" s="45" t="s">
        <v>3050</v>
      </c>
    </row>
    <row r="1564" spans="2:18" x14ac:dyDescent="0.25">
      <c r="B1564" s="33">
        <v>45532</v>
      </c>
      <c r="C1564" s="27" t="s">
        <v>5228</v>
      </c>
      <c r="D1564" s="28" t="s">
        <v>2603</v>
      </c>
      <c r="E1564" s="29" t="s">
        <v>34</v>
      </c>
      <c r="F1564" s="28" t="s">
        <v>2155</v>
      </c>
      <c r="G1564" s="34">
        <v>45534</v>
      </c>
      <c r="H1564" s="42">
        <v>28096020</v>
      </c>
      <c r="I1564" s="43">
        <v>0</v>
      </c>
      <c r="J1564" s="54">
        <v>0</v>
      </c>
      <c r="K1564" s="55">
        <v>2913661</v>
      </c>
      <c r="L1564" s="37">
        <f t="shared" si="24"/>
        <v>25182359</v>
      </c>
      <c r="M1564" s="34">
        <v>45657</v>
      </c>
      <c r="N1564" s="68" t="s">
        <v>5229</v>
      </c>
      <c r="O1564" s="58" t="s">
        <v>45</v>
      </c>
      <c r="P1564" s="44">
        <v>0.74796747967479671</v>
      </c>
      <c r="Q1564" s="45" t="s">
        <v>3043</v>
      </c>
      <c r="R1564" s="45" t="s">
        <v>449</v>
      </c>
    </row>
    <row r="1565" spans="2:18" x14ac:dyDescent="0.25">
      <c r="B1565" s="33">
        <v>45540</v>
      </c>
      <c r="C1565" s="27" t="s">
        <v>5241</v>
      </c>
      <c r="D1565" s="28" t="s">
        <v>5379</v>
      </c>
      <c r="E1565" s="29" t="s">
        <v>34</v>
      </c>
      <c r="F1565" s="28" t="s">
        <v>1504</v>
      </c>
      <c r="G1565" s="34">
        <v>45541</v>
      </c>
      <c r="H1565" s="42">
        <v>28096020</v>
      </c>
      <c r="I1565" s="43">
        <v>0</v>
      </c>
      <c r="J1565" s="54">
        <v>0</v>
      </c>
      <c r="K1565" s="55"/>
      <c r="L1565" s="37">
        <f t="shared" si="24"/>
        <v>28096020</v>
      </c>
      <c r="M1565" s="34">
        <v>45657</v>
      </c>
      <c r="N1565" s="68" t="s">
        <v>5561</v>
      </c>
      <c r="O1565" s="58" t="s">
        <v>45</v>
      </c>
      <c r="P1565" s="44">
        <v>0.73275862068965514</v>
      </c>
      <c r="Q1565" s="45" t="s">
        <v>3046</v>
      </c>
      <c r="R1565" s="45" t="s">
        <v>3047</v>
      </c>
    </row>
    <row r="1566" spans="2:18" x14ac:dyDescent="0.25">
      <c r="B1566" s="33">
        <v>45539</v>
      </c>
      <c r="C1566" s="27" t="s">
        <v>5242</v>
      </c>
      <c r="D1566" s="28" t="s">
        <v>5380</v>
      </c>
      <c r="E1566" s="29" t="s">
        <v>34</v>
      </c>
      <c r="F1566" s="28" t="s">
        <v>1504</v>
      </c>
      <c r="G1566" s="34">
        <v>45541</v>
      </c>
      <c r="H1566" s="42">
        <v>28096020</v>
      </c>
      <c r="I1566" s="43">
        <v>0</v>
      </c>
      <c r="J1566" s="54">
        <v>0</v>
      </c>
      <c r="K1566" s="55"/>
      <c r="L1566" s="37">
        <f t="shared" si="24"/>
        <v>28096020</v>
      </c>
      <c r="M1566" s="34">
        <v>45657</v>
      </c>
      <c r="N1566" s="68" t="s">
        <v>5562</v>
      </c>
      <c r="O1566" s="58" t="s">
        <v>45</v>
      </c>
      <c r="P1566" s="44">
        <v>0.73275862068965514</v>
      </c>
      <c r="Q1566" s="45" t="s">
        <v>3046</v>
      </c>
      <c r="R1566" s="45" t="s">
        <v>3047</v>
      </c>
    </row>
    <row r="1567" spans="2:18" x14ac:dyDescent="0.25">
      <c r="B1567" s="33">
        <v>45534</v>
      </c>
      <c r="C1567" s="27" t="s">
        <v>5243</v>
      </c>
      <c r="D1567" s="28" t="s">
        <v>5381</v>
      </c>
      <c r="E1567" s="29" t="s">
        <v>34</v>
      </c>
      <c r="F1567" s="28" t="s">
        <v>5463</v>
      </c>
      <c r="G1567" s="34">
        <v>45538</v>
      </c>
      <c r="H1567" s="42">
        <v>32850000</v>
      </c>
      <c r="I1567" s="43">
        <v>0</v>
      </c>
      <c r="J1567" s="54">
        <v>0</v>
      </c>
      <c r="K1567" s="55"/>
      <c r="L1567" s="37">
        <f t="shared" si="24"/>
        <v>32850000</v>
      </c>
      <c r="M1567" s="34">
        <v>45657</v>
      </c>
      <c r="N1567" s="61" t="s">
        <v>5563</v>
      </c>
      <c r="O1567" s="58" t="s">
        <v>45</v>
      </c>
      <c r="P1567" s="44">
        <v>0.73949579831932777</v>
      </c>
      <c r="Q1567" s="45" t="s">
        <v>3039</v>
      </c>
      <c r="R1567" s="45" t="s">
        <v>3040</v>
      </c>
    </row>
    <row r="1568" spans="2:18" x14ac:dyDescent="0.25">
      <c r="B1568" s="33">
        <v>45534</v>
      </c>
      <c r="C1568" s="27" t="s">
        <v>5230</v>
      </c>
      <c r="D1568" s="28" t="s">
        <v>460</v>
      </c>
      <c r="E1568" s="29" t="s">
        <v>34</v>
      </c>
      <c r="F1568" s="28" t="s">
        <v>5231</v>
      </c>
      <c r="G1568" s="34">
        <v>45537</v>
      </c>
      <c r="H1568" s="42">
        <v>44640429</v>
      </c>
      <c r="I1568" s="43">
        <v>0</v>
      </c>
      <c r="J1568" s="54">
        <v>0</v>
      </c>
      <c r="K1568" s="55"/>
      <c r="L1568" s="37">
        <f t="shared" si="24"/>
        <v>44640429</v>
      </c>
      <c r="M1568" s="34">
        <v>45657</v>
      </c>
      <c r="N1568" s="61" t="s">
        <v>5232</v>
      </c>
      <c r="O1568" s="58" t="s">
        <v>45</v>
      </c>
      <c r="P1568" s="44">
        <v>0.7416666666666667</v>
      </c>
      <c r="Q1568" s="45" t="s">
        <v>3043</v>
      </c>
      <c r="R1568" s="45" t="s">
        <v>449</v>
      </c>
    </row>
    <row r="1569" spans="2:18" x14ac:dyDescent="0.25">
      <c r="B1569" s="33">
        <v>45534</v>
      </c>
      <c r="C1569" s="27" t="s">
        <v>5244</v>
      </c>
      <c r="D1569" s="28" t="s">
        <v>5382</v>
      </c>
      <c r="E1569" s="29" t="s">
        <v>34</v>
      </c>
      <c r="F1569" s="28" t="s">
        <v>5231</v>
      </c>
      <c r="G1569" s="34">
        <v>45537</v>
      </c>
      <c r="H1569" s="42">
        <v>51354694</v>
      </c>
      <c r="I1569" s="43">
        <v>0</v>
      </c>
      <c r="J1569" s="54">
        <v>0</v>
      </c>
      <c r="K1569" s="55">
        <v>14317067</v>
      </c>
      <c r="L1569" s="37">
        <f t="shared" si="24"/>
        <v>37037627</v>
      </c>
      <c r="M1569" s="34">
        <v>45657</v>
      </c>
      <c r="N1569" s="77" t="s">
        <v>5564</v>
      </c>
      <c r="O1569" s="58" t="s">
        <v>45</v>
      </c>
      <c r="P1569" s="44">
        <v>0.7416666666666667</v>
      </c>
      <c r="Q1569" s="45" t="s">
        <v>3043</v>
      </c>
      <c r="R1569" s="45" t="s">
        <v>449</v>
      </c>
    </row>
    <row r="1570" spans="2:18" x14ac:dyDescent="0.25">
      <c r="B1570" s="33">
        <v>45537</v>
      </c>
      <c r="C1570" s="27" t="s">
        <v>5245</v>
      </c>
      <c r="D1570" s="28" t="s">
        <v>2688</v>
      </c>
      <c r="E1570" s="29" t="s">
        <v>34</v>
      </c>
      <c r="F1570" s="28" t="s">
        <v>4602</v>
      </c>
      <c r="G1570" s="34">
        <v>45544</v>
      </c>
      <c r="H1570" s="42">
        <v>24750000</v>
      </c>
      <c r="I1570" s="43">
        <v>0</v>
      </c>
      <c r="J1570" s="54">
        <v>0</v>
      </c>
      <c r="K1570" s="55"/>
      <c r="L1570" s="37">
        <f t="shared" si="24"/>
        <v>24750000</v>
      </c>
      <c r="M1570" s="34">
        <v>45657</v>
      </c>
      <c r="N1570" s="68" t="s">
        <v>5565</v>
      </c>
      <c r="O1570" s="58" t="s">
        <v>45</v>
      </c>
      <c r="P1570" s="44">
        <v>0.72566371681415931</v>
      </c>
      <c r="Q1570" s="45" t="s">
        <v>3039</v>
      </c>
      <c r="R1570" s="45" t="s">
        <v>3040</v>
      </c>
    </row>
    <row r="1571" spans="2:18" x14ac:dyDescent="0.25">
      <c r="B1571" s="33">
        <v>45534</v>
      </c>
      <c r="C1571" s="27" t="s">
        <v>5246</v>
      </c>
      <c r="D1571" s="28" t="s">
        <v>5383</v>
      </c>
      <c r="E1571" s="29" t="s">
        <v>34</v>
      </c>
      <c r="F1571" s="28" t="s">
        <v>2166</v>
      </c>
      <c r="G1571" s="34">
        <v>45541</v>
      </c>
      <c r="H1571" s="42">
        <v>28096020</v>
      </c>
      <c r="I1571" s="43">
        <v>0</v>
      </c>
      <c r="J1571" s="54">
        <v>0</v>
      </c>
      <c r="K1571" s="55">
        <v>4162373</v>
      </c>
      <c r="L1571" s="37">
        <f t="shared" si="24"/>
        <v>23933647</v>
      </c>
      <c r="M1571" s="34">
        <v>45657</v>
      </c>
      <c r="N1571" s="61" t="s">
        <v>5566</v>
      </c>
      <c r="O1571" s="58" t="s">
        <v>45</v>
      </c>
      <c r="P1571" s="44">
        <v>0.73275862068965514</v>
      </c>
      <c r="Q1571" s="45" t="s">
        <v>3046</v>
      </c>
      <c r="R1571" s="45" t="s">
        <v>3047</v>
      </c>
    </row>
    <row r="1572" spans="2:18" x14ac:dyDescent="0.25">
      <c r="B1572" s="33">
        <v>45537</v>
      </c>
      <c r="C1572" s="27" t="s">
        <v>5247</v>
      </c>
      <c r="D1572" s="28" t="s">
        <v>2680</v>
      </c>
      <c r="E1572" s="29" t="s">
        <v>34</v>
      </c>
      <c r="F1572" s="28" t="s">
        <v>1504</v>
      </c>
      <c r="G1572" s="34">
        <v>45541</v>
      </c>
      <c r="H1572" s="42">
        <v>28096020</v>
      </c>
      <c r="I1572" s="43">
        <v>0</v>
      </c>
      <c r="J1572" s="54">
        <v>0</v>
      </c>
      <c r="K1572" s="55">
        <v>4162373</v>
      </c>
      <c r="L1572" s="37">
        <f t="shared" si="24"/>
        <v>23933647</v>
      </c>
      <c r="M1572" s="34">
        <v>45657</v>
      </c>
      <c r="N1572" s="68" t="s">
        <v>5567</v>
      </c>
      <c r="O1572" s="58" t="s">
        <v>45</v>
      </c>
      <c r="P1572" s="44">
        <v>0.73275862068965514</v>
      </c>
      <c r="Q1572" s="45" t="s">
        <v>3046</v>
      </c>
      <c r="R1572" s="45" t="s">
        <v>3047</v>
      </c>
    </row>
    <row r="1573" spans="2:18" x14ac:dyDescent="0.25">
      <c r="B1573" s="33">
        <v>45544</v>
      </c>
      <c r="C1573" s="27" t="s">
        <v>5248</v>
      </c>
      <c r="D1573" s="28" t="s">
        <v>5675</v>
      </c>
      <c r="E1573" s="29" t="s">
        <v>34</v>
      </c>
      <c r="F1573" s="28" t="s">
        <v>5464</v>
      </c>
      <c r="G1573" s="34">
        <v>45553</v>
      </c>
      <c r="H1573" s="42">
        <v>42750000</v>
      </c>
      <c r="I1573" s="43">
        <v>0</v>
      </c>
      <c r="J1573" s="54">
        <v>0</v>
      </c>
      <c r="K1573" s="55">
        <v>10133333</v>
      </c>
      <c r="L1573" s="37">
        <f t="shared" si="24"/>
        <v>32616667</v>
      </c>
      <c r="M1573" s="34">
        <v>45657</v>
      </c>
      <c r="N1573" s="68" t="s">
        <v>5568</v>
      </c>
      <c r="O1573" s="58" t="s">
        <v>45</v>
      </c>
      <c r="P1573" s="44">
        <v>0.70192307692307687</v>
      </c>
      <c r="Q1573" s="45" t="s">
        <v>3041</v>
      </c>
      <c r="R1573" s="45" t="s">
        <v>3042</v>
      </c>
    </row>
    <row r="1574" spans="2:18" x14ac:dyDescent="0.25">
      <c r="B1574" s="33">
        <v>45534</v>
      </c>
      <c r="C1574" s="27" t="s">
        <v>5249</v>
      </c>
      <c r="D1574" s="28" t="s">
        <v>2027</v>
      </c>
      <c r="E1574" s="29" t="s">
        <v>34</v>
      </c>
      <c r="F1574" s="28" t="s">
        <v>5465</v>
      </c>
      <c r="G1574" s="34">
        <v>45538</v>
      </c>
      <c r="H1574" s="42">
        <v>28096020</v>
      </c>
      <c r="I1574" s="43">
        <v>0</v>
      </c>
      <c r="J1574" s="54">
        <v>0</v>
      </c>
      <c r="K1574" s="55">
        <v>3538017</v>
      </c>
      <c r="L1574" s="37">
        <f t="shared" si="24"/>
        <v>24558003</v>
      </c>
      <c r="M1574" s="34">
        <v>45657</v>
      </c>
      <c r="N1574" s="61" t="s">
        <v>5569</v>
      </c>
      <c r="O1574" s="58" t="s">
        <v>45</v>
      </c>
      <c r="P1574" s="44">
        <v>0.73949579831932777</v>
      </c>
      <c r="Q1574" s="45" t="s">
        <v>3046</v>
      </c>
      <c r="R1574" s="45" t="s">
        <v>3047</v>
      </c>
    </row>
    <row r="1575" spans="2:18" x14ac:dyDescent="0.25">
      <c r="B1575" s="33">
        <v>45534</v>
      </c>
      <c r="C1575" s="27" t="s">
        <v>5250</v>
      </c>
      <c r="D1575" s="28" t="s">
        <v>5384</v>
      </c>
      <c r="E1575" s="29" t="s">
        <v>34</v>
      </c>
      <c r="F1575" s="28" t="s">
        <v>5466</v>
      </c>
      <c r="G1575" s="34">
        <v>45538</v>
      </c>
      <c r="H1575" s="42">
        <v>28096020</v>
      </c>
      <c r="I1575" s="43">
        <v>0</v>
      </c>
      <c r="J1575" s="54">
        <v>0</v>
      </c>
      <c r="K1575" s="55">
        <v>3538017</v>
      </c>
      <c r="L1575" s="37">
        <f t="shared" si="24"/>
        <v>24558003</v>
      </c>
      <c r="M1575" s="34">
        <v>45657</v>
      </c>
      <c r="N1575" s="61" t="s">
        <v>5570</v>
      </c>
      <c r="O1575" s="58" t="s">
        <v>45</v>
      </c>
      <c r="P1575" s="44">
        <v>0.73949579831932777</v>
      </c>
      <c r="Q1575" s="45" t="s">
        <v>3046</v>
      </c>
      <c r="R1575" s="45" t="s">
        <v>3047</v>
      </c>
    </row>
    <row r="1576" spans="2:18" x14ac:dyDescent="0.25">
      <c r="B1576" s="33">
        <v>45538</v>
      </c>
      <c r="C1576" s="27" t="s">
        <v>5251</v>
      </c>
      <c r="D1576" s="28" t="s">
        <v>2563</v>
      </c>
      <c r="E1576" s="29" t="s">
        <v>34</v>
      </c>
      <c r="F1576" s="28" t="s">
        <v>5062</v>
      </c>
      <c r="G1576" s="34">
        <v>45541</v>
      </c>
      <c r="H1576" s="42">
        <v>31633333</v>
      </c>
      <c r="I1576" s="43">
        <v>0</v>
      </c>
      <c r="J1576" s="54">
        <v>0</v>
      </c>
      <c r="K1576" s="55"/>
      <c r="L1576" s="37">
        <f t="shared" si="24"/>
        <v>31633333</v>
      </c>
      <c r="M1576" s="34">
        <v>45657</v>
      </c>
      <c r="N1576" s="68" t="s">
        <v>5571</v>
      </c>
      <c r="O1576" s="58" t="s">
        <v>45</v>
      </c>
      <c r="P1576" s="44">
        <v>0.73275862068965514</v>
      </c>
      <c r="Q1576" s="45" t="s">
        <v>3039</v>
      </c>
      <c r="R1576" s="45" t="s">
        <v>3040</v>
      </c>
    </row>
    <row r="1577" spans="2:18" x14ac:dyDescent="0.25">
      <c r="B1577" s="33">
        <v>45539</v>
      </c>
      <c r="C1577" s="27" t="s">
        <v>5252</v>
      </c>
      <c r="D1577" s="28" t="s">
        <v>5385</v>
      </c>
      <c r="E1577" s="29" t="s">
        <v>676</v>
      </c>
      <c r="F1577" s="28" t="s">
        <v>5467</v>
      </c>
      <c r="G1577" s="34">
        <v>45544</v>
      </c>
      <c r="H1577" s="42">
        <v>515128275</v>
      </c>
      <c r="I1577" s="43">
        <v>0</v>
      </c>
      <c r="J1577" s="54">
        <v>0</v>
      </c>
      <c r="K1577" s="55"/>
      <c r="L1577" s="37">
        <f t="shared" si="24"/>
        <v>515128275</v>
      </c>
      <c r="M1577" s="34">
        <v>45900</v>
      </c>
      <c r="N1577" s="68" t="s">
        <v>5572</v>
      </c>
      <c r="O1577" s="58" t="s">
        <v>45</v>
      </c>
      <c r="P1577" s="44">
        <v>0.2303370786516854</v>
      </c>
      <c r="Q1577" s="45" t="s">
        <v>3016</v>
      </c>
      <c r="R1577" s="45" t="s">
        <v>3017</v>
      </c>
    </row>
    <row r="1578" spans="2:18" x14ac:dyDescent="0.25">
      <c r="B1578" s="33">
        <v>45539</v>
      </c>
      <c r="C1578" s="27" t="s">
        <v>5253</v>
      </c>
      <c r="D1578" s="28" t="s">
        <v>5386</v>
      </c>
      <c r="E1578" s="29" t="s">
        <v>676</v>
      </c>
      <c r="F1578" s="28" t="s">
        <v>5468</v>
      </c>
      <c r="G1578" s="34">
        <v>45541</v>
      </c>
      <c r="H1578" s="42">
        <v>723584036</v>
      </c>
      <c r="I1578" s="43">
        <v>0</v>
      </c>
      <c r="J1578" s="54">
        <v>0</v>
      </c>
      <c r="K1578" s="55"/>
      <c r="L1578" s="37">
        <f t="shared" si="24"/>
        <v>723584036</v>
      </c>
      <c r="M1578" s="34">
        <v>45690</v>
      </c>
      <c r="N1578" s="68" t="s">
        <v>5573</v>
      </c>
      <c r="O1578" s="58" t="s">
        <v>45</v>
      </c>
      <c r="P1578" s="44">
        <v>0.57046979865771807</v>
      </c>
      <c r="Q1578" s="45" t="s">
        <v>3012</v>
      </c>
      <c r="R1578" s="45" t="s">
        <v>3013</v>
      </c>
    </row>
    <row r="1579" spans="2:18" x14ac:dyDescent="0.25">
      <c r="B1579" s="33">
        <v>45546</v>
      </c>
      <c r="C1579" s="27" t="s">
        <v>5254</v>
      </c>
      <c r="D1579" s="28" t="s">
        <v>5387</v>
      </c>
      <c r="E1579" s="29" t="s">
        <v>2060</v>
      </c>
      <c r="F1579" s="28" t="s">
        <v>5469</v>
      </c>
      <c r="G1579" s="34">
        <v>45546</v>
      </c>
      <c r="H1579" s="42">
        <v>0</v>
      </c>
      <c r="I1579" s="43">
        <v>0</v>
      </c>
      <c r="J1579" s="54">
        <v>0</v>
      </c>
      <c r="K1579" s="55"/>
      <c r="L1579" s="37">
        <f t="shared" si="24"/>
        <v>0</v>
      </c>
      <c r="M1579" s="34">
        <v>46275</v>
      </c>
      <c r="N1579" s="64" t="s">
        <v>5574</v>
      </c>
      <c r="O1579" s="58" t="s">
        <v>2390</v>
      </c>
      <c r="P1579" s="44">
        <v>0.10973936899862825</v>
      </c>
      <c r="Q1579" s="45" t="s">
        <v>3034</v>
      </c>
      <c r="R1579" s="45" t="s">
        <v>3062</v>
      </c>
    </row>
    <row r="1580" spans="2:18" x14ac:dyDescent="0.25">
      <c r="B1580" s="33">
        <v>45541</v>
      </c>
      <c r="C1580" s="27" t="s">
        <v>5255</v>
      </c>
      <c r="D1580" s="28" t="s">
        <v>5388</v>
      </c>
      <c r="E1580" s="29" t="s">
        <v>2715</v>
      </c>
      <c r="F1580" s="28" t="s">
        <v>5470</v>
      </c>
      <c r="G1580" s="34">
        <v>45548</v>
      </c>
      <c r="H1580" s="42">
        <v>351000</v>
      </c>
      <c r="I1580" s="43">
        <v>0</v>
      </c>
      <c r="J1580" s="54">
        <v>0</v>
      </c>
      <c r="K1580" s="55"/>
      <c r="L1580" s="37">
        <f t="shared" si="24"/>
        <v>351000</v>
      </c>
      <c r="M1580" s="34">
        <v>45759</v>
      </c>
      <c r="N1580" s="68" t="s">
        <v>5575</v>
      </c>
      <c r="O1580" s="58" t="s">
        <v>911</v>
      </c>
      <c r="P1580" s="44">
        <v>0.36966824644549762</v>
      </c>
      <c r="Q1580" s="45" t="s">
        <v>3012</v>
      </c>
      <c r="R1580" s="45" t="s">
        <v>3013</v>
      </c>
    </row>
    <row r="1581" spans="2:18" x14ac:dyDescent="0.25">
      <c r="B1581" s="33">
        <v>45541</v>
      </c>
      <c r="C1581" s="27" t="s">
        <v>5255</v>
      </c>
      <c r="D1581" s="28" t="s">
        <v>5388</v>
      </c>
      <c r="E1581" s="29" t="s">
        <v>2715</v>
      </c>
      <c r="F1581" s="28" t="s">
        <v>5470</v>
      </c>
      <c r="G1581" s="34">
        <v>45548</v>
      </c>
      <c r="H1581" s="42">
        <v>300000</v>
      </c>
      <c r="I1581" s="43">
        <v>0</v>
      </c>
      <c r="J1581" s="54">
        <v>0</v>
      </c>
      <c r="K1581" s="55"/>
      <c r="L1581" s="37">
        <f t="shared" si="24"/>
        <v>300000</v>
      </c>
      <c r="M1581" s="34">
        <v>45759</v>
      </c>
      <c r="N1581" s="68" t="s">
        <v>5575</v>
      </c>
      <c r="O1581" s="58" t="s">
        <v>911</v>
      </c>
      <c r="P1581" s="44">
        <v>0.36966824644549762</v>
      </c>
      <c r="Q1581" s="45" t="s">
        <v>3012</v>
      </c>
      <c r="R1581" s="45" t="s">
        <v>3013</v>
      </c>
    </row>
    <row r="1582" spans="2:18" x14ac:dyDescent="0.25">
      <c r="B1582" s="33">
        <v>45541</v>
      </c>
      <c r="C1582" s="27" t="s">
        <v>5255</v>
      </c>
      <c r="D1582" s="28" t="s">
        <v>5388</v>
      </c>
      <c r="E1582" s="29" t="s">
        <v>2715</v>
      </c>
      <c r="F1582" s="28" t="s">
        <v>5470</v>
      </c>
      <c r="G1582" s="34">
        <v>45548</v>
      </c>
      <c r="H1582" s="42">
        <v>50000</v>
      </c>
      <c r="I1582" s="43">
        <v>0</v>
      </c>
      <c r="J1582" s="54">
        <v>0</v>
      </c>
      <c r="K1582" s="55"/>
      <c r="L1582" s="37">
        <f t="shared" si="24"/>
        <v>50000</v>
      </c>
      <c r="M1582" s="34">
        <v>45759</v>
      </c>
      <c r="N1582" s="68" t="s">
        <v>5575</v>
      </c>
      <c r="O1582" s="58" t="s">
        <v>911</v>
      </c>
      <c r="P1582" s="44">
        <v>0.36966824644549762</v>
      </c>
      <c r="Q1582" s="45" t="s">
        <v>3012</v>
      </c>
      <c r="R1582" s="45" t="s">
        <v>3013</v>
      </c>
    </row>
    <row r="1583" spans="2:18" x14ac:dyDescent="0.25">
      <c r="B1583" s="33">
        <v>45541</v>
      </c>
      <c r="C1583" s="27" t="s">
        <v>5255</v>
      </c>
      <c r="D1583" s="28" t="s">
        <v>5388</v>
      </c>
      <c r="E1583" s="29" t="s">
        <v>2715</v>
      </c>
      <c r="F1583" s="28" t="s">
        <v>5470</v>
      </c>
      <c r="G1583" s="34">
        <v>45548</v>
      </c>
      <c r="H1583" s="42">
        <v>240000</v>
      </c>
      <c r="I1583" s="43">
        <v>0</v>
      </c>
      <c r="J1583" s="54">
        <v>0</v>
      </c>
      <c r="K1583" s="55"/>
      <c r="L1583" s="37">
        <f t="shared" si="24"/>
        <v>240000</v>
      </c>
      <c r="M1583" s="34">
        <v>45759</v>
      </c>
      <c r="N1583" s="68" t="s">
        <v>5575</v>
      </c>
      <c r="O1583" s="58" t="s">
        <v>911</v>
      </c>
      <c r="P1583" s="44">
        <v>0.36966824644549762</v>
      </c>
      <c r="Q1583" s="45" t="s">
        <v>3012</v>
      </c>
      <c r="R1583" s="45" t="s">
        <v>3013</v>
      </c>
    </row>
    <row r="1584" spans="2:18" x14ac:dyDescent="0.25">
      <c r="B1584" s="33">
        <v>45541</v>
      </c>
      <c r="C1584" s="27" t="s">
        <v>5255</v>
      </c>
      <c r="D1584" s="28" t="s">
        <v>5388</v>
      </c>
      <c r="E1584" s="29" t="s">
        <v>2715</v>
      </c>
      <c r="F1584" s="28" t="s">
        <v>5470</v>
      </c>
      <c r="G1584" s="34">
        <v>45548</v>
      </c>
      <c r="H1584" s="42">
        <v>3500000</v>
      </c>
      <c r="I1584" s="43">
        <v>0</v>
      </c>
      <c r="J1584" s="54">
        <v>0</v>
      </c>
      <c r="K1584" s="55"/>
      <c r="L1584" s="37">
        <f t="shared" si="24"/>
        <v>3500000</v>
      </c>
      <c r="M1584" s="34">
        <v>45759</v>
      </c>
      <c r="N1584" s="68" t="s">
        <v>5575</v>
      </c>
      <c r="O1584" s="58" t="s">
        <v>911</v>
      </c>
      <c r="P1584" s="44">
        <v>0.36966824644549762</v>
      </c>
      <c r="Q1584" s="45" t="s">
        <v>3012</v>
      </c>
      <c r="R1584" s="45" t="s">
        <v>3013</v>
      </c>
    </row>
    <row r="1585" spans="2:18" x14ac:dyDescent="0.25">
      <c r="B1585" s="33">
        <v>45541</v>
      </c>
      <c r="C1585" s="27" t="s">
        <v>5255</v>
      </c>
      <c r="D1585" s="28" t="s">
        <v>5388</v>
      </c>
      <c r="E1585" s="29" t="s">
        <v>2715</v>
      </c>
      <c r="F1585" s="28" t="s">
        <v>5470</v>
      </c>
      <c r="G1585" s="34">
        <v>45548</v>
      </c>
      <c r="H1585" s="42">
        <v>1111000</v>
      </c>
      <c r="I1585" s="43">
        <v>0</v>
      </c>
      <c r="J1585" s="54">
        <v>0</v>
      </c>
      <c r="K1585" s="55"/>
      <c r="L1585" s="37">
        <f t="shared" si="24"/>
        <v>1111000</v>
      </c>
      <c r="M1585" s="34">
        <v>45759</v>
      </c>
      <c r="N1585" s="68" t="s">
        <v>5575</v>
      </c>
      <c r="O1585" s="58" t="s">
        <v>911</v>
      </c>
      <c r="P1585" s="44">
        <v>0.36966824644549762</v>
      </c>
      <c r="Q1585" s="45" t="s">
        <v>3012</v>
      </c>
      <c r="R1585" s="45" t="s">
        <v>3013</v>
      </c>
    </row>
    <row r="1586" spans="2:18" x14ac:dyDescent="0.25">
      <c r="B1586" s="33">
        <v>45541</v>
      </c>
      <c r="C1586" s="27" t="s">
        <v>5255</v>
      </c>
      <c r="D1586" s="28" t="s">
        <v>5388</v>
      </c>
      <c r="E1586" s="29" t="s">
        <v>2715</v>
      </c>
      <c r="F1586" s="28" t="s">
        <v>5470</v>
      </c>
      <c r="G1586" s="34">
        <v>45548</v>
      </c>
      <c r="H1586" s="42">
        <v>1950000</v>
      </c>
      <c r="I1586" s="43">
        <v>0</v>
      </c>
      <c r="J1586" s="54">
        <v>0</v>
      </c>
      <c r="K1586" s="55"/>
      <c r="L1586" s="37">
        <f t="shared" si="24"/>
        <v>1950000</v>
      </c>
      <c r="M1586" s="34">
        <v>45759</v>
      </c>
      <c r="N1586" s="68" t="s">
        <v>5575</v>
      </c>
      <c r="O1586" s="58" t="s">
        <v>911</v>
      </c>
      <c r="P1586" s="44">
        <v>0.36966824644549762</v>
      </c>
      <c r="Q1586" s="45" t="s">
        <v>3012</v>
      </c>
      <c r="R1586" s="45" t="s">
        <v>3013</v>
      </c>
    </row>
    <row r="1587" spans="2:18" x14ac:dyDescent="0.25">
      <c r="B1587" s="33">
        <v>45541</v>
      </c>
      <c r="C1587" s="27" t="s">
        <v>5255</v>
      </c>
      <c r="D1587" s="28" t="s">
        <v>5388</v>
      </c>
      <c r="E1587" s="29" t="s">
        <v>2715</v>
      </c>
      <c r="F1587" s="28" t="s">
        <v>5470</v>
      </c>
      <c r="G1587" s="34">
        <v>45548</v>
      </c>
      <c r="H1587" s="42">
        <v>3100000</v>
      </c>
      <c r="I1587" s="43">
        <v>0</v>
      </c>
      <c r="J1587" s="54">
        <v>0</v>
      </c>
      <c r="K1587" s="55"/>
      <c r="L1587" s="37">
        <f t="shared" si="24"/>
        <v>3100000</v>
      </c>
      <c r="M1587" s="34">
        <v>45759</v>
      </c>
      <c r="N1587" s="68" t="s">
        <v>5575</v>
      </c>
      <c r="O1587" s="58" t="s">
        <v>911</v>
      </c>
      <c r="P1587" s="44">
        <v>0.36966824644549762</v>
      </c>
      <c r="Q1587" s="45" t="s">
        <v>3012</v>
      </c>
      <c r="R1587" s="45" t="s">
        <v>3013</v>
      </c>
    </row>
    <row r="1588" spans="2:18" x14ac:dyDescent="0.25">
      <c r="B1588" s="33">
        <v>45541</v>
      </c>
      <c r="C1588" s="27" t="s">
        <v>5255</v>
      </c>
      <c r="D1588" s="28" t="s">
        <v>5388</v>
      </c>
      <c r="E1588" s="29" t="s">
        <v>2715</v>
      </c>
      <c r="F1588" s="28" t="s">
        <v>5470</v>
      </c>
      <c r="G1588" s="34">
        <v>45548</v>
      </c>
      <c r="H1588" s="42">
        <v>1179000</v>
      </c>
      <c r="I1588" s="43">
        <v>0</v>
      </c>
      <c r="J1588" s="54">
        <v>0</v>
      </c>
      <c r="K1588" s="55"/>
      <c r="L1588" s="37">
        <f t="shared" si="24"/>
        <v>1179000</v>
      </c>
      <c r="M1588" s="34">
        <v>45759</v>
      </c>
      <c r="N1588" s="68" t="s">
        <v>5575</v>
      </c>
      <c r="O1588" s="58" t="s">
        <v>911</v>
      </c>
      <c r="P1588" s="44">
        <v>0.36966824644549762</v>
      </c>
      <c r="Q1588" s="45" t="s">
        <v>3012</v>
      </c>
      <c r="R1588" s="45" t="s">
        <v>3013</v>
      </c>
    </row>
    <row r="1589" spans="2:18" x14ac:dyDescent="0.25">
      <c r="B1589" s="33">
        <v>45541</v>
      </c>
      <c r="C1589" s="27" t="s">
        <v>5255</v>
      </c>
      <c r="D1589" s="28" t="s">
        <v>5388</v>
      </c>
      <c r="E1589" s="29" t="s">
        <v>2715</v>
      </c>
      <c r="F1589" s="28" t="s">
        <v>5470</v>
      </c>
      <c r="G1589" s="34">
        <v>45548</v>
      </c>
      <c r="H1589" s="42">
        <v>24999000</v>
      </c>
      <c r="I1589" s="43">
        <v>0</v>
      </c>
      <c r="J1589" s="54">
        <v>0</v>
      </c>
      <c r="K1589" s="55"/>
      <c r="L1589" s="37">
        <f t="shared" si="24"/>
        <v>24999000</v>
      </c>
      <c r="M1589" s="34">
        <v>45759</v>
      </c>
      <c r="N1589" s="68" t="s">
        <v>5575</v>
      </c>
      <c r="O1589" s="58" t="s">
        <v>911</v>
      </c>
      <c r="P1589" s="44">
        <v>0.36966824644549762</v>
      </c>
      <c r="Q1589" s="45" t="s">
        <v>3012</v>
      </c>
      <c r="R1589" s="45" t="s">
        <v>3013</v>
      </c>
    </row>
    <row r="1590" spans="2:18" x14ac:dyDescent="0.25">
      <c r="B1590" s="33">
        <v>45541</v>
      </c>
      <c r="C1590" s="27" t="s">
        <v>5255</v>
      </c>
      <c r="D1590" s="28" t="s">
        <v>5388</v>
      </c>
      <c r="E1590" s="29" t="s">
        <v>2715</v>
      </c>
      <c r="F1590" s="28" t="s">
        <v>5470</v>
      </c>
      <c r="G1590" s="34">
        <v>45548</v>
      </c>
      <c r="H1590" s="42">
        <v>3950000</v>
      </c>
      <c r="I1590" s="43">
        <v>0</v>
      </c>
      <c r="J1590" s="54">
        <v>0</v>
      </c>
      <c r="K1590" s="55"/>
      <c r="L1590" s="37">
        <f t="shared" si="24"/>
        <v>3950000</v>
      </c>
      <c r="M1590" s="34">
        <v>45759</v>
      </c>
      <c r="N1590" s="68" t="s">
        <v>5575</v>
      </c>
      <c r="O1590" s="58" t="s">
        <v>911</v>
      </c>
      <c r="P1590" s="44">
        <v>0.36966824644549762</v>
      </c>
      <c r="Q1590" s="45" t="s">
        <v>3012</v>
      </c>
      <c r="R1590" s="45" t="s">
        <v>3013</v>
      </c>
    </row>
    <row r="1591" spans="2:18" x14ac:dyDescent="0.25">
      <c r="B1591" s="33">
        <v>45541</v>
      </c>
      <c r="C1591" s="27" t="s">
        <v>5255</v>
      </c>
      <c r="D1591" s="28" t="s">
        <v>5388</v>
      </c>
      <c r="E1591" s="29" t="s">
        <v>2715</v>
      </c>
      <c r="F1591" s="28" t="s">
        <v>5470</v>
      </c>
      <c r="G1591" s="34">
        <v>45548</v>
      </c>
      <c r="H1591" s="42">
        <v>130000</v>
      </c>
      <c r="I1591" s="43">
        <v>0</v>
      </c>
      <c r="J1591" s="54">
        <v>0</v>
      </c>
      <c r="K1591" s="55"/>
      <c r="L1591" s="37">
        <f t="shared" si="24"/>
        <v>130000</v>
      </c>
      <c r="M1591" s="34">
        <v>45759</v>
      </c>
      <c r="N1591" s="68" t="s">
        <v>5575</v>
      </c>
      <c r="O1591" s="58" t="s">
        <v>911</v>
      </c>
      <c r="P1591" s="44">
        <v>0.36966824644549762</v>
      </c>
      <c r="Q1591" s="45" t="s">
        <v>3012</v>
      </c>
      <c r="R1591" s="45" t="s">
        <v>3013</v>
      </c>
    </row>
    <row r="1592" spans="2:18" x14ac:dyDescent="0.25">
      <c r="B1592" s="33">
        <v>45540</v>
      </c>
      <c r="C1592" s="27" t="s">
        <v>5256</v>
      </c>
      <c r="D1592" s="28" t="s">
        <v>5389</v>
      </c>
      <c r="E1592" s="29" t="s">
        <v>490</v>
      </c>
      <c r="F1592" s="28" t="s">
        <v>5471</v>
      </c>
      <c r="G1592" s="34">
        <v>45544</v>
      </c>
      <c r="H1592" s="42">
        <v>17220000</v>
      </c>
      <c r="I1592" s="43">
        <v>0</v>
      </c>
      <c r="J1592" s="54">
        <v>0</v>
      </c>
      <c r="K1592" s="55"/>
      <c r="L1592" s="37">
        <f t="shared" si="24"/>
        <v>17220000</v>
      </c>
      <c r="M1592" s="34">
        <v>45657</v>
      </c>
      <c r="N1592" s="68" t="s">
        <v>5576</v>
      </c>
      <c r="O1592" s="58" t="s">
        <v>45</v>
      </c>
      <c r="P1592" s="44">
        <v>0.72566371681415931</v>
      </c>
      <c r="Q1592" s="45" t="s">
        <v>3039</v>
      </c>
      <c r="R1592" s="45" t="s">
        <v>3040</v>
      </c>
    </row>
    <row r="1593" spans="2:18" x14ac:dyDescent="0.25">
      <c r="B1593" s="33">
        <v>45540</v>
      </c>
      <c r="C1593" s="27" t="s">
        <v>5257</v>
      </c>
      <c r="D1593" s="28" t="s">
        <v>5390</v>
      </c>
      <c r="E1593" s="29" t="s">
        <v>34</v>
      </c>
      <c r="F1593" s="28" t="s">
        <v>5472</v>
      </c>
      <c r="G1593" s="34">
        <v>45545</v>
      </c>
      <c r="H1593" s="42">
        <v>22000000</v>
      </c>
      <c r="I1593" s="43">
        <v>0</v>
      </c>
      <c r="J1593" s="54">
        <v>0</v>
      </c>
      <c r="K1593" s="55"/>
      <c r="L1593" s="37">
        <f t="shared" si="24"/>
        <v>22000000</v>
      </c>
      <c r="M1593" s="34">
        <v>45657</v>
      </c>
      <c r="N1593" s="78" t="s">
        <v>5577</v>
      </c>
      <c r="O1593" s="58" t="s">
        <v>45</v>
      </c>
      <c r="P1593" s="44">
        <v>0.7232142857142857</v>
      </c>
      <c r="Q1593" s="45" t="s">
        <v>3039</v>
      </c>
      <c r="R1593" s="45" t="s">
        <v>3040</v>
      </c>
    </row>
    <row r="1594" spans="2:18" x14ac:dyDescent="0.25">
      <c r="B1594" s="33">
        <v>45547</v>
      </c>
      <c r="C1594" s="27" t="s">
        <v>5258</v>
      </c>
      <c r="D1594" s="28" t="s">
        <v>5391</v>
      </c>
      <c r="E1594" s="29" t="s">
        <v>490</v>
      </c>
      <c r="F1594" s="28" t="s">
        <v>5473</v>
      </c>
      <c r="G1594" s="34">
        <v>45548</v>
      </c>
      <c r="H1594" s="42">
        <v>14000000</v>
      </c>
      <c r="I1594" s="43">
        <v>0</v>
      </c>
      <c r="J1594" s="54">
        <v>0</v>
      </c>
      <c r="K1594" s="55"/>
      <c r="L1594" s="37">
        <f t="shared" si="24"/>
        <v>14000000</v>
      </c>
      <c r="M1594" s="34">
        <v>45657</v>
      </c>
      <c r="N1594" s="68" t="s">
        <v>5578</v>
      </c>
      <c r="O1594" s="58" t="s">
        <v>45</v>
      </c>
      <c r="P1594" s="44">
        <v>0.7155963302752294</v>
      </c>
      <c r="Q1594" s="45" t="s">
        <v>3039</v>
      </c>
      <c r="R1594" s="45" t="s">
        <v>3040</v>
      </c>
    </row>
    <row r="1595" spans="2:18" x14ac:dyDescent="0.25">
      <c r="B1595" s="33">
        <v>45541</v>
      </c>
      <c r="C1595" s="27" t="s">
        <v>5259</v>
      </c>
      <c r="D1595" s="28" t="s">
        <v>2654</v>
      </c>
      <c r="E1595" s="29" t="s">
        <v>34</v>
      </c>
      <c r="F1595" s="28" t="s">
        <v>5474</v>
      </c>
      <c r="G1595" s="34">
        <v>45545</v>
      </c>
      <c r="H1595" s="42">
        <v>16800000</v>
      </c>
      <c r="I1595" s="43">
        <v>0</v>
      </c>
      <c r="J1595" s="54">
        <v>0</v>
      </c>
      <c r="K1595" s="55"/>
      <c r="L1595" s="37">
        <f t="shared" si="24"/>
        <v>16800000</v>
      </c>
      <c r="M1595" s="34">
        <v>45657</v>
      </c>
      <c r="N1595" s="68" t="s">
        <v>5579</v>
      </c>
      <c r="O1595" s="58" t="s">
        <v>45</v>
      </c>
      <c r="P1595" s="44">
        <v>0.7232142857142857</v>
      </c>
      <c r="Q1595" s="45" t="s">
        <v>3039</v>
      </c>
      <c r="R1595" s="45" t="s">
        <v>3040</v>
      </c>
    </row>
    <row r="1596" spans="2:18" x14ac:dyDescent="0.25">
      <c r="B1596" s="33">
        <v>45548</v>
      </c>
      <c r="C1596" s="27" t="s">
        <v>5260</v>
      </c>
      <c r="D1596" s="28" t="s">
        <v>5392</v>
      </c>
      <c r="E1596" s="29" t="s">
        <v>490</v>
      </c>
      <c r="F1596" s="28" t="s">
        <v>5475</v>
      </c>
      <c r="G1596" s="34">
        <v>45551</v>
      </c>
      <c r="H1596" s="42">
        <v>17500000</v>
      </c>
      <c r="I1596" s="43">
        <v>0</v>
      </c>
      <c r="J1596" s="54">
        <v>0</v>
      </c>
      <c r="K1596" s="55"/>
      <c r="L1596" s="37">
        <f t="shared" si="24"/>
        <v>17500000</v>
      </c>
      <c r="M1596" s="34">
        <v>45657</v>
      </c>
      <c r="N1596" s="64" t="s">
        <v>5580</v>
      </c>
      <c r="O1596" s="58" t="s">
        <v>45</v>
      </c>
      <c r="P1596" s="44">
        <v>0.70754716981132071</v>
      </c>
      <c r="Q1596" s="45" t="s">
        <v>3039</v>
      </c>
      <c r="R1596" s="45" t="s">
        <v>3040</v>
      </c>
    </row>
    <row r="1597" spans="2:18" x14ac:dyDescent="0.25">
      <c r="B1597" s="33">
        <v>45544</v>
      </c>
      <c r="C1597" s="27" t="s">
        <v>5261</v>
      </c>
      <c r="D1597" s="28" t="s">
        <v>2605</v>
      </c>
      <c r="E1597" s="29" t="s">
        <v>34</v>
      </c>
      <c r="F1597" s="28" t="s">
        <v>5476</v>
      </c>
      <c r="G1597" s="34">
        <v>45548</v>
      </c>
      <c r="H1597" s="42">
        <v>25750000</v>
      </c>
      <c r="I1597" s="43">
        <v>0</v>
      </c>
      <c r="J1597" s="54">
        <v>0</v>
      </c>
      <c r="K1597" s="55"/>
      <c r="L1597" s="37">
        <f t="shared" si="24"/>
        <v>25750000</v>
      </c>
      <c r="M1597" s="34">
        <v>45657</v>
      </c>
      <c r="N1597" s="64" t="s">
        <v>5581</v>
      </c>
      <c r="O1597" s="58" t="s">
        <v>45</v>
      </c>
      <c r="P1597" s="44">
        <v>0.7155963302752294</v>
      </c>
      <c r="Q1597" s="45" t="s">
        <v>3039</v>
      </c>
      <c r="R1597" s="45" t="s">
        <v>3040</v>
      </c>
    </row>
    <row r="1598" spans="2:18" x14ac:dyDescent="0.25">
      <c r="B1598" s="33">
        <v>45544</v>
      </c>
      <c r="C1598" s="27" t="s">
        <v>5262</v>
      </c>
      <c r="D1598" s="28" t="s">
        <v>2691</v>
      </c>
      <c r="E1598" s="29" t="s">
        <v>34</v>
      </c>
      <c r="F1598" s="28" t="s">
        <v>5477</v>
      </c>
      <c r="G1598" s="34">
        <v>45547</v>
      </c>
      <c r="H1598" s="42">
        <v>22780562</v>
      </c>
      <c r="I1598" s="43">
        <v>0</v>
      </c>
      <c r="J1598" s="54">
        <v>0</v>
      </c>
      <c r="K1598" s="55">
        <v>4387368</v>
      </c>
      <c r="L1598" s="37">
        <f t="shared" si="24"/>
        <v>18393194</v>
      </c>
      <c r="M1598" s="34">
        <v>45657</v>
      </c>
      <c r="N1598" s="68" t="s">
        <v>5582</v>
      </c>
      <c r="O1598" s="58" t="s">
        <v>45</v>
      </c>
      <c r="P1598" s="44">
        <v>0.71818181818181814</v>
      </c>
      <c r="Q1598" s="45" t="s">
        <v>3046</v>
      </c>
      <c r="R1598" s="45" t="s">
        <v>3047</v>
      </c>
    </row>
    <row r="1599" spans="2:18" x14ac:dyDescent="0.25">
      <c r="B1599" s="33">
        <v>45538</v>
      </c>
      <c r="C1599" s="27" t="s">
        <v>5263</v>
      </c>
      <c r="D1599" s="28" t="s">
        <v>5393</v>
      </c>
      <c r="E1599" s="29" t="s">
        <v>34</v>
      </c>
      <c r="F1599" s="28" t="s">
        <v>2138</v>
      </c>
      <c r="G1599" s="34">
        <v>45555</v>
      </c>
      <c r="H1599" s="42">
        <v>27887906</v>
      </c>
      <c r="I1599" s="43">
        <v>0</v>
      </c>
      <c r="J1599" s="54">
        <v>0</v>
      </c>
      <c r="K1599" s="55">
        <v>6867921</v>
      </c>
      <c r="L1599" s="37">
        <f t="shared" si="24"/>
        <v>21019985</v>
      </c>
      <c r="M1599" s="34">
        <v>45657</v>
      </c>
      <c r="N1599" s="79" t="s">
        <v>5583</v>
      </c>
      <c r="O1599" s="58" t="s">
        <v>45</v>
      </c>
      <c r="P1599" s="44">
        <v>0.69607843137254899</v>
      </c>
      <c r="Q1599" s="45" t="s">
        <v>3043</v>
      </c>
      <c r="R1599" s="45" t="s">
        <v>449</v>
      </c>
    </row>
    <row r="1600" spans="2:18" x14ac:dyDescent="0.25">
      <c r="B1600" s="33">
        <v>45541</v>
      </c>
      <c r="C1600" s="27" t="s">
        <v>5264</v>
      </c>
      <c r="D1600" s="28" t="s">
        <v>5394</v>
      </c>
      <c r="E1600" s="29" t="s">
        <v>34</v>
      </c>
      <c r="F1600" s="28" t="s">
        <v>5478</v>
      </c>
      <c r="G1600" s="34">
        <v>45545</v>
      </c>
      <c r="H1600" s="42">
        <v>50638333</v>
      </c>
      <c r="I1600" s="43">
        <v>0</v>
      </c>
      <c r="J1600" s="54">
        <v>0</v>
      </c>
      <c r="K1600" s="55">
        <v>1761333</v>
      </c>
      <c r="L1600" s="37">
        <f t="shared" si="24"/>
        <v>48877000</v>
      </c>
      <c r="M1600" s="34">
        <v>45657</v>
      </c>
      <c r="N1600" s="68" t="s">
        <v>5584</v>
      </c>
      <c r="O1600" s="58" t="s">
        <v>45</v>
      </c>
      <c r="P1600" s="44">
        <v>0.7232142857142857</v>
      </c>
      <c r="Q1600" s="45" t="s">
        <v>3016</v>
      </c>
      <c r="R1600" s="45" t="s">
        <v>3017</v>
      </c>
    </row>
    <row r="1601" spans="2:18" x14ac:dyDescent="0.25">
      <c r="B1601" s="33">
        <v>45555</v>
      </c>
      <c r="C1601" s="27" t="s">
        <v>5265</v>
      </c>
      <c r="D1601" s="28" t="s">
        <v>2686</v>
      </c>
      <c r="E1601" s="29" t="s">
        <v>490</v>
      </c>
      <c r="F1601" s="28" t="s">
        <v>5479</v>
      </c>
      <c r="G1601" s="34">
        <v>45559</v>
      </c>
      <c r="H1601" s="42">
        <v>11730000</v>
      </c>
      <c r="I1601" s="43">
        <v>0</v>
      </c>
      <c r="J1601" s="54">
        <v>0</v>
      </c>
      <c r="K1601" s="55"/>
      <c r="L1601" s="37">
        <f t="shared" si="24"/>
        <v>11730000</v>
      </c>
      <c r="M1601" s="34">
        <v>45657</v>
      </c>
      <c r="N1601" s="68" t="s">
        <v>5585</v>
      </c>
      <c r="O1601" s="58" t="s">
        <v>45</v>
      </c>
      <c r="P1601" s="44">
        <v>0.68367346938775508</v>
      </c>
      <c r="Q1601" s="45" t="s">
        <v>3039</v>
      </c>
      <c r="R1601" s="45" t="s">
        <v>3040</v>
      </c>
    </row>
    <row r="1602" spans="2:18" x14ac:dyDescent="0.25">
      <c r="B1602" s="33">
        <v>45546</v>
      </c>
      <c r="C1602" s="27" t="s">
        <v>5266</v>
      </c>
      <c r="D1602" s="28" t="s">
        <v>5395</v>
      </c>
      <c r="E1602" s="29" t="s">
        <v>519</v>
      </c>
      <c r="F1602" s="28" t="s">
        <v>5480</v>
      </c>
      <c r="G1602" s="34">
        <v>45548</v>
      </c>
      <c r="H1602" s="42">
        <v>6188000</v>
      </c>
      <c r="I1602" s="43">
        <v>0</v>
      </c>
      <c r="J1602" s="54">
        <v>0</v>
      </c>
      <c r="K1602" s="55"/>
      <c r="L1602" s="37">
        <f t="shared" si="24"/>
        <v>6188000</v>
      </c>
      <c r="M1602" s="34">
        <v>45577</v>
      </c>
      <c r="N1602" s="68" t="s">
        <v>5586</v>
      </c>
      <c r="O1602" s="58" t="s">
        <v>45</v>
      </c>
      <c r="P1602" s="44">
        <v>1</v>
      </c>
      <c r="Q1602" s="45" t="s">
        <v>3016</v>
      </c>
      <c r="R1602" s="45" t="s">
        <v>3017</v>
      </c>
    </row>
    <row r="1603" spans="2:18" x14ac:dyDescent="0.25">
      <c r="B1603" s="33">
        <v>45546</v>
      </c>
      <c r="C1603" s="27" t="s">
        <v>5267</v>
      </c>
      <c r="D1603" s="28" t="s">
        <v>5396</v>
      </c>
      <c r="E1603" s="29" t="s">
        <v>34</v>
      </c>
      <c r="F1603" s="28" t="s">
        <v>1504</v>
      </c>
      <c r="G1603" s="34">
        <v>45548</v>
      </c>
      <c r="H1603" s="42">
        <v>28096020</v>
      </c>
      <c r="I1603" s="43">
        <v>0</v>
      </c>
      <c r="J1603" s="54">
        <v>0</v>
      </c>
      <c r="K1603" s="55"/>
      <c r="L1603" s="37">
        <f t="shared" si="24"/>
        <v>28096020</v>
      </c>
      <c r="M1603" s="34">
        <v>45657</v>
      </c>
      <c r="N1603" s="68" t="s">
        <v>5587</v>
      </c>
      <c r="O1603" s="58" t="s">
        <v>45</v>
      </c>
      <c r="P1603" s="44">
        <v>0.7155963302752294</v>
      </c>
      <c r="Q1603" s="45" t="s">
        <v>3046</v>
      </c>
      <c r="R1603" s="45" t="s">
        <v>3047</v>
      </c>
    </row>
    <row r="1604" spans="2:18" x14ac:dyDescent="0.25">
      <c r="B1604" s="33">
        <v>45552</v>
      </c>
      <c r="C1604" s="27" t="s">
        <v>5268</v>
      </c>
      <c r="D1604" s="28" t="s">
        <v>5397</v>
      </c>
      <c r="E1604" s="29" t="s">
        <v>34</v>
      </c>
      <c r="F1604" s="28" t="s">
        <v>5481</v>
      </c>
      <c r="G1604" s="34">
        <v>45553</v>
      </c>
      <c r="H1604" s="42">
        <v>15000000</v>
      </c>
      <c r="I1604" s="43">
        <v>0</v>
      </c>
      <c r="J1604" s="54">
        <v>0</v>
      </c>
      <c r="K1604" s="55"/>
      <c r="L1604" s="37">
        <f t="shared" si="24"/>
        <v>15000000</v>
      </c>
      <c r="M1604" s="34">
        <v>45643</v>
      </c>
      <c r="N1604" s="68" t="s">
        <v>5588</v>
      </c>
      <c r="O1604" s="58" t="s">
        <v>45</v>
      </c>
      <c r="P1604" s="44">
        <v>0.81111111111111112</v>
      </c>
      <c r="Q1604" s="45" t="s">
        <v>3010</v>
      </c>
      <c r="R1604" s="45" t="s">
        <v>3011</v>
      </c>
    </row>
    <row r="1605" spans="2:18" x14ac:dyDescent="0.25">
      <c r="B1605" s="33">
        <v>45547</v>
      </c>
      <c r="C1605" s="27" t="s">
        <v>5269</v>
      </c>
      <c r="D1605" s="28" t="s">
        <v>5398</v>
      </c>
      <c r="E1605" s="29" t="s">
        <v>34</v>
      </c>
      <c r="F1605" s="28" t="s">
        <v>5482</v>
      </c>
      <c r="G1605" s="34">
        <v>45548</v>
      </c>
      <c r="H1605" s="42">
        <v>35000000</v>
      </c>
      <c r="I1605" s="43">
        <v>0</v>
      </c>
      <c r="J1605" s="54">
        <v>0</v>
      </c>
      <c r="K1605" s="55"/>
      <c r="L1605" s="37">
        <f t="shared" si="24"/>
        <v>35000000</v>
      </c>
      <c r="M1605" s="34">
        <v>45653</v>
      </c>
      <c r="N1605" s="68" t="s">
        <v>5589</v>
      </c>
      <c r="O1605" s="58" t="s">
        <v>45</v>
      </c>
      <c r="P1605" s="44">
        <v>0.74285714285714288</v>
      </c>
      <c r="Q1605" s="45" t="s">
        <v>3024</v>
      </c>
      <c r="R1605" s="45" t="s">
        <v>3056</v>
      </c>
    </row>
    <row r="1606" spans="2:18" x14ac:dyDescent="0.25">
      <c r="B1606" s="33">
        <v>45547</v>
      </c>
      <c r="C1606" s="27" t="s">
        <v>5270</v>
      </c>
      <c r="D1606" s="28" t="s">
        <v>5399</v>
      </c>
      <c r="E1606" s="29" t="s">
        <v>34</v>
      </c>
      <c r="F1606" s="28" t="s">
        <v>5483</v>
      </c>
      <c r="G1606" s="34">
        <v>45548</v>
      </c>
      <c r="H1606" s="42">
        <v>35000000</v>
      </c>
      <c r="I1606" s="43">
        <v>0</v>
      </c>
      <c r="J1606" s="54">
        <v>0</v>
      </c>
      <c r="K1606" s="55"/>
      <c r="L1606" s="37">
        <f t="shared" si="24"/>
        <v>35000000</v>
      </c>
      <c r="M1606" s="34">
        <v>45653</v>
      </c>
      <c r="N1606" s="68" t="s">
        <v>5590</v>
      </c>
      <c r="O1606" s="58" t="s">
        <v>45</v>
      </c>
      <c r="P1606" s="44">
        <v>0.74285714285714288</v>
      </c>
      <c r="Q1606" s="45" t="s">
        <v>3024</v>
      </c>
      <c r="R1606" s="45" t="s">
        <v>3056</v>
      </c>
    </row>
    <row r="1607" spans="2:18" x14ac:dyDescent="0.25">
      <c r="B1607" s="33">
        <v>45551</v>
      </c>
      <c r="C1607" s="27" t="s">
        <v>5271</v>
      </c>
      <c r="D1607" s="28" t="s">
        <v>5400</v>
      </c>
      <c r="E1607" s="29" t="s">
        <v>490</v>
      </c>
      <c r="F1607" s="28" t="s">
        <v>5484</v>
      </c>
      <c r="G1607" s="34">
        <v>45560</v>
      </c>
      <c r="H1607" s="42">
        <v>14800000</v>
      </c>
      <c r="I1607" s="43">
        <v>0</v>
      </c>
      <c r="J1607" s="54">
        <v>0</v>
      </c>
      <c r="K1607" s="55">
        <v>2960000</v>
      </c>
      <c r="L1607" s="37">
        <f t="shared" si="24"/>
        <v>11840000</v>
      </c>
      <c r="M1607" s="34">
        <v>45657</v>
      </c>
      <c r="N1607" s="68" t="s">
        <v>5591</v>
      </c>
      <c r="O1607" s="58" t="s">
        <v>45</v>
      </c>
      <c r="P1607" s="44">
        <v>0.68041237113402064</v>
      </c>
      <c r="Q1607" s="45" t="s">
        <v>3025</v>
      </c>
      <c r="R1607" s="45" t="s">
        <v>3026</v>
      </c>
    </row>
    <row r="1608" spans="2:18" x14ac:dyDescent="0.25">
      <c r="B1608" s="33">
        <v>45551</v>
      </c>
      <c r="C1608" s="27" t="s">
        <v>5272</v>
      </c>
      <c r="D1608" s="28" t="s">
        <v>5401</v>
      </c>
      <c r="E1608" s="29" t="s">
        <v>490</v>
      </c>
      <c r="F1608" s="28" t="s">
        <v>4675</v>
      </c>
      <c r="G1608" s="34">
        <v>45554</v>
      </c>
      <c r="H1608" s="42">
        <v>15750000</v>
      </c>
      <c r="I1608" s="43">
        <v>0</v>
      </c>
      <c r="J1608" s="54">
        <v>0</v>
      </c>
      <c r="K1608" s="55">
        <v>3850000</v>
      </c>
      <c r="L1608" s="37">
        <f t="shared" si="24"/>
        <v>11900000</v>
      </c>
      <c r="M1608" s="34">
        <v>45657</v>
      </c>
      <c r="N1608" s="68" t="s">
        <v>5592</v>
      </c>
      <c r="O1608" s="58" t="s">
        <v>45</v>
      </c>
      <c r="P1608" s="44">
        <v>0.69902912621359226</v>
      </c>
      <c r="Q1608" s="45" t="s">
        <v>3012</v>
      </c>
      <c r="R1608" s="45" t="s">
        <v>3013</v>
      </c>
    </row>
    <row r="1609" spans="2:18" x14ac:dyDescent="0.25">
      <c r="B1609" s="33">
        <v>45551</v>
      </c>
      <c r="C1609" s="27" t="s">
        <v>5273</v>
      </c>
      <c r="D1609" s="28" t="s">
        <v>5402</v>
      </c>
      <c r="E1609" s="29" t="s">
        <v>490</v>
      </c>
      <c r="F1609" s="28" t="s">
        <v>5485</v>
      </c>
      <c r="G1609" s="34">
        <v>45551</v>
      </c>
      <c r="H1609" s="42">
        <v>17658000</v>
      </c>
      <c r="I1609" s="43">
        <v>0</v>
      </c>
      <c r="J1609" s="54">
        <v>0</v>
      </c>
      <c r="K1609" s="55">
        <v>648000</v>
      </c>
      <c r="L1609" s="37">
        <f t="shared" si="24"/>
        <v>17010000</v>
      </c>
      <c r="M1609" s="34">
        <v>45657</v>
      </c>
      <c r="N1609" s="68" t="s">
        <v>5593</v>
      </c>
      <c r="O1609" s="58" t="s">
        <v>45</v>
      </c>
      <c r="P1609" s="44">
        <v>0.70754716981132071</v>
      </c>
      <c r="Q1609" s="45" t="s">
        <v>3016</v>
      </c>
      <c r="R1609" s="45" t="s">
        <v>3017</v>
      </c>
    </row>
    <row r="1610" spans="2:18" x14ac:dyDescent="0.25">
      <c r="B1610" s="33">
        <v>45562</v>
      </c>
      <c r="C1610" s="27" t="s">
        <v>5274</v>
      </c>
      <c r="D1610" s="28" t="s">
        <v>5403</v>
      </c>
      <c r="E1610" s="29" t="s">
        <v>2060</v>
      </c>
      <c r="F1610" s="28" t="s">
        <v>5486</v>
      </c>
      <c r="G1610" s="34">
        <v>45569</v>
      </c>
      <c r="H1610" s="42">
        <v>329394874</v>
      </c>
      <c r="I1610" s="43">
        <v>0</v>
      </c>
      <c r="J1610" s="54">
        <v>0</v>
      </c>
      <c r="K1610" s="55"/>
      <c r="L1610" s="37">
        <f t="shared" si="24"/>
        <v>329394874</v>
      </c>
      <c r="M1610" s="34">
        <v>45880</v>
      </c>
      <c r="N1610" s="64" t="s">
        <v>5594</v>
      </c>
      <c r="O1610" s="58" t="s">
        <v>45</v>
      </c>
      <c r="P1610" s="44">
        <v>0.18327974276527331</v>
      </c>
      <c r="Q1610" s="45" t="s">
        <v>3012</v>
      </c>
      <c r="R1610" s="45" t="s">
        <v>3013</v>
      </c>
    </row>
    <row r="1611" spans="2:18" x14ac:dyDescent="0.25">
      <c r="B1611" s="33">
        <v>45552</v>
      </c>
      <c r="C1611" s="27" t="s">
        <v>5275</v>
      </c>
      <c r="D1611" s="28" t="s">
        <v>427</v>
      </c>
      <c r="E1611" s="29" t="s">
        <v>34</v>
      </c>
      <c r="F1611" s="28" t="s">
        <v>5487</v>
      </c>
      <c r="G1611" s="34">
        <v>45553</v>
      </c>
      <c r="H1611" s="42">
        <v>35000000</v>
      </c>
      <c r="I1611" s="43">
        <v>0</v>
      </c>
      <c r="J1611" s="54">
        <v>0</v>
      </c>
      <c r="K1611" s="55"/>
      <c r="L1611" s="37">
        <f t="shared" si="24"/>
        <v>35000000</v>
      </c>
      <c r="M1611" s="34">
        <v>45653</v>
      </c>
      <c r="N1611" s="68" t="s">
        <v>5595</v>
      </c>
      <c r="O1611" s="58" t="s">
        <v>45</v>
      </c>
      <c r="P1611" s="44">
        <v>0.73</v>
      </c>
      <c r="Q1611" s="45" t="s">
        <v>3020</v>
      </c>
      <c r="R1611" s="45" t="s">
        <v>372</v>
      </c>
    </row>
    <row r="1612" spans="2:18" x14ac:dyDescent="0.25">
      <c r="B1612" s="33">
        <v>45552</v>
      </c>
      <c r="C1612" s="27" t="s">
        <v>5276</v>
      </c>
      <c r="D1612" s="28" t="s">
        <v>5404</v>
      </c>
      <c r="E1612" s="29" t="s">
        <v>490</v>
      </c>
      <c r="F1612" s="28" t="s">
        <v>5488</v>
      </c>
      <c r="G1612" s="34">
        <v>45554</v>
      </c>
      <c r="H1612" s="42">
        <v>11220000</v>
      </c>
      <c r="I1612" s="43">
        <v>0</v>
      </c>
      <c r="J1612" s="54">
        <v>0</v>
      </c>
      <c r="K1612" s="55"/>
      <c r="L1612" s="37">
        <f t="shared" si="24"/>
        <v>11220000</v>
      </c>
      <c r="M1612" s="34">
        <v>45657</v>
      </c>
      <c r="N1612" s="68" t="s">
        <v>5596</v>
      </c>
      <c r="O1612" s="58" t="s">
        <v>45</v>
      </c>
      <c r="P1612" s="44">
        <v>0.69902912621359226</v>
      </c>
      <c r="Q1612" s="45" t="s">
        <v>3039</v>
      </c>
      <c r="R1612" s="45" t="s">
        <v>3040</v>
      </c>
    </row>
    <row r="1613" spans="2:18" x14ac:dyDescent="0.25">
      <c r="B1613" s="33">
        <v>45553</v>
      </c>
      <c r="C1613" s="27" t="s">
        <v>5277</v>
      </c>
      <c r="D1613" s="28" t="s">
        <v>5357</v>
      </c>
      <c r="E1613" s="29" t="s">
        <v>34</v>
      </c>
      <c r="F1613" s="28" t="s">
        <v>5489</v>
      </c>
      <c r="G1613" s="34">
        <v>45558</v>
      </c>
      <c r="H1613" s="42">
        <v>23766667</v>
      </c>
      <c r="I1613" s="43">
        <v>0</v>
      </c>
      <c r="J1613" s="54">
        <v>0</v>
      </c>
      <c r="K1613" s="55"/>
      <c r="L1613" s="37">
        <f t="shared" si="24"/>
        <v>23766667</v>
      </c>
      <c r="M1613" s="34">
        <v>45657</v>
      </c>
      <c r="N1613" s="68" t="s">
        <v>5597</v>
      </c>
      <c r="O1613" s="58" t="s">
        <v>45</v>
      </c>
      <c r="P1613" s="44">
        <v>0.68686868686868685</v>
      </c>
      <c r="Q1613" s="45" t="s">
        <v>3039</v>
      </c>
      <c r="R1613" s="45" t="s">
        <v>3040</v>
      </c>
    </row>
    <row r="1614" spans="2:18" x14ac:dyDescent="0.25">
      <c r="B1614" s="33">
        <v>45553</v>
      </c>
      <c r="C1614" s="27" t="s">
        <v>5278</v>
      </c>
      <c r="D1614" s="28" t="s">
        <v>5405</v>
      </c>
      <c r="E1614" s="29" t="s">
        <v>34</v>
      </c>
      <c r="F1614" s="28" t="s">
        <v>5490</v>
      </c>
      <c r="G1614" s="34">
        <v>45554</v>
      </c>
      <c r="H1614" s="42">
        <v>26766667</v>
      </c>
      <c r="I1614" s="43">
        <v>0</v>
      </c>
      <c r="J1614" s="54">
        <v>0</v>
      </c>
      <c r="K1614" s="55"/>
      <c r="L1614" s="37">
        <f t="shared" ref="L1614:L1677" si="25">H1614+J1614-K1614</f>
        <v>26766667</v>
      </c>
      <c r="M1614" s="34">
        <v>45657</v>
      </c>
      <c r="N1614" s="68" t="s">
        <v>5598</v>
      </c>
      <c r="O1614" s="58" t="s">
        <v>45</v>
      </c>
      <c r="P1614" s="44">
        <v>0.69902912621359226</v>
      </c>
      <c r="Q1614" s="45" t="s">
        <v>3039</v>
      </c>
      <c r="R1614" s="45" t="s">
        <v>3040</v>
      </c>
    </row>
    <row r="1615" spans="2:18" x14ac:dyDescent="0.25">
      <c r="B1615" s="33">
        <v>45553</v>
      </c>
      <c r="C1615" s="27" t="s">
        <v>5279</v>
      </c>
      <c r="D1615" s="28" t="s">
        <v>5406</v>
      </c>
      <c r="E1615" s="29" t="s">
        <v>34</v>
      </c>
      <c r="F1615" s="28" t="s">
        <v>5491</v>
      </c>
      <c r="G1615" s="34">
        <v>45554</v>
      </c>
      <c r="H1615" s="42">
        <v>22733333</v>
      </c>
      <c r="I1615" s="43">
        <v>0</v>
      </c>
      <c r="J1615" s="54">
        <v>0</v>
      </c>
      <c r="K1615" s="55"/>
      <c r="L1615" s="37">
        <f t="shared" si="25"/>
        <v>22733333</v>
      </c>
      <c r="M1615" s="34">
        <v>45657</v>
      </c>
      <c r="N1615" s="68" t="s">
        <v>5599</v>
      </c>
      <c r="O1615" s="58" t="s">
        <v>45</v>
      </c>
      <c r="P1615" s="44">
        <v>0.69902912621359226</v>
      </c>
      <c r="Q1615" s="45" t="s">
        <v>3039</v>
      </c>
      <c r="R1615" s="45" t="s">
        <v>3040</v>
      </c>
    </row>
    <row r="1616" spans="2:18" x14ac:dyDescent="0.25">
      <c r="B1616" s="33">
        <v>45552</v>
      </c>
      <c r="C1616" s="27" t="s">
        <v>5280</v>
      </c>
      <c r="D1616" s="28" t="s">
        <v>2674</v>
      </c>
      <c r="E1616" s="29" t="s">
        <v>34</v>
      </c>
      <c r="F1616" s="28" t="s">
        <v>5492</v>
      </c>
      <c r="G1616" s="34">
        <v>45553</v>
      </c>
      <c r="H1616" s="42">
        <v>26133333</v>
      </c>
      <c r="I1616" s="43">
        <v>0</v>
      </c>
      <c r="J1616" s="54">
        <v>0</v>
      </c>
      <c r="K1616" s="55">
        <v>2100000</v>
      </c>
      <c r="L1616" s="37">
        <f t="shared" si="25"/>
        <v>24033333</v>
      </c>
      <c r="M1616" s="34">
        <v>45657</v>
      </c>
      <c r="N1616" s="68" t="s">
        <v>5600</v>
      </c>
      <c r="O1616" s="58" t="s">
        <v>45</v>
      </c>
      <c r="P1616" s="44">
        <v>0.70192307692307687</v>
      </c>
      <c r="Q1616" s="45" t="s">
        <v>3012</v>
      </c>
      <c r="R1616" s="45" t="s">
        <v>3013</v>
      </c>
    </row>
    <row r="1617" spans="2:18" x14ac:dyDescent="0.25">
      <c r="B1617" s="33">
        <v>45553</v>
      </c>
      <c r="C1617" s="27" t="s">
        <v>5281</v>
      </c>
      <c r="D1617" s="28" t="s">
        <v>2678</v>
      </c>
      <c r="E1617" s="29" t="s">
        <v>490</v>
      </c>
      <c r="F1617" s="28" t="s">
        <v>5493</v>
      </c>
      <c r="G1617" s="34">
        <v>45554</v>
      </c>
      <c r="H1617" s="42">
        <v>11424000</v>
      </c>
      <c r="I1617" s="43">
        <v>0</v>
      </c>
      <c r="J1617" s="54">
        <v>0</v>
      </c>
      <c r="K1617" s="55">
        <v>1020000</v>
      </c>
      <c r="L1617" s="37">
        <f t="shared" si="25"/>
        <v>10404000</v>
      </c>
      <c r="M1617" s="34">
        <v>45657</v>
      </c>
      <c r="N1617" s="68" t="s">
        <v>5601</v>
      </c>
      <c r="O1617" s="58" t="s">
        <v>45</v>
      </c>
      <c r="P1617" s="44">
        <v>0.69902912621359226</v>
      </c>
      <c r="Q1617" s="45" t="s">
        <v>3012</v>
      </c>
      <c r="R1617" s="45" t="s">
        <v>3013</v>
      </c>
    </row>
    <row r="1618" spans="2:18" x14ac:dyDescent="0.25">
      <c r="B1618" s="33">
        <v>45553</v>
      </c>
      <c r="C1618" s="27" t="s">
        <v>5282</v>
      </c>
      <c r="D1618" s="28" t="s">
        <v>5407</v>
      </c>
      <c r="E1618" s="29" t="s">
        <v>34</v>
      </c>
      <c r="F1618" s="28" t="s">
        <v>3406</v>
      </c>
      <c r="G1618" s="34">
        <v>45555</v>
      </c>
      <c r="H1618" s="42">
        <v>25520000</v>
      </c>
      <c r="I1618" s="43">
        <v>0</v>
      </c>
      <c r="J1618" s="54">
        <v>0</v>
      </c>
      <c r="K1618" s="55">
        <v>3300000</v>
      </c>
      <c r="L1618" s="37">
        <f t="shared" si="25"/>
        <v>22220000</v>
      </c>
      <c r="M1618" s="34">
        <v>45657</v>
      </c>
      <c r="N1618" s="68" t="s">
        <v>5602</v>
      </c>
      <c r="O1618" s="58" t="s">
        <v>45</v>
      </c>
      <c r="P1618" s="44">
        <v>0.69607843137254899</v>
      </c>
      <c r="Q1618" s="45" t="s">
        <v>3012</v>
      </c>
      <c r="R1618" s="45" t="s">
        <v>3013</v>
      </c>
    </row>
    <row r="1619" spans="2:18" x14ac:dyDescent="0.25">
      <c r="B1619" s="33">
        <v>45553</v>
      </c>
      <c r="C1619" s="27" t="s">
        <v>5283</v>
      </c>
      <c r="D1619" s="28" t="s">
        <v>5408</v>
      </c>
      <c r="E1619" s="29" t="s">
        <v>34</v>
      </c>
      <c r="F1619" s="28" t="s">
        <v>5494</v>
      </c>
      <c r="G1619" s="34">
        <v>45555</v>
      </c>
      <c r="H1619" s="42">
        <v>21218000</v>
      </c>
      <c r="I1619" s="43">
        <v>0</v>
      </c>
      <c r="J1619" s="54">
        <v>0</v>
      </c>
      <c r="K1619" s="55"/>
      <c r="L1619" s="37">
        <f t="shared" si="25"/>
        <v>21218000</v>
      </c>
      <c r="M1619" s="34">
        <v>45657</v>
      </c>
      <c r="N1619" s="68" t="s">
        <v>5603</v>
      </c>
      <c r="O1619" s="58" t="s">
        <v>45</v>
      </c>
      <c r="P1619" s="44">
        <v>0.69607843137254899</v>
      </c>
      <c r="Q1619" s="45" t="s">
        <v>3039</v>
      </c>
      <c r="R1619" s="45" t="s">
        <v>3040</v>
      </c>
    </row>
    <row r="1620" spans="2:18" x14ac:dyDescent="0.25">
      <c r="B1620" s="33">
        <v>45560</v>
      </c>
      <c r="C1620" s="27" t="s">
        <v>5284</v>
      </c>
      <c r="D1620" s="28" t="s">
        <v>5409</v>
      </c>
      <c r="E1620" s="29" t="s">
        <v>490</v>
      </c>
      <c r="F1620" s="28" t="s">
        <v>5495</v>
      </c>
      <c r="G1620" s="34">
        <v>45565</v>
      </c>
      <c r="H1620" s="42">
        <v>15750000</v>
      </c>
      <c r="I1620" s="43">
        <v>0</v>
      </c>
      <c r="J1620" s="54">
        <v>0</v>
      </c>
      <c r="K1620" s="55"/>
      <c r="L1620" s="37">
        <f t="shared" si="25"/>
        <v>15750000</v>
      </c>
      <c r="M1620" s="34">
        <v>45657</v>
      </c>
      <c r="N1620" s="64" t="s">
        <v>5604</v>
      </c>
      <c r="O1620" s="58" t="s">
        <v>45</v>
      </c>
      <c r="P1620" s="44">
        <v>0.66304347826086951</v>
      </c>
      <c r="Q1620" s="45" t="s">
        <v>3012</v>
      </c>
      <c r="R1620" s="45" t="s">
        <v>3013</v>
      </c>
    </row>
    <row r="1621" spans="2:18" x14ac:dyDescent="0.25">
      <c r="B1621" s="33">
        <v>45554</v>
      </c>
      <c r="C1621" s="27" t="s">
        <v>5285</v>
      </c>
      <c r="D1621" s="28" t="s">
        <v>5358</v>
      </c>
      <c r="E1621" s="29" t="s">
        <v>34</v>
      </c>
      <c r="F1621" s="28" t="s">
        <v>5496</v>
      </c>
      <c r="G1621" s="34">
        <v>45559</v>
      </c>
      <c r="H1621" s="42">
        <v>20666667</v>
      </c>
      <c r="I1621" s="43">
        <v>0</v>
      </c>
      <c r="J1621" s="54">
        <v>0</v>
      </c>
      <c r="K1621" s="55"/>
      <c r="L1621" s="37">
        <f t="shared" si="25"/>
        <v>20666667</v>
      </c>
      <c r="M1621" s="34">
        <v>45657</v>
      </c>
      <c r="N1621" s="68" t="s">
        <v>5605</v>
      </c>
      <c r="O1621" s="58" t="s">
        <v>45</v>
      </c>
      <c r="P1621" s="44">
        <v>0.68367346938775508</v>
      </c>
      <c r="Q1621" s="45" t="s">
        <v>3039</v>
      </c>
      <c r="R1621" s="45" t="s">
        <v>3040</v>
      </c>
    </row>
    <row r="1622" spans="2:18" x14ac:dyDescent="0.25">
      <c r="B1622" s="33">
        <v>45554</v>
      </c>
      <c r="C1622" s="27" t="s">
        <v>5286</v>
      </c>
      <c r="D1622" s="28" t="s">
        <v>2692</v>
      </c>
      <c r="E1622" s="29" t="s">
        <v>490</v>
      </c>
      <c r="F1622" s="28" t="s">
        <v>5497</v>
      </c>
      <c r="G1622" s="34">
        <v>45555</v>
      </c>
      <c r="H1622" s="42">
        <v>11666667</v>
      </c>
      <c r="I1622" s="43">
        <v>0</v>
      </c>
      <c r="J1622" s="54">
        <v>0</v>
      </c>
      <c r="K1622" s="55"/>
      <c r="L1622" s="37">
        <f t="shared" si="25"/>
        <v>11666667</v>
      </c>
      <c r="M1622" s="34">
        <v>45655</v>
      </c>
      <c r="N1622" s="68" t="s">
        <v>5606</v>
      </c>
      <c r="O1622" s="58" t="s">
        <v>45</v>
      </c>
      <c r="P1622" s="44">
        <v>0.71</v>
      </c>
      <c r="Q1622" s="45" t="s">
        <v>3039</v>
      </c>
      <c r="R1622" s="45" t="s">
        <v>3040</v>
      </c>
    </row>
    <row r="1623" spans="2:18" x14ac:dyDescent="0.25">
      <c r="B1623" s="33">
        <v>45555</v>
      </c>
      <c r="C1623" s="27" t="s">
        <v>5287</v>
      </c>
      <c r="D1623" s="28" t="s">
        <v>5410</v>
      </c>
      <c r="E1623" s="29" t="s">
        <v>34</v>
      </c>
      <c r="F1623" s="28" t="s">
        <v>5498</v>
      </c>
      <c r="G1623" s="34">
        <v>45559</v>
      </c>
      <c r="H1623" s="42">
        <v>21700000</v>
      </c>
      <c r="I1623" s="43">
        <v>0</v>
      </c>
      <c r="J1623" s="54">
        <v>0</v>
      </c>
      <c r="K1623" s="55">
        <v>1653333</v>
      </c>
      <c r="L1623" s="37">
        <f t="shared" si="25"/>
        <v>20046667</v>
      </c>
      <c r="M1623" s="34">
        <v>45657</v>
      </c>
      <c r="N1623" s="68" t="s">
        <v>5607</v>
      </c>
      <c r="O1623" s="58" t="s">
        <v>45</v>
      </c>
      <c r="P1623" s="44">
        <v>0.68367346938775508</v>
      </c>
      <c r="Q1623" s="45" t="s">
        <v>3016</v>
      </c>
      <c r="R1623" s="45" t="s">
        <v>3017</v>
      </c>
    </row>
    <row r="1624" spans="2:18" x14ac:dyDescent="0.25">
      <c r="B1624" s="33">
        <v>45558</v>
      </c>
      <c r="C1624" s="27" t="s">
        <v>5288</v>
      </c>
      <c r="D1624" s="28" t="s">
        <v>5411</v>
      </c>
      <c r="E1624" s="29" t="s">
        <v>34</v>
      </c>
      <c r="F1624" s="28" t="s">
        <v>5499</v>
      </c>
      <c r="G1624" s="34">
        <v>45561</v>
      </c>
      <c r="H1624" s="42">
        <v>21450000</v>
      </c>
      <c r="I1624" s="43">
        <v>0</v>
      </c>
      <c r="J1624" s="54">
        <v>0</v>
      </c>
      <c r="K1624" s="55"/>
      <c r="L1624" s="37">
        <f t="shared" si="25"/>
        <v>21450000</v>
      </c>
      <c r="M1624" s="34">
        <v>45657</v>
      </c>
      <c r="N1624" s="68" t="s">
        <v>5608</v>
      </c>
      <c r="O1624" s="58" t="s">
        <v>45</v>
      </c>
      <c r="P1624" s="44">
        <v>0.67708333333333337</v>
      </c>
      <c r="Q1624" s="45" t="s">
        <v>3049</v>
      </c>
      <c r="R1624" s="45" t="s">
        <v>3050</v>
      </c>
    </row>
    <row r="1625" spans="2:18" x14ac:dyDescent="0.25">
      <c r="B1625" s="33">
        <v>45559</v>
      </c>
      <c r="C1625" s="27" t="s">
        <v>5289</v>
      </c>
      <c r="D1625" s="28" t="s">
        <v>5412</v>
      </c>
      <c r="E1625" s="29" t="s">
        <v>676</v>
      </c>
      <c r="F1625" s="28" t="s">
        <v>5500</v>
      </c>
      <c r="G1625" s="34">
        <v>45560</v>
      </c>
      <c r="H1625" s="42">
        <v>3332000</v>
      </c>
      <c r="I1625" s="43">
        <v>0</v>
      </c>
      <c r="J1625" s="54">
        <v>0</v>
      </c>
      <c r="K1625" s="55"/>
      <c r="L1625" s="37">
        <f t="shared" si="25"/>
        <v>3332000</v>
      </c>
      <c r="M1625" s="34">
        <v>45589</v>
      </c>
      <c r="N1625" s="68" t="s">
        <v>5609</v>
      </c>
      <c r="O1625" s="58" t="s">
        <v>45</v>
      </c>
      <c r="P1625" s="44">
        <v>1</v>
      </c>
      <c r="Q1625" s="45" t="s">
        <v>3014</v>
      </c>
      <c r="R1625" s="45" t="s">
        <v>3015</v>
      </c>
    </row>
    <row r="1626" spans="2:18" x14ac:dyDescent="0.25">
      <c r="B1626" s="33">
        <v>45559</v>
      </c>
      <c r="C1626" s="27" t="s">
        <v>5290</v>
      </c>
      <c r="D1626" s="28" t="s">
        <v>352</v>
      </c>
      <c r="E1626" s="29" t="s">
        <v>34</v>
      </c>
      <c r="F1626" s="28" t="s">
        <v>5501</v>
      </c>
      <c r="G1626" s="34">
        <v>45560</v>
      </c>
      <c r="H1626" s="42">
        <v>26666667</v>
      </c>
      <c r="I1626" s="43">
        <v>0</v>
      </c>
      <c r="J1626" s="54">
        <v>0</v>
      </c>
      <c r="K1626" s="55">
        <v>1066667</v>
      </c>
      <c r="L1626" s="37">
        <f t="shared" si="25"/>
        <v>25600000</v>
      </c>
      <c r="M1626" s="34">
        <v>45657</v>
      </c>
      <c r="N1626" s="68" t="s">
        <v>5610</v>
      </c>
      <c r="O1626" s="58" t="s">
        <v>45</v>
      </c>
      <c r="P1626" s="44">
        <v>0.68041237113402064</v>
      </c>
      <c r="Q1626" s="45" t="s">
        <v>3006</v>
      </c>
      <c r="R1626" s="45" t="s">
        <v>1179</v>
      </c>
    </row>
    <row r="1627" spans="2:18" x14ac:dyDescent="0.25">
      <c r="B1627" s="33">
        <v>45562</v>
      </c>
      <c r="C1627" s="27" t="s">
        <v>5291</v>
      </c>
      <c r="D1627" s="28" t="s">
        <v>5413</v>
      </c>
      <c r="E1627" s="29" t="s">
        <v>34</v>
      </c>
      <c r="F1627" s="28" t="s">
        <v>5502</v>
      </c>
      <c r="G1627" s="34">
        <v>45567</v>
      </c>
      <c r="H1627" s="42">
        <v>19250000</v>
      </c>
      <c r="I1627" s="43">
        <v>0</v>
      </c>
      <c r="J1627" s="54">
        <v>0</v>
      </c>
      <c r="K1627" s="55">
        <v>2933333</v>
      </c>
      <c r="L1627" s="37">
        <f t="shared" si="25"/>
        <v>16316667</v>
      </c>
      <c r="M1627" s="34">
        <v>45657</v>
      </c>
      <c r="N1627" s="61" t="s">
        <v>5611</v>
      </c>
      <c r="O1627" s="58" t="s">
        <v>45</v>
      </c>
      <c r="P1627" s="44">
        <v>0.65555555555555556</v>
      </c>
      <c r="Q1627" s="45" t="s">
        <v>3041</v>
      </c>
      <c r="R1627" s="45" t="s">
        <v>3042</v>
      </c>
    </row>
    <row r="1628" spans="2:18" x14ac:dyDescent="0.25">
      <c r="B1628" s="33">
        <v>45562</v>
      </c>
      <c r="C1628" s="27" t="s">
        <v>5292</v>
      </c>
      <c r="D1628" s="28" t="s">
        <v>5414</v>
      </c>
      <c r="E1628" s="29" t="s">
        <v>34</v>
      </c>
      <c r="F1628" s="28" t="s">
        <v>5503</v>
      </c>
      <c r="G1628" s="34">
        <v>45566</v>
      </c>
      <c r="H1628" s="42">
        <v>28945000</v>
      </c>
      <c r="I1628" s="43">
        <v>0</v>
      </c>
      <c r="J1628" s="54">
        <v>0</v>
      </c>
      <c r="K1628" s="55">
        <v>4135000</v>
      </c>
      <c r="L1628" s="37">
        <f t="shared" si="25"/>
        <v>24810000</v>
      </c>
      <c r="M1628" s="34">
        <v>45657</v>
      </c>
      <c r="N1628" s="61" t="s">
        <v>5612</v>
      </c>
      <c r="O1628" s="58" t="s">
        <v>45</v>
      </c>
      <c r="P1628" s="44">
        <v>0.65934065934065933</v>
      </c>
      <c r="Q1628" s="45" t="s">
        <v>3020</v>
      </c>
      <c r="R1628" s="45" t="s">
        <v>372</v>
      </c>
    </row>
    <row r="1629" spans="2:18" x14ac:dyDescent="0.25">
      <c r="B1629" s="33">
        <v>45567</v>
      </c>
      <c r="C1629" s="27" t="s">
        <v>5293</v>
      </c>
      <c r="D1629" s="28" t="s">
        <v>5415</v>
      </c>
      <c r="E1629" s="29" t="s">
        <v>34</v>
      </c>
      <c r="F1629" s="28" t="s">
        <v>5504</v>
      </c>
      <c r="G1629" s="34">
        <v>45572</v>
      </c>
      <c r="H1629" s="42">
        <v>24810000</v>
      </c>
      <c r="I1629" s="43">
        <v>0</v>
      </c>
      <c r="J1629" s="54">
        <v>0</v>
      </c>
      <c r="K1629" s="55"/>
      <c r="L1629" s="37">
        <f t="shared" si="25"/>
        <v>24810000</v>
      </c>
      <c r="M1629" s="34">
        <v>45657</v>
      </c>
      <c r="N1629" s="61" t="s">
        <v>5613</v>
      </c>
      <c r="O1629" s="58" t="s">
        <v>45</v>
      </c>
      <c r="P1629" s="44">
        <v>0.63529411764705879</v>
      </c>
      <c r="Q1629" s="45" t="s">
        <v>3037</v>
      </c>
      <c r="R1629" s="45" t="s">
        <v>3038</v>
      </c>
    </row>
    <row r="1630" spans="2:18" x14ac:dyDescent="0.25">
      <c r="B1630" s="33">
        <v>45562</v>
      </c>
      <c r="C1630" s="27" t="s">
        <v>5294</v>
      </c>
      <c r="D1630" s="28" t="s">
        <v>5416</v>
      </c>
      <c r="E1630" s="29" t="s">
        <v>676</v>
      </c>
      <c r="F1630" s="28" t="s">
        <v>5505</v>
      </c>
      <c r="G1630" s="34">
        <v>45565</v>
      </c>
      <c r="H1630" s="42">
        <v>5426400</v>
      </c>
      <c r="I1630" s="43">
        <v>0</v>
      </c>
      <c r="J1630" s="54">
        <v>0</v>
      </c>
      <c r="K1630" s="55"/>
      <c r="L1630" s="37">
        <f t="shared" si="25"/>
        <v>5426400</v>
      </c>
      <c r="M1630" s="34">
        <v>45595</v>
      </c>
      <c r="N1630" s="61" t="s">
        <v>5614</v>
      </c>
      <c r="O1630" s="58" t="s">
        <v>45</v>
      </c>
      <c r="P1630" s="44">
        <v>1</v>
      </c>
      <c r="Q1630" s="45" t="s">
        <v>3014</v>
      </c>
      <c r="R1630" s="45" t="s">
        <v>3015</v>
      </c>
    </row>
    <row r="1631" spans="2:18" x14ac:dyDescent="0.25">
      <c r="B1631" s="33">
        <v>45618</v>
      </c>
      <c r="C1631" s="27" t="s">
        <v>5676</v>
      </c>
      <c r="D1631" s="28" t="s">
        <v>5677</v>
      </c>
      <c r="E1631" s="29" t="s">
        <v>2060</v>
      </c>
      <c r="F1631" s="28" t="s">
        <v>5678</v>
      </c>
      <c r="G1631" s="34">
        <v>45625</v>
      </c>
      <c r="H1631" s="42">
        <v>100000000</v>
      </c>
      <c r="I1631" s="43">
        <v>0</v>
      </c>
      <c r="J1631" s="54">
        <v>0</v>
      </c>
      <c r="K1631" s="55"/>
      <c r="L1631" s="37">
        <f t="shared" si="25"/>
        <v>100000000</v>
      </c>
      <c r="M1631" s="34">
        <v>45657</v>
      </c>
      <c r="N1631" s="61" t="s">
        <v>5679</v>
      </c>
      <c r="O1631" s="58" t="s">
        <v>45</v>
      </c>
      <c r="P1631" s="44">
        <v>3.125E-2</v>
      </c>
      <c r="Q1631" s="45" t="s">
        <v>3010</v>
      </c>
      <c r="R1631" s="45" t="s">
        <v>3011</v>
      </c>
    </row>
    <row r="1632" spans="2:18" x14ac:dyDescent="0.25">
      <c r="B1632" s="33">
        <v>45566</v>
      </c>
      <c r="C1632" s="27" t="s">
        <v>5295</v>
      </c>
      <c r="D1632" s="28" t="s">
        <v>2624</v>
      </c>
      <c r="E1632" s="29" t="s">
        <v>34</v>
      </c>
      <c r="F1632" s="28" t="s">
        <v>5506</v>
      </c>
      <c r="G1632" s="34">
        <v>45572</v>
      </c>
      <c r="H1632" s="42">
        <v>25550000</v>
      </c>
      <c r="I1632" s="43">
        <v>0</v>
      </c>
      <c r="J1632" s="54">
        <v>0</v>
      </c>
      <c r="K1632" s="55"/>
      <c r="L1632" s="37">
        <f t="shared" si="25"/>
        <v>25550000</v>
      </c>
      <c r="M1632" s="34">
        <v>45657</v>
      </c>
      <c r="N1632" s="61" t="s">
        <v>5615</v>
      </c>
      <c r="O1632" s="58" t="s">
        <v>45</v>
      </c>
      <c r="P1632" s="44">
        <v>0.63529411764705879</v>
      </c>
      <c r="Q1632" s="45" t="s">
        <v>3039</v>
      </c>
      <c r="R1632" s="45" t="s">
        <v>3040</v>
      </c>
    </row>
    <row r="1633" spans="2:18" x14ac:dyDescent="0.25">
      <c r="B1633" s="33">
        <v>45572</v>
      </c>
      <c r="C1633" s="27" t="s">
        <v>5296</v>
      </c>
      <c r="D1633" s="28" t="s">
        <v>5417</v>
      </c>
      <c r="E1633" s="29" t="s">
        <v>2715</v>
      </c>
      <c r="F1633" s="28" t="s">
        <v>5507</v>
      </c>
      <c r="G1633" s="34">
        <v>45572</v>
      </c>
      <c r="H1633" s="42">
        <v>10322000</v>
      </c>
      <c r="I1633" s="43">
        <v>0</v>
      </c>
      <c r="J1633" s="54">
        <v>0</v>
      </c>
      <c r="K1633" s="55"/>
      <c r="L1633" s="37">
        <f t="shared" si="25"/>
        <v>10322000</v>
      </c>
      <c r="M1633" s="34">
        <v>45632</v>
      </c>
      <c r="N1633" s="60" t="s">
        <v>5622</v>
      </c>
      <c r="O1633" s="58" t="s">
        <v>911</v>
      </c>
      <c r="P1633" s="44">
        <v>0.9</v>
      </c>
      <c r="Q1633" s="45" t="s">
        <v>3012</v>
      </c>
      <c r="R1633" s="45" t="s">
        <v>3013</v>
      </c>
    </row>
    <row r="1634" spans="2:18" x14ac:dyDescent="0.25">
      <c r="B1634" s="33">
        <v>45572</v>
      </c>
      <c r="C1634" s="27" t="s">
        <v>5296</v>
      </c>
      <c r="D1634" s="28" t="s">
        <v>5417</v>
      </c>
      <c r="E1634" s="29" t="s">
        <v>2715</v>
      </c>
      <c r="F1634" s="28" t="s">
        <v>5507</v>
      </c>
      <c r="G1634" s="34">
        <v>45572</v>
      </c>
      <c r="H1634" s="42">
        <v>6000000</v>
      </c>
      <c r="I1634" s="43">
        <v>0</v>
      </c>
      <c r="J1634" s="54">
        <v>0</v>
      </c>
      <c r="K1634" s="55"/>
      <c r="L1634" s="37">
        <f t="shared" si="25"/>
        <v>6000000</v>
      </c>
      <c r="M1634" s="34">
        <v>45632</v>
      </c>
      <c r="N1634" s="60" t="s">
        <v>5622</v>
      </c>
      <c r="O1634" s="58" t="s">
        <v>911</v>
      </c>
      <c r="P1634" s="44">
        <v>0.9</v>
      </c>
      <c r="Q1634" s="45" t="s">
        <v>3012</v>
      </c>
      <c r="R1634" s="45" t="s">
        <v>3013</v>
      </c>
    </row>
    <row r="1635" spans="2:18" x14ac:dyDescent="0.25">
      <c r="B1635" s="33">
        <v>45572</v>
      </c>
      <c r="C1635" s="27" t="s">
        <v>5296</v>
      </c>
      <c r="D1635" s="28" t="s">
        <v>5417</v>
      </c>
      <c r="E1635" s="29" t="s">
        <v>2715</v>
      </c>
      <c r="F1635" s="28" t="s">
        <v>5507</v>
      </c>
      <c r="G1635" s="34">
        <v>45572</v>
      </c>
      <c r="H1635" s="42">
        <v>12000000</v>
      </c>
      <c r="I1635" s="43">
        <v>0</v>
      </c>
      <c r="J1635" s="54">
        <v>0</v>
      </c>
      <c r="K1635" s="55"/>
      <c r="L1635" s="37">
        <f t="shared" si="25"/>
        <v>12000000</v>
      </c>
      <c r="M1635" s="34">
        <v>45632</v>
      </c>
      <c r="N1635" s="60" t="s">
        <v>5622</v>
      </c>
      <c r="O1635" s="58" t="s">
        <v>911</v>
      </c>
      <c r="P1635" s="44">
        <v>0.9</v>
      </c>
      <c r="Q1635" s="45" t="s">
        <v>3012</v>
      </c>
      <c r="R1635" s="45" t="s">
        <v>3013</v>
      </c>
    </row>
    <row r="1636" spans="2:18" x14ac:dyDescent="0.25">
      <c r="B1636" s="33">
        <v>45573</v>
      </c>
      <c r="C1636" s="27" t="s">
        <v>5297</v>
      </c>
      <c r="D1636" s="28" t="s">
        <v>5418</v>
      </c>
      <c r="E1636" s="29" t="s">
        <v>34</v>
      </c>
      <c r="F1636" s="28" t="s">
        <v>5508</v>
      </c>
      <c r="G1636" s="34">
        <v>45574</v>
      </c>
      <c r="H1636" s="42">
        <v>18600000</v>
      </c>
      <c r="I1636" s="43">
        <v>0</v>
      </c>
      <c r="J1636" s="54">
        <v>0</v>
      </c>
      <c r="K1636" s="55">
        <v>1653333</v>
      </c>
      <c r="L1636" s="37">
        <f t="shared" si="25"/>
        <v>16946667</v>
      </c>
      <c r="M1636" s="34">
        <v>45657</v>
      </c>
      <c r="N1636" s="61" t="s">
        <v>5616</v>
      </c>
      <c r="O1636" s="58" t="s">
        <v>45</v>
      </c>
      <c r="P1636" s="44">
        <v>0.62650602409638556</v>
      </c>
      <c r="Q1636" s="45" t="s">
        <v>3018</v>
      </c>
      <c r="R1636" s="45" t="s">
        <v>3019</v>
      </c>
    </row>
    <row r="1637" spans="2:18" x14ac:dyDescent="0.25">
      <c r="B1637" s="33">
        <v>45573</v>
      </c>
      <c r="C1637" s="27" t="s">
        <v>5298</v>
      </c>
      <c r="D1637" s="28" t="s">
        <v>5419</v>
      </c>
      <c r="E1637" s="29" t="s">
        <v>34</v>
      </c>
      <c r="F1637" s="28" t="s">
        <v>5509</v>
      </c>
      <c r="G1637" s="34">
        <v>45574</v>
      </c>
      <c r="H1637" s="42">
        <v>31626150</v>
      </c>
      <c r="I1637" s="43">
        <v>0</v>
      </c>
      <c r="J1637" s="54">
        <v>0</v>
      </c>
      <c r="K1637" s="55">
        <v>2487450</v>
      </c>
      <c r="L1637" s="37">
        <f t="shared" si="25"/>
        <v>29138700</v>
      </c>
      <c r="M1637" s="34">
        <v>45657</v>
      </c>
      <c r="N1637" s="61" t="s">
        <v>5617</v>
      </c>
      <c r="O1637" s="58" t="s">
        <v>45</v>
      </c>
      <c r="P1637" s="44">
        <v>0.62650602409638556</v>
      </c>
      <c r="Q1637" s="45" t="s">
        <v>3018</v>
      </c>
      <c r="R1637" s="45" t="s">
        <v>3019</v>
      </c>
    </row>
    <row r="1638" spans="2:18" x14ac:dyDescent="0.25">
      <c r="B1638" s="33">
        <v>45569</v>
      </c>
      <c r="C1638" s="27" t="s">
        <v>5299</v>
      </c>
      <c r="D1638" s="28" t="s">
        <v>5420</v>
      </c>
      <c r="E1638" s="29" t="s">
        <v>676</v>
      </c>
      <c r="F1638" s="28" t="s">
        <v>5510</v>
      </c>
      <c r="G1638" s="34">
        <v>45573</v>
      </c>
      <c r="H1638" s="42">
        <v>1400000</v>
      </c>
      <c r="I1638" s="43">
        <v>0</v>
      </c>
      <c r="J1638" s="54">
        <v>0</v>
      </c>
      <c r="K1638" s="55"/>
      <c r="L1638" s="37">
        <f t="shared" si="25"/>
        <v>1400000</v>
      </c>
      <c r="M1638" s="34">
        <v>45787</v>
      </c>
      <c r="N1638" s="61" t="s">
        <v>5618</v>
      </c>
      <c r="O1638" s="58" t="s">
        <v>911</v>
      </c>
      <c r="P1638" s="44">
        <v>0.24766355140186916</v>
      </c>
      <c r="Q1638" s="45" t="s">
        <v>3012</v>
      </c>
      <c r="R1638" s="45" t="s">
        <v>3013</v>
      </c>
    </row>
    <row r="1639" spans="2:18" x14ac:dyDescent="0.25">
      <c r="B1639" s="33">
        <v>45569</v>
      </c>
      <c r="C1639" s="27" t="s">
        <v>5299</v>
      </c>
      <c r="D1639" s="28" t="s">
        <v>5420</v>
      </c>
      <c r="E1639" s="29" t="s">
        <v>676</v>
      </c>
      <c r="F1639" s="28" t="s">
        <v>5510</v>
      </c>
      <c r="G1639" s="34">
        <v>45573</v>
      </c>
      <c r="H1639" s="42">
        <v>1000000</v>
      </c>
      <c r="I1639" s="43">
        <v>0</v>
      </c>
      <c r="J1639" s="54">
        <v>0</v>
      </c>
      <c r="K1639" s="55"/>
      <c r="L1639" s="37">
        <f t="shared" si="25"/>
        <v>1000000</v>
      </c>
      <c r="M1639" s="34">
        <v>45787</v>
      </c>
      <c r="N1639" s="61" t="s">
        <v>5618</v>
      </c>
      <c r="O1639" s="58" t="s">
        <v>911</v>
      </c>
      <c r="P1639" s="44">
        <v>0.24766355140186916</v>
      </c>
      <c r="Q1639" s="45" t="s">
        <v>3012</v>
      </c>
      <c r="R1639" s="45" t="s">
        <v>3013</v>
      </c>
    </row>
    <row r="1640" spans="2:18" x14ac:dyDescent="0.25">
      <c r="B1640" s="33">
        <v>45569</v>
      </c>
      <c r="C1640" s="27" t="s">
        <v>5299</v>
      </c>
      <c r="D1640" s="28" t="s">
        <v>5420</v>
      </c>
      <c r="E1640" s="29" t="s">
        <v>676</v>
      </c>
      <c r="F1640" s="28" t="s">
        <v>5510</v>
      </c>
      <c r="G1640" s="34">
        <v>45573</v>
      </c>
      <c r="H1640" s="42">
        <v>9600000</v>
      </c>
      <c r="I1640" s="43">
        <v>0</v>
      </c>
      <c r="J1640" s="54">
        <v>0</v>
      </c>
      <c r="K1640" s="55"/>
      <c r="L1640" s="37">
        <f t="shared" si="25"/>
        <v>9600000</v>
      </c>
      <c r="M1640" s="34">
        <v>45787</v>
      </c>
      <c r="N1640" s="61" t="s">
        <v>5618</v>
      </c>
      <c r="O1640" s="58" t="s">
        <v>911</v>
      </c>
      <c r="P1640" s="44">
        <v>0.24766355140186916</v>
      </c>
      <c r="Q1640" s="45" t="s">
        <v>3012</v>
      </c>
      <c r="R1640" s="45" t="s">
        <v>3013</v>
      </c>
    </row>
    <row r="1641" spans="2:18" x14ac:dyDescent="0.25">
      <c r="B1641" s="33">
        <v>45569</v>
      </c>
      <c r="C1641" s="27" t="s">
        <v>5300</v>
      </c>
      <c r="D1641" s="28" t="s">
        <v>5420</v>
      </c>
      <c r="E1641" s="29" t="s">
        <v>676</v>
      </c>
      <c r="F1641" s="28" t="s">
        <v>5511</v>
      </c>
      <c r="G1641" s="34">
        <v>45573</v>
      </c>
      <c r="H1641" s="42">
        <v>2000000</v>
      </c>
      <c r="I1641" s="43">
        <v>0</v>
      </c>
      <c r="J1641" s="54">
        <v>0</v>
      </c>
      <c r="K1641" s="55"/>
      <c r="L1641" s="37">
        <f t="shared" si="25"/>
        <v>2000000</v>
      </c>
      <c r="M1641" s="34">
        <v>45783</v>
      </c>
      <c r="N1641" s="61" t="s">
        <v>5619</v>
      </c>
      <c r="O1641" s="58" t="s">
        <v>911</v>
      </c>
      <c r="P1641" s="44">
        <v>0.25238095238095237</v>
      </c>
      <c r="Q1641" s="45" t="s">
        <v>3012</v>
      </c>
      <c r="R1641" s="45" t="s">
        <v>3013</v>
      </c>
    </row>
    <row r="1642" spans="2:18" x14ac:dyDescent="0.25">
      <c r="B1642" s="33">
        <v>45569</v>
      </c>
      <c r="C1642" s="27" t="s">
        <v>5300</v>
      </c>
      <c r="D1642" s="28" t="s">
        <v>5420</v>
      </c>
      <c r="E1642" s="29" t="s">
        <v>676</v>
      </c>
      <c r="F1642" s="28" t="s">
        <v>5511</v>
      </c>
      <c r="G1642" s="34">
        <v>45573</v>
      </c>
      <c r="H1642" s="42">
        <v>701958</v>
      </c>
      <c r="I1642" s="43">
        <v>0</v>
      </c>
      <c r="J1642" s="54">
        <v>0</v>
      </c>
      <c r="K1642" s="55"/>
      <c r="L1642" s="37">
        <f t="shared" si="25"/>
        <v>701958</v>
      </c>
      <c r="M1642" s="34">
        <v>45783</v>
      </c>
      <c r="N1642" s="61" t="s">
        <v>5619</v>
      </c>
      <c r="O1642" s="58" t="s">
        <v>911</v>
      </c>
      <c r="P1642" s="44">
        <v>0.25238095238095237</v>
      </c>
      <c r="Q1642" s="45" t="s">
        <v>3012</v>
      </c>
      <c r="R1642" s="45" t="s">
        <v>3013</v>
      </c>
    </row>
    <row r="1643" spans="2:18" x14ac:dyDescent="0.25">
      <c r="B1643" s="33">
        <v>45569</v>
      </c>
      <c r="C1643" s="27" t="s">
        <v>5300</v>
      </c>
      <c r="D1643" s="28" t="s">
        <v>5420</v>
      </c>
      <c r="E1643" s="29" t="s">
        <v>676</v>
      </c>
      <c r="F1643" s="28" t="s">
        <v>5511</v>
      </c>
      <c r="G1643" s="34">
        <v>45573</v>
      </c>
      <c r="H1643" s="42">
        <v>2298042</v>
      </c>
      <c r="I1643" s="43">
        <v>0</v>
      </c>
      <c r="J1643" s="54">
        <v>0</v>
      </c>
      <c r="K1643" s="55"/>
      <c r="L1643" s="37">
        <f t="shared" si="25"/>
        <v>2298042</v>
      </c>
      <c r="M1643" s="34">
        <v>45783</v>
      </c>
      <c r="N1643" s="61" t="s">
        <v>5619</v>
      </c>
      <c r="O1643" s="58" t="s">
        <v>911</v>
      </c>
      <c r="P1643" s="44">
        <v>0.25238095238095237</v>
      </c>
      <c r="Q1643" s="45" t="s">
        <v>3012</v>
      </c>
      <c r="R1643" s="45" t="s">
        <v>3013</v>
      </c>
    </row>
    <row r="1644" spans="2:18" x14ac:dyDescent="0.25">
      <c r="B1644" s="33">
        <v>45569</v>
      </c>
      <c r="C1644" s="27" t="s">
        <v>5301</v>
      </c>
      <c r="D1644" s="28" t="s">
        <v>5420</v>
      </c>
      <c r="E1644" s="29" t="s">
        <v>676</v>
      </c>
      <c r="F1644" s="28" t="s">
        <v>5510</v>
      </c>
      <c r="G1644" s="34">
        <v>45573</v>
      </c>
      <c r="H1644" s="42">
        <v>2026957</v>
      </c>
      <c r="I1644" s="43">
        <v>0</v>
      </c>
      <c r="J1644" s="54">
        <v>0</v>
      </c>
      <c r="K1644" s="55"/>
      <c r="L1644" s="37">
        <f t="shared" si="25"/>
        <v>2026957</v>
      </c>
      <c r="M1644" s="34">
        <v>45783</v>
      </c>
      <c r="N1644" s="61" t="s">
        <v>5620</v>
      </c>
      <c r="O1644" s="58" t="s">
        <v>911</v>
      </c>
      <c r="P1644" s="44">
        <v>0.25238095238095237</v>
      </c>
      <c r="Q1644" s="45" t="s">
        <v>3012</v>
      </c>
      <c r="R1644" s="45" t="s">
        <v>3013</v>
      </c>
    </row>
    <row r="1645" spans="2:18" x14ac:dyDescent="0.25">
      <c r="B1645" s="33">
        <v>45569</v>
      </c>
      <c r="C1645" s="27" t="s">
        <v>5301</v>
      </c>
      <c r="D1645" s="28" t="s">
        <v>5420</v>
      </c>
      <c r="E1645" s="29" t="s">
        <v>676</v>
      </c>
      <c r="F1645" s="28" t="s">
        <v>5510</v>
      </c>
      <c r="G1645" s="34">
        <v>45573</v>
      </c>
      <c r="H1645" s="42">
        <v>1000000</v>
      </c>
      <c r="I1645" s="43">
        <v>0</v>
      </c>
      <c r="J1645" s="54">
        <v>0</v>
      </c>
      <c r="K1645" s="55"/>
      <c r="L1645" s="37">
        <f t="shared" si="25"/>
        <v>1000000</v>
      </c>
      <c r="M1645" s="34">
        <v>45783</v>
      </c>
      <c r="N1645" s="61" t="s">
        <v>5620</v>
      </c>
      <c r="O1645" s="58" t="s">
        <v>911</v>
      </c>
      <c r="P1645" s="44">
        <v>0.25238095238095237</v>
      </c>
      <c r="Q1645" s="45" t="s">
        <v>3012</v>
      </c>
      <c r="R1645" s="45" t="s">
        <v>3013</v>
      </c>
    </row>
    <row r="1646" spans="2:18" x14ac:dyDescent="0.25">
      <c r="B1646" s="33">
        <v>45569</v>
      </c>
      <c r="C1646" s="27" t="s">
        <v>5301</v>
      </c>
      <c r="D1646" s="28" t="s">
        <v>5420</v>
      </c>
      <c r="E1646" s="29" t="s">
        <v>676</v>
      </c>
      <c r="F1646" s="28" t="s">
        <v>5510</v>
      </c>
      <c r="G1646" s="34">
        <v>45573</v>
      </c>
      <c r="H1646" s="42">
        <v>39973043</v>
      </c>
      <c r="I1646" s="43">
        <v>0</v>
      </c>
      <c r="J1646" s="54">
        <v>0</v>
      </c>
      <c r="K1646" s="55"/>
      <c r="L1646" s="37">
        <f t="shared" si="25"/>
        <v>39973043</v>
      </c>
      <c r="M1646" s="34">
        <v>45783</v>
      </c>
      <c r="N1646" s="61" t="s">
        <v>5620</v>
      </c>
      <c r="O1646" s="58" t="s">
        <v>911</v>
      </c>
      <c r="P1646" s="44">
        <v>0.25238095238095237</v>
      </c>
      <c r="Q1646" s="45" t="s">
        <v>3012</v>
      </c>
      <c r="R1646" s="45" t="s">
        <v>3013</v>
      </c>
    </row>
    <row r="1647" spans="2:18" x14ac:dyDescent="0.25">
      <c r="B1647" s="33">
        <v>45569</v>
      </c>
      <c r="C1647" s="27" t="s">
        <v>5302</v>
      </c>
      <c r="D1647" s="28" t="s">
        <v>482</v>
      </c>
      <c r="E1647" s="29" t="s">
        <v>676</v>
      </c>
      <c r="F1647" s="28" t="s">
        <v>678</v>
      </c>
      <c r="G1647" s="34">
        <v>45572</v>
      </c>
      <c r="H1647" s="42">
        <v>30000000</v>
      </c>
      <c r="I1647" s="43">
        <v>0</v>
      </c>
      <c r="J1647" s="54">
        <v>0</v>
      </c>
      <c r="K1647" s="55"/>
      <c r="L1647" s="37">
        <f t="shared" si="25"/>
        <v>30000000</v>
      </c>
      <c r="M1647" s="34">
        <v>45694</v>
      </c>
      <c r="N1647" s="61" t="s">
        <v>5621</v>
      </c>
      <c r="O1647" s="58" t="s">
        <v>911</v>
      </c>
      <c r="P1647" s="44">
        <v>0.44262295081967212</v>
      </c>
      <c r="Q1647" s="45" t="s">
        <v>3012</v>
      </c>
      <c r="R1647" s="45" t="s">
        <v>3013</v>
      </c>
    </row>
    <row r="1648" spans="2:18" x14ac:dyDescent="0.25">
      <c r="B1648" s="33">
        <v>45569</v>
      </c>
      <c r="C1648" s="27" t="s">
        <v>5302</v>
      </c>
      <c r="D1648" s="28" t="s">
        <v>482</v>
      </c>
      <c r="E1648" s="29" t="s">
        <v>676</v>
      </c>
      <c r="F1648" s="28" t="s">
        <v>678</v>
      </c>
      <c r="G1648" s="34">
        <v>45572</v>
      </c>
      <c r="H1648" s="42">
        <v>184002224</v>
      </c>
      <c r="I1648" s="43">
        <v>0</v>
      </c>
      <c r="J1648" s="54">
        <v>0</v>
      </c>
      <c r="K1648" s="55"/>
      <c r="L1648" s="37">
        <f t="shared" si="25"/>
        <v>184002224</v>
      </c>
      <c r="M1648" s="34">
        <v>45694</v>
      </c>
      <c r="N1648" s="61" t="s">
        <v>5621</v>
      </c>
      <c r="O1648" s="58" t="s">
        <v>911</v>
      </c>
      <c r="P1648" s="44">
        <v>0.44262295081967212</v>
      </c>
      <c r="Q1648" s="45" t="s">
        <v>3012</v>
      </c>
      <c r="R1648" s="45" t="s">
        <v>3013</v>
      </c>
    </row>
    <row r="1649" spans="2:18" x14ac:dyDescent="0.25">
      <c r="B1649" s="33">
        <v>45588</v>
      </c>
      <c r="C1649" s="27" t="s">
        <v>5303</v>
      </c>
      <c r="D1649" s="28" t="s">
        <v>5421</v>
      </c>
      <c r="E1649" s="29" t="s">
        <v>5512</v>
      </c>
      <c r="F1649" s="28" t="s">
        <v>5513</v>
      </c>
      <c r="G1649" s="34">
        <v>45595</v>
      </c>
      <c r="H1649" s="42">
        <v>400000000</v>
      </c>
      <c r="I1649" s="43">
        <v>0</v>
      </c>
      <c r="J1649" s="54">
        <v>0</v>
      </c>
      <c r="K1649" s="55"/>
      <c r="L1649" s="37">
        <f t="shared" si="25"/>
        <v>400000000</v>
      </c>
      <c r="M1649" s="34">
        <v>45776</v>
      </c>
      <c r="N1649" s="61" t="s">
        <v>5622</v>
      </c>
      <c r="O1649" s="58" t="s">
        <v>45</v>
      </c>
      <c r="P1649" s="44">
        <v>0.17127071823204421</v>
      </c>
      <c r="Q1649" s="45" t="s">
        <v>3025</v>
      </c>
      <c r="R1649" s="45" t="s">
        <v>3026</v>
      </c>
    </row>
    <row r="1650" spans="2:18" x14ac:dyDescent="0.25">
      <c r="B1650" s="33">
        <v>45588</v>
      </c>
      <c r="C1650" s="27" t="s">
        <v>5303</v>
      </c>
      <c r="D1650" s="28" t="s">
        <v>5421</v>
      </c>
      <c r="E1650" s="29" t="s">
        <v>5512</v>
      </c>
      <c r="F1650" s="28" t="s">
        <v>5513</v>
      </c>
      <c r="G1650" s="34">
        <v>45595</v>
      </c>
      <c r="H1650" s="42">
        <v>804399492</v>
      </c>
      <c r="I1650" s="43">
        <v>0</v>
      </c>
      <c r="J1650" s="54">
        <v>0</v>
      </c>
      <c r="K1650" s="55"/>
      <c r="L1650" s="37">
        <f t="shared" si="25"/>
        <v>804399492</v>
      </c>
      <c r="M1650" s="34">
        <v>45776</v>
      </c>
      <c r="N1650" s="61" t="s">
        <v>5622</v>
      </c>
      <c r="O1650" s="58" t="s">
        <v>45</v>
      </c>
      <c r="P1650" s="44">
        <v>0.17127071823204421</v>
      </c>
      <c r="Q1650" s="45" t="s">
        <v>3025</v>
      </c>
      <c r="R1650" s="45" t="s">
        <v>3026</v>
      </c>
    </row>
    <row r="1651" spans="2:18" x14ac:dyDescent="0.25">
      <c r="B1651" s="33">
        <v>45588</v>
      </c>
      <c r="C1651" s="27" t="s">
        <v>5303</v>
      </c>
      <c r="D1651" s="28" t="s">
        <v>5421</v>
      </c>
      <c r="E1651" s="29" t="s">
        <v>5512</v>
      </c>
      <c r="F1651" s="28" t="s">
        <v>5513</v>
      </c>
      <c r="G1651" s="34">
        <v>45595</v>
      </c>
      <c r="H1651" s="42">
        <v>516866608</v>
      </c>
      <c r="I1651" s="43">
        <v>0</v>
      </c>
      <c r="J1651" s="54">
        <v>0</v>
      </c>
      <c r="K1651" s="55"/>
      <c r="L1651" s="37">
        <f t="shared" si="25"/>
        <v>516866608</v>
      </c>
      <c r="M1651" s="34">
        <v>45776</v>
      </c>
      <c r="N1651" s="61" t="s">
        <v>5622</v>
      </c>
      <c r="O1651" s="58" t="s">
        <v>2391</v>
      </c>
      <c r="P1651" s="44">
        <v>0.17127071823204421</v>
      </c>
      <c r="Q1651" s="45" t="s">
        <v>3025</v>
      </c>
      <c r="R1651" s="45" t="s">
        <v>3026</v>
      </c>
    </row>
    <row r="1652" spans="2:18" x14ac:dyDescent="0.25">
      <c r="B1652" s="33">
        <v>45574</v>
      </c>
      <c r="C1652" s="27" t="s">
        <v>5304</v>
      </c>
      <c r="D1652" s="28" t="s">
        <v>5422</v>
      </c>
      <c r="E1652" s="29" t="s">
        <v>34</v>
      </c>
      <c r="F1652" s="28" t="s">
        <v>5514</v>
      </c>
      <c r="G1652" s="34">
        <v>45580</v>
      </c>
      <c r="H1652" s="42">
        <v>18416667</v>
      </c>
      <c r="I1652" s="43">
        <v>0</v>
      </c>
      <c r="J1652" s="54">
        <v>0</v>
      </c>
      <c r="K1652" s="55">
        <v>18416667</v>
      </c>
      <c r="L1652" s="37">
        <f t="shared" si="25"/>
        <v>0</v>
      </c>
      <c r="M1652" s="34">
        <v>45595</v>
      </c>
      <c r="N1652" s="61" t="s">
        <v>5623</v>
      </c>
      <c r="O1652" s="58" t="s">
        <v>45</v>
      </c>
      <c r="P1652" s="44">
        <v>1</v>
      </c>
      <c r="Q1652" s="45" t="s">
        <v>3014</v>
      </c>
      <c r="R1652" s="45" t="s">
        <v>3015</v>
      </c>
    </row>
    <row r="1653" spans="2:18" x14ac:dyDescent="0.25">
      <c r="B1653" s="33">
        <v>45576</v>
      </c>
      <c r="C1653" s="27" t="s">
        <v>5305</v>
      </c>
      <c r="D1653" s="28" t="s">
        <v>5423</v>
      </c>
      <c r="E1653" s="29" t="s">
        <v>34</v>
      </c>
      <c r="F1653" s="28" t="s">
        <v>5515</v>
      </c>
      <c r="G1653" s="34">
        <v>45580</v>
      </c>
      <c r="H1653" s="42">
        <v>12447000</v>
      </c>
      <c r="I1653" s="43">
        <v>0</v>
      </c>
      <c r="J1653" s="54">
        <v>0</v>
      </c>
      <c r="K1653" s="55"/>
      <c r="L1653" s="37">
        <f t="shared" si="25"/>
        <v>12447000</v>
      </c>
      <c r="M1653" s="34">
        <v>45657</v>
      </c>
      <c r="N1653" s="61" t="s">
        <v>5624</v>
      </c>
      <c r="O1653" s="58" t="s">
        <v>45</v>
      </c>
      <c r="P1653" s="44">
        <v>0.59740259740259738</v>
      </c>
      <c r="Q1653" s="45" t="s">
        <v>3037</v>
      </c>
      <c r="R1653" s="45" t="s">
        <v>3038</v>
      </c>
    </row>
    <row r="1654" spans="2:18" x14ac:dyDescent="0.25">
      <c r="B1654" s="33">
        <v>45576</v>
      </c>
      <c r="C1654" s="27" t="s">
        <v>5306</v>
      </c>
      <c r="D1654" s="28" t="s">
        <v>5424</v>
      </c>
      <c r="E1654" s="29" t="s">
        <v>34</v>
      </c>
      <c r="F1654" s="28" t="s">
        <v>5516</v>
      </c>
      <c r="G1654" s="34">
        <v>45581</v>
      </c>
      <c r="H1654" s="42">
        <v>21866667</v>
      </c>
      <c r="I1654" s="43">
        <v>0</v>
      </c>
      <c r="J1654" s="54">
        <v>0</v>
      </c>
      <c r="K1654" s="55"/>
      <c r="L1654" s="37">
        <f t="shared" si="25"/>
        <v>21866667</v>
      </c>
      <c r="M1654" s="34">
        <v>45657</v>
      </c>
      <c r="N1654" s="61" t="s">
        <v>5625</v>
      </c>
      <c r="O1654" s="58" t="s">
        <v>45</v>
      </c>
      <c r="P1654" s="44">
        <v>0.59210526315789469</v>
      </c>
      <c r="Q1654" s="45" t="s">
        <v>3033</v>
      </c>
      <c r="R1654" s="45" t="s">
        <v>4617</v>
      </c>
    </row>
    <row r="1655" spans="2:18" x14ac:dyDescent="0.25">
      <c r="B1655" s="33">
        <v>45576</v>
      </c>
      <c r="C1655" s="27" t="s">
        <v>5307</v>
      </c>
      <c r="D1655" s="28" t="s">
        <v>5425</v>
      </c>
      <c r="E1655" s="29" t="s">
        <v>34</v>
      </c>
      <c r="F1655" s="28" t="s">
        <v>5517</v>
      </c>
      <c r="G1655" s="34">
        <v>45581</v>
      </c>
      <c r="H1655" s="42">
        <v>17333333</v>
      </c>
      <c r="I1655" s="43">
        <v>0</v>
      </c>
      <c r="J1655" s="54">
        <v>0</v>
      </c>
      <c r="K1655" s="55"/>
      <c r="L1655" s="37">
        <f t="shared" si="25"/>
        <v>17333333</v>
      </c>
      <c r="M1655" s="34">
        <v>45657</v>
      </c>
      <c r="N1655" s="61" t="s">
        <v>5626</v>
      </c>
      <c r="O1655" s="58" t="s">
        <v>45</v>
      </c>
      <c r="P1655" s="44">
        <v>0.59210526315789469</v>
      </c>
      <c r="Q1655" s="45" t="s">
        <v>3049</v>
      </c>
      <c r="R1655" s="45" t="s">
        <v>3050</v>
      </c>
    </row>
    <row r="1656" spans="2:18" x14ac:dyDescent="0.25">
      <c r="B1656" s="33">
        <v>45576</v>
      </c>
      <c r="C1656" s="27" t="s">
        <v>5308</v>
      </c>
      <c r="D1656" s="28" t="s">
        <v>5426</v>
      </c>
      <c r="E1656" s="29" t="s">
        <v>34</v>
      </c>
      <c r="F1656" s="28" t="s">
        <v>5518</v>
      </c>
      <c r="G1656" s="34">
        <v>45581</v>
      </c>
      <c r="H1656" s="42">
        <v>27333333</v>
      </c>
      <c r="I1656" s="43">
        <v>0</v>
      </c>
      <c r="J1656" s="54">
        <v>0</v>
      </c>
      <c r="K1656" s="55"/>
      <c r="L1656" s="37">
        <f t="shared" si="25"/>
        <v>27333333</v>
      </c>
      <c r="M1656" s="34">
        <v>45657</v>
      </c>
      <c r="N1656" s="61" t="s">
        <v>5627</v>
      </c>
      <c r="O1656" s="58" t="s">
        <v>45</v>
      </c>
      <c r="P1656" s="44">
        <v>0.59210526315789469</v>
      </c>
      <c r="Q1656" s="45" t="s">
        <v>3033</v>
      </c>
      <c r="R1656" s="45" t="s">
        <v>4617</v>
      </c>
    </row>
    <row r="1657" spans="2:18" x14ac:dyDescent="0.25">
      <c r="B1657" s="33">
        <v>45576</v>
      </c>
      <c r="C1657" s="27" t="s">
        <v>5309</v>
      </c>
      <c r="D1657" s="28" t="s">
        <v>5427</v>
      </c>
      <c r="E1657" s="29" t="s">
        <v>34</v>
      </c>
      <c r="F1657" s="28" t="s">
        <v>5519</v>
      </c>
      <c r="G1657" s="34">
        <v>45581</v>
      </c>
      <c r="H1657" s="42">
        <v>23233333</v>
      </c>
      <c r="I1657" s="43">
        <v>0</v>
      </c>
      <c r="J1657" s="54">
        <v>0</v>
      </c>
      <c r="K1657" s="55"/>
      <c r="L1657" s="37">
        <f t="shared" si="25"/>
        <v>23233333</v>
      </c>
      <c r="M1657" s="34">
        <v>45657</v>
      </c>
      <c r="N1657" s="61" t="s">
        <v>5628</v>
      </c>
      <c r="O1657" s="58" t="s">
        <v>45</v>
      </c>
      <c r="P1657" s="44">
        <v>0.59210526315789469</v>
      </c>
      <c r="Q1657" s="45" t="s">
        <v>3033</v>
      </c>
      <c r="R1657" s="45" t="s">
        <v>4617</v>
      </c>
    </row>
    <row r="1658" spans="2:18" x14ac:dyDescent="0.25">
      <c r="B1658" s="33">
        <v>45581</v>
      </c>
      <c r="C1658" s="27" t="s">
        <v>5310</v>
      </c>
      <c r="D1658" s="28" t="s">
        <v>5428</v>
      </c>
      <c r="E1658" s="29" t="s">
        <v>34</v>
      </c>
      <c r="F1658" s="28" t="s">
        <v>5520</v>
      </c>
      <c r="G1658" s="34">
        <v>45583</v>
      </c>
      <c r="H1658" s="42">
        <v>28700000</v>
      </c>
      <c r="I1658" s="43">
        <v>0</v>
      </c>
      <c r="J1658" s="54">
        <v>0</v>
      </c>
      <c r="K1658" s="55"/>
      <c r="L1658" s="37">
        <f t="shared" si="25"/>
        <v>28700000</v>
      </c>
      <c r="M1658" s="34">
        <v>45657</v>
      </c>
      <c r="N1658" s="61" t="s">
        <v>5629</v>
      </c>
      <c r="O1658" s="58" t="s">
        <v>45</v>
      </c>
      <c r="P1658" s="44">
        <v>0.58108108108108103</v>
      </c>
      <c r="Q1658" s="45" t="s">
        <v>3033</v>
      </c>
      <c r="R1658" s="45" t="s">
        <v>4617</v>
      </c>
    </row>
    <row r="1659" spans="2:18" x14ac:dyDescent="0.25">
      <c r="B1659" s="33">
        <v>45576</v>
      </c>
      <c r="C1659" s="27" t="s">
        <v>5311</v>
      </c>
      <c r="D1659" s="28" t="s">
        <v>5429</v>
      </c>
      <c r="E1659" s="29" t="s">
        <v>490</v>
      </c>
      <c r="F1659" s="28" t="s">
        <v>5521</v>
      </c>
      <c r="G1659" s="34">
        <v>45582</v>
      </c>
      <c r="H1659" s="42">
        <v>11200000</v>
      </c>
      <c r="I1659" s="43">
        <v>0</v>
      </c>
      <c r="J1659" s="54">
        <v>0</v>
      </c>
      <c r="K1659" s="55"/>
      <c r="L1659" s="37">
        <f t="shared" si="25"/>
        <v>11200000</v>
      </c>
      <c r="M1659" s="34">
        <v>45657</v>
      </c>
      <c r="N1659" s="61" t="s">
        <v>5630</v>
      </c>
      <c r="O1659" s="58" t="s">
        <v>45</v>
      </c>
      <c r="P1659" s="44">
        <v>0.58666666666666667</v>
      </c>
      <c r="Q1659" s="45" t="s">
        <v>3020</v>
      </c>
      <c r="R1659" s="45" t="s">
        <v>372</v>
      </c>
    </row>
    <row r="1660" spans="2:18" x14ac:dyDescent="0.25">
      <c r="B1660" s="33">
        <v>45581</v>
      </c>
      <c r="C1660" s="27" t="s">
        <v>5312</v>
      </c>
      <c r="D1660" s="28" t="s">
        <v>5430</v>
      </c>
      <c r="E1660" s="29" t="s">
        <v>34</v>
      </c>
      <c r="F1660" s="28" t="s">
        <v>5522</v>
      </c>
      <c r="G1660" s="34">
        <v>45583</v>
      </c>
      <c r="H1660" s="42">
        <v>24000000</v>
      </c>
      <c r="I1660" s="43">
        <v>0</v>
      </c>
      <c r="J1660" s="54">
        <v>0</v>
      </c>
      <c r="K1660" s="55">
        <v>2100000</v>
      </c>
      <c r="L1660" s="37">
        <f t="shared" si="25"/>
        <v>21900000</v>
      </c>
      <c r="M1660" s="34">
        <v>45657</v>
      </c>
      <c r="N1660" s="61" t="s">
        <v>5631</v>
      </c>
      <c r="O1660" s="58" t="s">
        <v>45</v>
      </c>
      <c r="P1660" s="44">
        <v>0.58108108108108103</v>
      </c>
      <c r="Q1660" s="45" t="s">
        <v>3018</v>
      </c>
      <c r="R1660" s="45" t="s">
        <v>3019</v>
      </c>
    </row>
    <row r="1661" spans="2:18" x14ac:dyDescent="0.25">
      <c r="B1661" s="33">
        <v>45581</v>
      </c>
      <c r="C1661" s="27" t="s">
        <v>5313</v>
      </c>
      <c r="D1661" s="28" t="s">
        <v>5431</v>
      </c>
      <c r="E1661" s="29" t="s">
        <v>34</v>
      </c>
      <c r="F1661" s="28" t="s">
        <v>5523</v>
      </c>
      <c r="G1661" s="34">
        <v>45583</v>
      </c>
      <c r="H1661" s="42">
        <v>22053333</v>
      </c>
      <c r="I1661" s="43">
        <v>0</v>
      </c>
      <c r="J1661" s="54">
        <v>0</v>
      </c>
      <c r="K1661" s="55"/>
      <c r="L1661" s="37">
        <f t="shared" si="25"/>
        <v>22053333</v>
      </c>
      <c r="M1661" s="34">
        <v>45657</v>
      </c>
      <c r="N1661" s="61" t="s">
        <v>5632</v>
      </c>
      <c r="O1661" s="58" t="s">
        <v>45</v>
      </c>
      <c r="P1661" s="44">
        <v>0.58108108108108103</v>
      </c>
      <c r="Q1661" s="45" t="s">
        <v>3020</v>
      </c>
      <c r="R1661" s="45" t="s">
        <v>372</v>
      </c>
    </row>
    <row r="1662" spans="2:18" x14ac:dyDescent="0.25">
      <c r="B1662" s="33">
        <v>45581</v>
      </c>
      <c r="C1662" s="27" t="s">
        <v>5314</v>
      </c>
      <c r="D1662" s="28" t="s">
        <v>5432</v>
      </c>
      <c r="E1662" s="29" t="s">
        <v>34</v>
      </c>
      <c r="F1662" s="28" t="s">
        <v>5524</v>
      </c>
      <c r="G1662" s="34">
        <v>45583</v>
      </c>
      <c r="H1662" s="42">
        <v>24600000</v>
      </c>
      <c r="I1662" s="43">
        <v>0</v>
      </c>
      <c r="J1662" s="54">
        <v>0</v>
      </c>
      <c r="K1662" s="55"/>
      <c r="L1662" s="37">
        <f t="shared" si="25"/>
        <v>24600000</v>
      </c>
      <c r="M1662" s="34">
        <v>45657</v>
      </c>
      <c r="N1662" s="61" t="s">
        <v>5633</v>
      </c>
      <c r="O1662" s="58" t="s">
        <v>45</v>
      </c>
      <c r="P1662" s="44">
        <v>0.58108108108108103</v>
      </c>
      <c r="Q1662" s="45" t="s">
        <v>3033</v>
      </c>
      <c r="R1662" s="45" t="s">
        <v>4617</v>
      </c>
    </row>
    <row r="1663" spans="2:18" x14ac:dyDescent="0.25">
      <c r="B1663" s="33">
        <v>45583</v>
      </c>
      <c r="C1663" s="27" t="s">
        <v>5315</v>
      </c>
      <c r="D1663" s="28" t="s">
        <v>5433</v>
      </c>
      <c r="E1663" s="29" t="s">
        <v>34</v>
      </c>
      <c r="F1663" s="28" t="s">
        <v>5525</v>
      </c>
      <c r="G1663" s="34">
        <v>45593</v>
      </c>
      <c r="H1663" s="42">
        <v>16250000</v>
      </c>
      <c r="I1663" s="43">
        <v>0</v>
      </c>
      <c r="J1663" s="54">
        <v>0</v>
      </c>
      <c r="K1663" s="55"/>
      <c r="L1663" s="37">
        <f t="shared" si="25"/>
        <v>16250000</v>
      </c>
      <c r="M1663" s="34">
        <v>45657</v>
      </c>
      <c r="N1663" s="61" t="s">
        <v>5634</v>
      </c>
      <c r="O1663" s="58" t="s">
        <v>45</v>
      </c>
      <c r="P1663" s="44">
        <v>0.515625</v>
      </c>
      <c r="Q1663" s="45" t="s">
        <v>3049</v>
      </c>
      <c r="R1663" s="45" t="s">
        <v>3050</v>
      </c>
    </row>
    <row r="1664" spans="2:18" x14ac:dyDescent="0.25">
      <c r="B1664" s="33">
        <v>45582</v>
      </c>
      <c r="C1664" s="27" t="s">
        <v>5316</v>
      </c>
      <c r="D1664" s="28" t="s">
        <v>5434</v>
      </c>
      <c r="E1664" s="29" t="s">
        <v>34</v>
      </c>
      <c r="F1664" s="28" t="s">
        <v>2734</v>
      </c>
      <c r="G1664" s="34">
        <v>45583</v>
      </c>
      <c r="H1664" s="42">
        <v>34666667</v>
      </c>
      <c r="I1664" s="43">
        <v>0</v>
      </c>
      <c r="J1664" s="54">
        <v>0</v>
      </c>
      <c r="K1664" s="55"/>
      <c r="L1664" s="37">
        <f t="shared" si="25"/>
        <v>34666667</v>
      </c>
      <c r="M1664" s="34">
        <v>45657</v>
      </c>
      <c r="N1664" s="61" t="s">
        <v>5635</v>
      </c>
      <c r="O1664" s="58" t="s">
        <v>45</v>
      </c>
      <c r="P1664" s="44">
        <v>0.58108108108108103</v>
      </c>
      <c r="Q1664" s="45" t="s">
        <v>3034</v>
      </c>
      <c r="R1664" s="45" t="s">
        <v>3062</v>
      </c>
    </row>
    <row r="1665" spans="2:18" x14ac:dyDescent="0.25">
      <c r="B1665" s="33">
        <v>45583</v>
      </c>
      <c r="C1665" s="27" t="s">
        <v>5317</v>
      </c>
      <c r="D1665" s="28" t="s">
        <v>5435</v>
      </c>
      <c r="E1665" s="29" t="s">
        <v>34</v>
      </c>
      <c r="F1665" s="28" t="s">
        <v>5526</v>
      </c>
      <c r="G1665" s="34">
        <v>45588</v>
      </c>
      <c r="H1665" s="42">
        <v>13655700</v>
      </c>
      <c r="I1665" s="43">
        <v>0</v>
      </c>
      <c r="J1665" s="54">
        <v>0</v>
      </c>
      <c r="K1665" s="55">
        <v>3338060</v>
      </c>
      <c r="L1665" s="37">
        <f t="shared" si="25"/>
        <v>10317640</v>
      </c>
      <c r="M1665" s="34">
        <v>45657</v>
      </c>
      <c r="N1665" s="61" t="s">
        <v>5636</v>
      </c>
      <c r="O1665" s="58" t="s">
        <v>45</v>
      </c>
      <c r="P1665" s="44">
        <v>0.55072463768115942</v>
      </c>
      <c r="Q1665" s="45" t="s">
        <v>3016</v>
      </c>
      <c r="R1665" s="45" t="s">
        <v>3017</v>
      </c>
    </row>
    <row r="1666" spans="2:18" x14ac:dyDescent="0.25">
      <c r="B1666" s="33">
        <v>45583</v>
      </c>
      <c r="C1666" s="27" t="s">
        <v>5318</v>
      </c>
      <c r="D1666" s="28" t="s">
        <v>1171</v>
      </c>
      <c r="E1666" s="29" t="s">
        <v>34</v>
      </c>
      <c r="F1666" s="28" t="s">
        <v>5527</v>
      </c>
      <c r="G1666" s="34">
        <v>45583</v>
      </c>
      <c r="H1666" s="42">
        <v>15450000</v>
      </c>
      <c r="I1666" s="43">
        <v>0</v>
      </c>
      <c r="J1666" s="54">
        <v>0</v>
      </c>
      <c r="K1666" s="55"/>
      <c r="L1666" s="37">
        <f t="shared" si="25"/>
        <v>15450000</v>
      </c>
      <c r="M1666" s="34">
        <v>45657</v>
      </c>
      <c r="N1666" s="61" t="s">
        <v>5637</v>
      </c>
      <c r="O1666" s="58" t="s">
        <v>45</v>
      </c>
      <c r="P1666" s="44">
        <v>0.58108108108108103</v>
      </c>
      <c r="Q1666" s="45" t="s">
        <v>3020</v>
      </c>
      <c r="R1666" s="45" t="s">
        <v>372</v>
      </c>
    </row>
    <row r="1667" spans="2:18" x14ac:dyDescent="0.25">
      <c r="B1667" s="33">
        <v>45583</v>
      </c>
      <c r="C1667" s="27" t="s">
        <v>5319</v>
      </c>
      <c r="D1667" s="28" t="s">
        <v>5436</v>
      </c>
      <c r="E1667" s="29" t="s">
        <v>490</v>
      </c>
      <c r="F1667" s="28" t="s">
        <v>5528</v>
      </c>
      <c r="G1667" s="34">
        <v>45587</v>
      </c>
      <c r="H1667" s="42">
        <v>12960000</v>
      </c>
      <c r="I1667" s="43">
        <v>0</v>
      </c>
      <c r="J1667" s="54">
        <v>0</v>
      </c>
      <c r="K1667" s="55">
        <v>1782000</v>
      </c>
      <c r="L1667" s="37">
        <f t="shared" si="25"/>
        <v>11178000</v>
      </c>
      <c r="M1667" s="34">
        <v>45657</v>
      </c>
      <c r="N1667" s="61" t="s">
        <v>5638</v>
      </c>
      <c r="O1667" s="58" t="s">
        <v>45</v>
      </c>
      <c r="P1667" s="44">
        <v>0.55714285714285716</v>
      </c>
      <c r="Q1667" s="45" t="s">
        <v>3012</v>
      </c>
      <c r="R1667" s="45" t="s">
        <v>3013</v>
      </c>
    </row>
    <row r="1668" spans="2:18" x14ac:dyDescent="0.25">
      <c r="B1668" s="33">
        <v>45583</v>
      </c>
      <c r="C1668" s="27" t="s">
        <v>5320</v>
      </c>
      <c r="D1668" s="28" t="s">
        <v>5437</v>
      </c>
      <c r="E1668" s="29" t="s">
        <v>34</v>
      </c>
      <c r="F1668" s="28" t="s">
        <v>5529</v>
      </c>
      <c r="G1668" s="34">
        <v>45586</v>
      </c>
      <c r="H1668" s="42">
        <v>26250000</v>
      </c>
      <c r="I1668" s="43">
        <v>0</v>
      </c>
      <c r="J1668" s="54">
        <v>0</v>
      </c>
      <c r="K1668" s="55"/>
      <c r="L1668" s="37">
        <f t="shared" si="25"/>
        <v>26250000</v>
      </c>
      <c r="M1668" s="34">
        <v>45657</v>
      </c>
      <c r="N1668" s="61" t="s">
        <v>5639</v>
      </c>
      <c r="O1668" s="58" t="s">
        <v>45</v>
      </c>
      <c r="P1668" s="44">
        <v>0.56338028169014087</v>
      </c>
      <c r="Q1668" s="45" t="s">
        <v>3039</v>
      </c>
      <c r="R1668" s="45" t="s">
        <v>3040</v>
      </c>
    </row>
    <row r="1669" spans="2:18" x14ac:dyDescent="0.25">
      <c r="B1669" s="33">
        <v>45583</v>
      </c>
      <c r="C1669" s="27" t="s">
        <v>5321</v>
      </c>
      <c r="D1669" s="28" t="s">
        <v>5438</v>
      </c>
      <c r="E1669" s="29" t="s">
        <v>490</v>
      </c>
      <c r="F1669" s="28" t="s">
        <v>5530</v>
      </c>
      <c r="G1669" s="34">
        <v>45588</v>
      </c>
      <c r="H1669" s="42">
        <v>10500000</v>
      </c>
      <c r="I1669" s="43">
        <v>0</v>
      </c>
      <c r="J1669" s="54">
        <v>0</v>
      </c>
      <c r="K1669" s="55">
        <v>300000</v>
      </c>
      <c r="L1669" s="37">
        <f t="shared" si="25"/>
        <v>10200000</v>
      </c>
      <c r="M1669" s="34">
        <v>45657</v>
      </c>
      <c r="N1669" s="61" t="s">
        <v>5640</v>
      </c>
      <c r="O1669" s="58" t="s">
        <v>45</v>
      </c>
      <c r="P1669" s="44">
        <v>0.55072463768115942</v>
      </c>
      <c r="Q1669" s="45" t="s">
        <v>3016</v>
      </c>
      <c r="R1669" s="45" t="s">
        <v>3017</v>
      </c>
    </row>
    <row r="1670" spans="2:18" x14ac:dyDescent="0.25">
      <c r="B1670" s="33">
        <v>45583</v>
      </c>
      <c r="C1670" s="27" t="s">
        <v>5322</v>
      </c>
      <c r="D1670" s="28" t="s">
        <v>5439</v>
      </c>
      <c r="E1670" s="29" t="s">
        <v>34</v>
      </c>
      <c r="F1670" s="28" t="s">
        <v>5531</v>
      </c>
      <c r="G1670" s="34">
        <v>45588</v>
      </c>
      <c r="H1670" s="42">
        <v>15608900</v>
      </c>
      <c r="I1670" s="43">
        <v>0</v>
      </c>
      <c r="J1670" s="54">
        <v>0</v>
      </c>
      <c r="K1670" s="55"/>
      <c r="L1670" s="37">
        <f t="shared" si="25"/>
        <v>15608900</v>
      </c>
      <c r="M1670" s="34">
        <v>45657</v>
      </c>
      <c r="N1670" s="61" t="s">
        <v>5641</v>
      </c>
      <c r="O1670" s="58" t="s">
        <v>45</v>
      </c>
      <c r="P1670" s="44">
        <v>0.55072463768115942</v>
      </c>
      <c r="Q1670" s="45" t="s">
        <v>3046</v>
      </c>
      <c r="R1670" s="45" t="s">
        <v>3047</v>
      </c>
    </row>
    <row r="1671" spans="2:18" x14ac:dyDescent="0.25">
      <c r="B1671" s="33">
        <v>45590</v>
      </c>
      <c r="C1671" s="27" t="s">
        <v>5323</v>
      </c>
      <c r="D1671" s="28" t="s">
        <v>5440</v>
      </c>
      <c r="E1671" s="29" t="s">
        <v>34</v>
      </c>
      <c r="F1671" s="28" t="s">
        <v>5532</v>
      </c>
      <c r="G1671" s="34">
        <v>45593</v>
      </c>
      <c r="H1671" s="42">
        <v>14300000</v>
      </c>
      <c r="I1671" s="43">
        <v>0</v>
      </c>
      <c r="J1671" s="54">
        <v>0</v>
      </c>
      <c r="K1671" s="55"/>
      <c r="L1671" s="37">
        <f t="shared" si="25"/>
        <v>14300000</v>
      </c>
      <c r="M1671" s="34">
        <v>45657</v>
      </c>
      <c r="N1671" s="61" t="s">
        <v>5642</v>
      </c>
      <c r="O1671" s="58" t="s">
        <v>45</v>
      </c>
      <c r="P1671" s="44">
        <v>0.515625</v>
      </c>
      <c r="Q1671" s="45" t="s">
        <v>3041</v>
      </c>
      <c r="R1671" s="45" t="s">
        <v>3042</v>
      </c>
    </row>
    <row r="1672" spans="2:18" x14ac:dyDescent="0.25">
      <c r="B1672" s="33">
        <v>45586</v>
      </c>
      <c r="C1672" s="27" t="s">
        <v>5324</v>
      </c>
      <c r="D1672" s="28" t="s">
        <v>5441</v>
      </c>
      <c r="E1672" s="29" t="s">
        <v>34</v>
      </c>
      <c r="F1672" s="28" t="s">
        <v>5533</v>
      </c>
      <c r="G1672" s="34">
        <v>45588</v>
      </c>
      <c r="H1672" s="42">
        <v>30000000</v>
      </c>
      <c r="I1672" s="43">
        <v>0</v>
      </c>
      <c r="J1672" s="54">
        <v>0</v>
      </c>
      <c r="K1672" s="55"/>
      <c r="L1672" s="37">
        <f t="shared" si="25"/>
        <v>30000000</v>
      </c>
      <c r="M1672" s="34">
        <v>45657</v>
      </c>
      <c r="N1672" s="61" t="s">
        <v>5643</v>
      </c>
      <c r="O1672" s="58" t="s">
        <v>45</v>
      </c>
      <c r="P1672" s="44">
        <v>0.55072463768115942</v>
      </c>
      <c r="Q1672" s="45" t="s">
        <v>3031</v>
      </c>
      <c r="R1672" s="45" t="s">
        <v>3032</v>
      </c>
    </row>
    <row r="1673" spans="2:18" x14ac:dyDescent="0.25">
      <c r="B1673" s="33">
        <v>45587</v>
      </c>
      <c r="C1673" s="27" t="s">
        <v>5325</v>
      </c>
      <c r="D1673" s="28" t="s">
        <v>1136</v>
      </c>
      <c r="E1673" s="29" t="s">
        <v>34</v>
      </c>
      <c r="F1673" s="28" t="s">
        <v>5534</v>
      </c>
      <c r="G1673" s="34">
        <v>45589</v>
      </c>
      <c r="H1673" s="42">
        <v>21666667</v>
      </c>
      <c r="I1673" s="43">
        <v>0</v>
      </c>
      <c r="J1673" s="54">
        <v>0</v>
      </c>
      <c r="K1673" s="55"/>
      <c r="L1673" s="37">
        <f t="shared" si="25"/>
        <v>21666667</v>
      </c>
      <c r="M1673" s="34">
        <v>45654</v>
      </c>
      <c r="N1673" s="61" t="s">
        <v>5644</v>
      </c>
      <c r="O1673" s="58" t="s">
        <v>45</v>
      </c>
      <c r="P1673" s="44">
        <v>0.56923076923076921</v>
      </c>
      <c r="Q1673" s="45" t="s">
        <v>3048</v>
      </c>
      <c r="R1673" s="45" t="s">
        <v>3021</v>
      </c>
    </row>
    <row r="1674" spans="2:18" x14ac:dyDescent="0.25">
      <c r="B1674" s="33">
        <v>45590</v>
      </c>
      <c r="C1674" s="27" t="s">
        <v>5326</v>
      </c>
      <c r="D1674" s="28" t="s">
        <v>5442</v>
      </c>
      <c r="E1674" s="29" t="s">
        <v>34</v>
      </c>
      <c r="F1674" s="28" t="s">
        <v>5535</v>
      </c>
      <c r="G1674" s="34">
        <v>45593</v>
      </c>
      <c r="H1674" s="42">
        <v>13066667</v>
      </c>
      <c r="I1674" s="43">
        <v>0</v>
      </c>
      <c r="J1674" s="54">
        <v>0</v>
      </c>
      <c r="K1674" s="55">
        <v>1306667</v>
      </c>
      <c r="L1674" s="37">
        <f t="shared" si="25"/>
        <v>11760000</v>
      </c>
      <c r="M1674" s="34">
        <v>45657</v>
      </c>
      <c r="N1674" s="61" t="s">
        <v>5645</v>
      </c>
      <c r="O1674" s="58" t="s">
        <v>45</v>
      </c>
      <c r="P1674" s="44">
        <v>0.515625</v>
      </c>
      <c r="Q1674" s="45" t="s">
        <v>3012</v>
      </c>
      <c r="R1674" s="45" t="s">
        <v>3030</v>
      </c>
    </row>
    <row r="1675" spans="2:18" x14ac:dyDescent="0.25">
      <c r="B1675" s="33">
        <v>45590</v>
      </c>
      <c r="C1675" s="27" t="s">
        <v>5327</v>
      </c>
      <c r="D1675" s="28" t="s">
        <v>5443</v>
      </c>
      <c r="E1675" s="29" t="s">
        <v>34</v>
      </c>
      <c r="F1675" s="28" t="s">
        <v>5536</v>
      </c>
      <c r="G1675" s="34">
        <v>45593</v>
      </c>
      <c r="H1675" s="42">
        <v>30000000</v>
      </c>
      <c r="I1675" s="43">
        <v>0</v>
      </c>
      <c r="J1675" s="54">
        <v>0</v>
      </c>
      <c r="K1675" s="55"/>
      <c r="L1675" s="37">
        <f t="shared" si="25"/>
        <v>30000000</v>
      </c>
      <c r="M1675" s="34">
        <v>45657</v>
      </c>
      <c r="N1675" s="61" t="s">
        <v>5646</v>
      </c>
      <c r="O1675" s="58" t="s">
        <v>45</v>
      </c>
      <c r="P1675" s="44">
        <v>0.515625</v>
      </c>
      <c r="Q1675" s="45" t="s">
        <v>3031</v>
      </c>
      <c r="R1675" s="45" t="s">
        <v>3032</v>
      </c>
    </row>
    <row r="1676" spans="2:18" x14ac:dyDescent="0.25">
      <c r="B1676" s="33">
        <v>45590</v>
      </c>
      <c r="C1676" s="27" t="s">
        <v>5328</v>
      </c>
      <c r="D1676" s="28" t="s">
        <v>5444</v>
      </c>
      <c r="E1676" s="29" t="s">
        <v>34</v>
      </c>
      <c r="F1676" s="28" t="s">
        <v>5537</v>
      </c>
      <c r="G1676" s="34">
        <v>45593</v>
      </c>
      <c r="H1676" s="42">
        <v>17980706</v>
      </c>
      <c r="I1676" s="43">
        <v>0</v>
      </c>
      <c r="J1676" s="54">
        <v>0</v>
      </c>
      <c r="K1676" s="55"/>
      <c r="L1676" s="37">
        <f t="shared" si="25"/>
        <v>17980706</v>
      </c>
      <c r="M1676" s="34">
        <v>45657</v>
      </c>
      <c r="N1676" s="61" t="s">
        <v>5647</v>
      </c>
      <c r="O1676" s="58" t="s">
        <v>45</v>
      </c>
      <c r="P1676" s="44">
        <v>0.515625</v>
      </c>
      <c r="Q1676" s="45" t="s">
        <v>3043</v>
      </c>
      <c r="R1676" s="45" t="s">
        <v>449</v>
      </c>
    </row>
    <row r="1677" spans="2:18" x14ac:dyDescent="0.25">
      <c r="B1677" s="33">
        <v>45590</v>
      </c>
      <c r="C1677" s="27" t="s">
        <v>5329</v>
      </c>
      <c r="D1677" s="28" t="s">
        <v>5445</v>
      </c>
      <c r="E1677" s="29" t="s">
        <v>490</v>
      </c>
      <c r="F1677" s="28" t="s">
        <v>5538</v>
      </c>
      <c r="G1677" s="34">
        <v>45597</v>
      </c>
      <c r="H1677" s="42">
        <v>12250000</v>
      </c>
      <c r="I1677" s="43">
        <v>0</v>
      </c>
      <c r="J1677" s="54">
        <v>0</v>
      </c>
      <c r="K1677" s="55"/>
      <c r="L1677" s="37">
        <f t="shared" si="25"/>
        <v>12250000</v>
      </c>
      <c r="M1677" s="34">
        <v>45687</v>
      </c>
      <c r="N1677" s="61" t="s">
        <v>5648</v>
      </c>
      <c r="O1677" s="58" t="s">
        <v>2392</v>
      </c>
      <c r="P1677" s="44">
        <v>0.32222222222222224</v>
      </c>
      <c r="Q1677" s="45" t="s">
        <v>3039</v>
      </c>
      <c r="R1677" s="45" t="s">
        <v>3040</v>
      </c>
    </row>
    <row r="1678" spans="2:18" x14ac:dyDescent="0.25">
      <c r="B1678" s="33">
        <v>45593</v>
      </c>
      <c r="C1678" s="27" t="s">
        <v>5330</v>
      </c>
      <c r="D1678" s="28" t="s">
        <v>5446</v>
      </c>
      <c r="E1678" s="29" t="s">
        <v>34</v>
      </c>
      <c r="F1678" s="28" t="s">
        <v>3870</v>
      </c>
      <c r="G1678" s="34">
        <v>45594</v>
      </c>
      <c r="H1678" s="42">
        <v>15621667</v>
      </c>
      <c r="I1678" s="43">
        <v>0</v>
      </c>
      <c r="J1678" s="54">
        <v>0</v>
      </c>
      <c r="K1678" s="55">
        <v>1785334</v>
      </c>
      <c r="L1678" s="37">
        <f t="shared" ref="L1678:L1742" si="26">H1678+J1678-K1678</f>
        <v>13836333</v>
      </c>
      <c r="M1678" s="34">
        <v>45657</v>
      </c>
      <c r="N1678" s="61" t="s">
        <v>5649</v>
      </c>
      <c r="O1678" s="58" t="s">
        <v>45</v>
      </c>
      <c r="P1678" s="44">
        <v>0.50793650793650791</v>
      </c>
      <c r="Q1678" s="45" t="s">
        <v>3025</v>
      </c>
      <c r="R1678" s="45" t="s">
        <v>3026</v>
      </c>
    </row>
    <row r="1679" spans="2:18" x14ac:dyDescent="0.25">
      <c r="B1679" s="33">
        <v>45593</v>
      </c>
      <c r="C1679" s="27" t="s">
        <v>5331</v>
      </c>
      <c r="D1679" s="28" t="s">
        <v>5447</v>
      </c>
      <c r="E1679" s="29" t="s">
        <v>490</v>
      </c>
      <c r="F1679" s="28" t="s">
        <v>5539</v>
      </c>
      <c r="G1679" s="34">
        <v>45594</v>
      </c>
      <c r="H1679" s="42">
        <v>8750000</v>
      </c>
      <c r="I1679" s="43">
        <v>0</v>
      </c>
      <c r="J1679" s="54">
        <v>0</v>
      </c>
      <c r="K1679" s="55"/>
      <c r="L1679" s="37">
        <f t="shared" si="26"/>
        <v>8750000</v>
      </c>
      <c r="M1679" s="34">
        <v>45657</v>
      </c>
      <c r="N1679" s="61" t="s">
        <v>5650</v>
      </c>
      <c r="O1679" s="58" t="s">
        <v>45</v>
      </c>
      <c r="P1679" s="44">
        <v>0.50793650793650791</v>
      </c>
      <c r="Q1679" s="45" t="s">
        <v>3012</v>
      </c>
      <c r="R1679" s="45" t="s">
        <v>3013</v>
      </c>
    </row>
    <row r="1680" spans="2:18" x14ac:dyDescent="0.25">
      <c r="B1680" s="33">
        <v>45590</v>
      </c>
      <c r="C1680" s="27" t="s">
        <v>5332</v>
      </c>
      <c r="D1680" s="28" t="s">
        <v>5448</v>
      </c>
      <c r="E1680" s="29" t="s">
        <v>34</v>
      </c>
      <c r="F1680" s="28" t="s">
        <v>5537</v>
      </c>
      <c r="G1680" s="34">
        <v>45593</v>
      </c>
      <c r="H1680" s="42">
        <v>17980706</v>
      </c>
      <c r="I1680" s="43">
        <v>0</v>
      </c>
      <c r="J1680" s="54">
        <v>0</v>
      </c>
      <c r="K1680" s="55"/>
      <c r="L1680" s="37">
        <f t="shared" si="26"/>
        <v>17980706</v>
      </c>
      <c r="M1680" s="34">
        <v>45657</v>
      </c>
      <c r="N1680" s="61" t="s">
        <v>5651</v>
      </c>
      <c r="O1680" s="58" t="s">
        <v>45</v>
      </c>
      <c r="P1680" s="44">
        <v>0.515625</v>
      </c>
      <c r="Q1680" s="45" t="s">
        <v>3043</v>
      </c>
      <c r="R1680" s="45" t="s">
        <v>449</v>
      </c>
    </row>
    <row r="1681" spans="2:18" x14ac:dyDescent="0.25">
      <c r="B1681" s="33">
        <v>45593</v>
      </c>
      <c r="C1681" s="27" t="s">
        <v>5333</v>
      </c>
      <c r="D1681" s="28" t="s">
        <v>5449</v>
      </c>
      <c r="E1681" s="29" t="s">
        <v>34</v>
      </c>
      <c r="F1681" s="28" t="s">
        <v>5540</v>
      </c>
      <c r="G1681" s="34">
        <v>45597</v>
      </c>
      <c r="H1681" s="42">
        <v>22000000</v>
      </c>
      <c r="I1681" s="43">
        <v>0</v>
      </c>
      <c r="J1681" s="54">
        <v>0</v>
      </c>
      <c r="K1681" s="55">
        <v>4400000</v>
      </c>
      <c r="L1681" s="37">
        <f t="shared" si="26"/>
        <v>17600000</v>
      </c>
      <c r="M1681" s="34">
        <v>45657</v>
      </c>
      <c r="N1681" s="61" t="s">
        <v>5652</v>
      </c>
      <c r="O1681" s="58" t="s">
        <v>45</v>
      </c>
      <c r="P1681" s="44">
        <v>0.48333333333333334</v>
      </c>
      <c r="Q1681" s="45" t="s">
        <v>3022</v>
      </c>
      <c r="R1681" s="45" t="s">
        <v>3023</v>
      </c>
    </row>
    <row r="1682" spans="2:18" x14ac:dyDescent="0.25">
      <c r="B1682" s="33">
        <v>45594</v>
      </c>
      <c r="C1682" s="27" t="s">
        <v>5334</v>
      </c>
      <c r="D1682" s="28" t="s">
        <v>5450</v>
      </c>
      <c r="E1682" s="29" t="s">
        <v>34</v>
      </c>
      <c r="F1682" s="28" t="s">
        <v>5541</v>
      </c>
      <c r="G1682" s="34">
        <v>45597</v>
      </c>
      <c r="H1682" s="42">
        <v>19250000</v>
      </c>
      <c r="I1682" s="43">
        <v>0</v>
      </c>
      <c r="J1682" s="54">
        <v>0</v>
      </c>
      <c r="K1682" s="55">
        <v>3850000</v>
      </c>
      <c r="L1682" s="37">
        <f t="shared" si="26"/>
        <v>15400000</v>
      </c>
      <c r="M1682" s="34">
        <v>45657</v>
      </c>
      <c r="N1682" s="61" t="s">
        <v>5653</v>
      </c>
      <c r="O1682" s="58" t="s">
        <v>45</v>
      </c>
      <c r="P1682" s="44">
        <v>0.48333333333333334</v>
      </c>
      <c r="Q1682" s="45" t="s">
        <v>3022</v>
      </c>
      <c r="R1682" s="45" t="s">
        <v>3023</v>
      </c>
    </row>
    <row r="1683" spans="2:18" x14ac:dyDescent="0.25">
      <c r="B1683" s="33">
        <v>45593</v>
      </c>
      <c r="C1683" s="27" t="s">
        <v>5335</v>
      </c>
      <c r="D1683" s="28" t="s">
        <v>1201</v>
      </c>
      <c r="E1683" s="29" t="s">
        <v>34</v>
      </c>
      <c r="F1683" s="28" t="s">
        <v>5542</v>
      </c>
      <c r="G1683" s="34">
        <v>45594</v>
      </c>
      <c r="H1683" s="42">
        <v>14083333</v>
      </c>
      <c r="I1683" s="43">
        <v>0</v>
      </c>
      <c r="J1683" s="54">
        <v>0</v>
      </c>
      <c r="K1683" s="55"/>
      <c r="L1683" s="37">
        <f t="shared" si="26"/>
        <v>14083333</v>
      </c>
      <c r="M1683" s="34">
        <v>45657</v>
      </c>
      <c r="N1683" s="61" t="s">
        <v>5654</v>
      </c>
      <c r="O1683" s="58" t="s">
        <v>45</v>
      </c>
      <c r="P1683" s="44">
        <v>0.50793650793650791</v>
      </c>
      <c r="Q1683" s="45" t="s">
        <v>3048</v>
      </c>
      <c r="R1683" s="45" t="s">
        <v>3021</v>
      </c>
    </row>
    <row r="1684" spans="2:18" x14ac:dyDescent="0.25">
      <c r="B1684" s="33">
        <v>45593</v>
      </c>
      <c r="C1684" s="27" t="s">
        <v>5336</v>
      </c>
      <c r="D1684" s="28" t="s">
        <v>5451</v>
      </c>
      <c r="E1684" s="29" t="s">
        <v>34</v>
      </c>
      <c r="F1684" s="28" t="s">
        <v>5543</v>
      </c>
      <c r="G1684" s="34">
        <v>45595</v>
      </c>
      <c r="H1684" s="42">
        <v>20583333</v>
      </c>
      <c r="I1684" s="43">
        <v>0</v>
      </c>
      <c r="J1684" s="54">
        <v>0</v>
      </c>
      <c r="K1684" s="55"/>
      <c r="L1684" s="37">
        <f t="shared" si="26"/>
        <v>20583333</v>
      </c>
      <c r="M1684" s="34">
        <v>45657</v>
      </c>
      <c r="N1684" s="61" t="s">
        <v>5655</v>
      </c>
      <c r="O1684" s="58" t="s">
        <v>45</v>
      </c>
      <c r="P1684" s="44">
        <v>0.5</v>
      </c>
      <c r="Q1684" s="45" t="s">
        <v>3048</v>
      </c>
      <c r="R1684" s="45" t="s">
        <v>3021</v>
      </c>
    </row>
    <row r="1685" spans="2:18" x14ac:dyDescent="0.25">
      <c r="B1685" s="33">
        <v>45593</v>
      </c>
      <c r="C1685" s="27" t="s">
        <v>5337</v>
      </c>
      <c r="D1685" s="28" t="s">
        <v>1309</v>
      </c>
      <c r="E1685" s="29" t="s">
        <v>34</v>
      </c>
      <c r="F1685" s="28" t="s">
        <v>5544</v>
      </c>
      <c r="G1685" s="34">
        <v>45594</v>
      </c>
      <c r="H1685" s="42">
        <v>10506000</v>
      </c>
      <c r="I1685" s="43">
        <v>0</v>
      </c>
      <c r="J1685" s="54">
        <v>0</v>
      </c>
      <c r="K1685" s="55"/>
      <c r="L1685" s="37">
        <f t="shared" si="26"/>
        <v>10506000</v>
      </c>
      <c r="M1685" s="34">
        <v>45654</v>
      </c>
      <c r="N1685" s="61" t="s">
        <v>5656</v>
      </c>
      <c r="O1685" s="58" t="s">
        <v>45</v>
      </c>
      <c r="P1685" s="44">
        <v>0.53333333333333333</v>
      </c>
      <c r="Q1685" s="45" t="s">
        <v>3048</v>
      </c>
      <c r="R1685" s="45" t="s">
        <v>3021</v>
      </c>
    </row>
    <row r="1686" spans="2:18" x14ac:dyDescent="0.25">
      <c r="B1686" s="33">
        <v>45594</v>
      </c>
      <c r="C1686" s="27" t="s">
        <v>5338</v>
      </c>
      <c r="D1686" s="28" t="s">
        <v>5452</v>
      </c>
      <c r="E1686" s="29" t="s">
        <v>34</v>
      </c>
      <c r="F1686" s="28" t="s">
        <v>5537</v>
      </c>
      <c r="G1686" s="34">
        <v>45595</v>
      </c>
      <c r="H1686" s="42">
        <v>17980706</v>
      </c>
      <c r="I1686" s="43">
        <v>0</v>
      </c>
      <c r="J1686" s="54">
        <v>0</v>
      </c>
      <c r="K1686" s="55"/>
      <c r="L1686" s="37">
        <f t="shared" si="26"/>
        <v>17980706</v>
      </c>
      <c r="M1686" s="34">
        <v>45657</v>
      </c>
      <c r="N1686" s="61" t="s">
        <v>5657</v>
      </c>
      <c r="O1686" s="58" t="s">
        <v>45</v>
      </c>
      <c r="P1686" s="44">
        <v>0.5</v>
      </c>
      <c r="Q1686" s="45" t="s">
        <v>3043</v>
      </c>
      <c r="R1686" s="45" t="s">
        <v>449</v>
      </c>
    </row>
    <row r="1687" spans="2:18" x14ac:dyDescent="0.25">
      <c r="B1687" s="33">
        <v>45594</v>
      </c>
      <c r="C1687" s="27" t="s">
        <v>5339</v>
      </c>
      <c r="D1687" s="28" t="s">
        <v>5453</v>
      </c>
      <c r="E1687" s="29" t="s">
        <v>34</v>
      </c>
      <c r="F1687" s="28" t="s">
        <v>5545</v>
      </c>
      <c r="G1687" s="34">
        <v>45595</v>
      </c>
      <c r="H1687" s="42">
        <v>20085000</v>
      </c>
      <c r="I1687" s="43">
        <v>0</v>
      </c>
      <c r="J1687" s="54">
        <v>0</v>
      </c>
      <c r="K1687" s="55"/>
      <c r="L1687" s="37">
        <f t="shared" si="26"/>
        <v>20085000</v>
      </c>
      <c r="M1687" s="34">
        <v>45657</v>
      </c>
      <c r="N1687" s="61" t="s">
        <v>5658</v>
      </c>
      <c r="O1687" s="58" t="s">
        <v>45</v>
      </c>
      <c r="P1687" s="44">
        <v>0.5</v>
      </c>
      <c r="Q1687" s="45" t="s">
        <v>3048</v>
      </c>
      <c r="R1687" s="45" t="s">
        <v>3021</v>
      </c>
    </row>
    <row r="1688" spans="2:18" x14ac:dyDescent="0.25">
      <c r="B1688" s="33">
        <v>45595</v>
      </c>
      <c r="C1688" s="27" t="s">
        <v>5340</v>
      </c>
      <c r="D1688" s="28" t="s">
        <v>5454</v>
      </c>
      <c r="E1688" s="29" t="s">
        <v>34</v>
      </c>
      <c r="F1688" s="28" t="s">
        <v>5546</v>
      </c>
      <c r="G1688" s="34">
        <v>45597</v>
      </c>
      <c r="H1688" s="42">
        <v>11000000</v>
      </c>
      <c r="I1688" s="43">
        <v>0</v>
      </c>
      <c r="J1688" s="54">
        <v>0</v>
      </c>
      <c r="K1688" s="55"/>
      <c r="L1688" s="37">
        <f t="shared" si="26"/>
        <v>11000000</v>
      </c>
      <c r="M1688" s="34">
        <v>45657</v>
      </c>
      <c r="N1688" s="61" t="s">
        <v>5659</v>
      </c>
      <c r="O1688" s="58" t="s">
        <v>45</v>
      </c>
      <c r="P1688" s="44">
        <v>0.48333333333333334</v>
      </c>
      <c r="Q1688" s="45" t="s">
        <v>3495</v>
      </c>
      <c r="R1688" s="45" t="s">
        <v>3007</v>
      </c>
    </row>
    <row r="1689" spans="2:18" x14ac:dyDescent="0.25">
      <c r="B1689" s="33">
        <v>45595</v>
      </c>
      <c r="C1689" s="27" t="s">
        <v>5341</v>
      </c>
      <c r="D1689" s="28" t="s">
        <v>5455</v>
      </c>
      <c r="E1689" s="29" t="s">
        <v>34</v>
      </c>
      <c r="F1689" s="28" t="s">
        <v>5540</v>
      </c>
      <c r="G1689" s="34">
        <v>45597</v>
      </c>
      <c r="H1689" s="42">
        <v>17600000</v>
      </c>
      <c r="I1689" s="43">
        <v>0</v>
      </c>
      <c r="J1689" s="54">
        <v>0</v>
      </c>
      <c r="K1689" s="55"/>
      <c r="L1689" s="37">
        <f t="shared" si="26"/>
        <v>17600000</v>
      </c>
      <c r="M1689" s="34">
        <v>45657</v>
      </c>
      <c r="N1689" s="61" t="s">
        <v>5660</v>
      </c>
      <c r="O1689" s="58" t="s">
        <v>45</v>
      </c>
      <c r="P1689" s="44">
        <v>0.48333333333333334</v>
      </c>
      <c r="Q1689" s="45" t="s">
        <v>3022</v>
      </c>
      <c r="R1689" s="45" t="s">
        <v>3023</v>
      </c>
    </row>
    <row r="1690" spans="2:18" x14ac:dyDescent="0.25">
      <c r="B1690" s="33">
        <v>45601</v>
      </c>
      <c r="C1690" s="27" t="s">
        <v>5680</v>
      </c>
      <c r="D1690" s="28" t="s">
        <v>1135</v>
      </c>
      <c r="E1690" s="29" t="s">
        <v>34</v>
      </c>
      <c r="F1690" s="28" t="s">
        <v>5681</v>
      </c>
      <c r="G1690" s="34">
        <v>45602</v>
      </c>
      <c r="H1690" s="42">
        <v>14600000</v>
      </c>
      <c r="I1690" s="43">
        <v>0</v>
      </c>
      <c r="J1690" s="54">
        <v>0</v>
      </c>
      <c r="K1690" s="55"/>
      <c r="L1690" s="37">
        <f t="shared" si="26"/>
        <v>14600000</v>
      </c>
      <c r="M1690" s="34">
        <v>45657</v>
      </c>
      <c r="N1690" s="61" t="s">
        <v>5682</v>
      </c>
      <c r="O1690" s="58" t="s">
        <v>45</v>
      </c>
      <c r="P1690" s="44">
        <v>0.43636363636363634</v>
      </c>
      <c r="Q1690" s="45" t="s">
        <v>3048</v>
      </c>
      <c r="R1690" s="45" t="s">
        <v>3021</v>
      </c>
    </row>
    <row r="1691" spans="2:18" x14ac:dyDescent="0.25">
      <c r="B1691" s="33">
        <v>45596</v>
      </c>
      <c r="C1691" s="27" t="s">
        <v>5342</v>
      </c>
      <c r="D1691" s="28" t="s">
        <v>5456</v>
      </c>
      <c r="E1691" s="29" t="s">
        <v>34</v>
      </c>
      <c r="F1691" s="28" t="s">
        <v>5547</v>
      </c>
      <c r="G1691" s="34">
        <v>45597</v>
      </c>
      <c r="H1691" s="42">
        <v>19946667</v>
      </c>
      <c r="I1691" s="43">
        <v>0</v>
      </c>
      <c r="J1691" s="54">
        <v>0</v>
      </c>
      <c r="K1691" s="55"/>
      <c r="L1691" s="37">
        <f t="shared" si="26"/>
        <v>19946667</v>
      </c>
      <c r="M1691" s="34">
        <v>45657</v>
      </c>
      <c r="N1691" s="61" t="s">
        <v>5661</v>
      </c>
      <c r="O1691" s="58" t="s">
        <v>45</v>
      </c>
      <c r="P1691" s="44">
        <v>0.48333333333333334</v>
      </c>
      <c r="Q1691" s="45" t="s">
        <v>3033</v>
      </c>
      <c r="R1691" s="45" t="s">
        <v>4617</v>
      </c>
    </row>
    <row r="1692" spans="2:18" x14ac:dyDescent="0.25">
      <c r="B1692" s="33">
        <v>45596</v>
      </c>
      <c r="C1692" s="27" t="s">
        <v>5683</v>
      </c>
      <c r="D1692" s="28" t="s">
        <v>5684</v>
      </c>
      <c r="E1692" s="29" t="s">
        <v>34</v>
      </c>
      <c r="F1692" s="28" t="s">
        <v>5685</v>
      </c>
      <c r="G1692" s="34">
        <v>45601</v>
      </c>
      <c r="H1692" s="42">
        <v>14000000</v>
      </c>
      <c r="I1692" s="43">
        <v>0</v>
      </c>
      <c r="J1692" s="54">
        <v>0</v>
      </c>
      <c r="K1692" s="55">
        <v>933333</v>
      </c>
      <c r="L1692" s="37">
        <f t="shared" si="26"/>
        <v>13066667</v>
      </c>
      <c r="M1692" s="34">
        <v>45657</v>
      </c>
      <c r="N1692" s="61" t="s">
        <v>5686</v>
      </c>
      <c r="O1692" s="58" t="s">
        <v>45</v>
      </c>
      <c r="P1692" s="44">
        <v>0.44642857142857145</v>
      </c>
      <c r="Q1692" s="45" t="s">
        <v>3010</v>
      </c>
      <c r="R1692" s="45" t="s">
        <v>3011</v>
      </c>
    </row>
    <row r="1693" spans="2:18" x14ac:dyDescent="0.25">
      <c r="B1693" s="33">
        <v>45601</v>
      </c>
      <c r="C1693" s="27" t="s">
        <v>5687</v>
      </c>
      <c r="D1693" s="28" t="s">
        <v>5688</v>
      </c>
      <c r="E1693" s="29" t="s">
        <v>34</v>
      </c>
      <c r="F1693" s="28" t="s">
        <v>5689</v>
      </c>
      <c r="G1693" s="34">
        <v>45602</v>
      </c>
      <c r="H1693" s="42">
        <v>18133333</v>
      </c>
      <c r="I1693" s="43">
        <v>0</v>
      </c>
      <c r="J1693" s="54">
        <v>0</v>
      </c>
      <c r="K1693" s="55"/>
      <c r="L1693" s="37">
        <f t="shared" si="26"/>
        <v>18133333</v>
      </c>
      <c r="M1693" s="34">
        <v>45657</v>
      </c>
      <c r="N1693" s="61" t="s">
        <v>5690</v>
      </c>
      <c r="O1693" s="58" t="s">
        <v>45</v>
      </c>
      <c r="P1693" s="44">
        <v>0.43636363636363634</v>
      </c>
      <c r="Q1693" s="45" t="s">
        <v>3033</v>
      </c>
      <c r="R1693" s="45" t="s">
        <v>4617</v>
      </c>
    </row>
    <row r="1694" spans="2:18" x14ac:dyDescent="0.25">
      <c r="B1694" s="33">
        <v>45597</v>
      </c>
      <c r="C1694" s="27" t="s">
        <v>5691</v>
      </c>
      <c r="D1694" s="28" t="s">
        <v>5692</v>
      </c>
      <c r="E1694" s="29" t="s">
        <v>34</v>
      </c>
      <c r="F1694" s="28" t="s">
        <v>5537</v>
      </c>
      <c r="G1694" s="34">
        <v>45602</v>
      </c>
      <c r="H1694" s="42">
        <v>17980706</v>
      </c>
      <c r="I1694" s="43">
        <v>0</v>
      </c>
      <c r="J1694" s="54">
        <v>0</v>
      </c>
      <c r="K1694" s="55"/>
      <c r="L1694" s="37">
        <f t="shared" si="26"/>
        <v>17980706</v>
      </c>
      <c r="M1694" s="34">
        <v>45657</v>
      </c>
      <c r="N1694" s="61" t="s">
        <v>5693</v>
      </c>
      <c r="O1694" s="58" t="s">
        <v>45</v>
      </c>
      <c r="P1694" s="44">
        <v>0.43636363636363634</v>
      </c>
      <c r="Q1694" s="45" t="s">
        <v>3043</v>
      </c>
      <c r="R1694" s="45" t="s">
        <v>449</v>
      </c>
    </row>
    <row r="1695" spans="2:18" x14ac:dyDescent="0.25">
      <c r="B1695" s="33">
        <v>45597</v>
      </c>
      <c r="C1695" s="27" t="s">
        <v>5694</v>
      </c>
      <c r="D1695" s="28" t="s">
        <v>5695</v>
      </c>
      <c r="E1695" s="29" t="s">
        <v>34</v>
      </c>
      <c r="F1695" s="28" t="s">
        <v>5540</v>
      </c>
      <c r="G1695" s="34">
        <v>45601</v>
      </c>
      <c r="H1695" s="42">
        <v>17600000</v>
      </c>
      <c r="I1695" s="43">
        <v>0</v>
      </c>
      <c r="J1695" s="54">
        <v>0</v>
      </c>
      <c r="K1695" s="55">
        <v>1173333</v>
      </c>
      <c r="L1695" s="37">
        <f t="shared" si="26"/>
        <v>16426667</v>
      </c>
      <c r="M1695" s="34">
        <v>45657</v>
      </c>
      <c r="N1695" s="61" t="s">
        <v>5696</v>
      </c>
      <c r="O1695" s="58" t="s">
        <v>45</v>
      </c>
      <c r="P1695" s="44">
        <v>0.44642857142857145</v>
      </c>
      <c r="Q1695" s="45" t="s">
        <v>3022</v>
      </c>
      <c r="R1695" s="45" t="s">
        <v>3023</v>
      </c>
    </row>
    <row r="1696" spans="2:18" x14ac:dyDescent="0.25">
      <c r="B1696" s="33">
        <v>45602</v>
      </c>
      <c r="C1696" s="27" t="s">
        <v>5697</v>
      </c>
      <c r="D1696" s="28" t="s">
        <v>5698</v>
      </c>
      <c r="E1696" s="29" t="s">
        <v>676</v>
      </c>
      <c r="F1696" s="28" t="s">
        <v>5699</v>
      </c>
      <c r="G1696" s="34">
        <v>45610</v>
      </c>
      <c r="H1696" s="42">
        <v>19246500</v>
      </c>
      <c r="I1696" s="43">
        <v>0</v>
      </c>
      <c r="J1696" s="54">
        <v>0</v>
      </c>
      <c r="K1696" s="55"/>
      <c r="L1696" s="37">
        <f t="shared" si="26"/>
        <v>19246500</v>
      </c>
      <c r="M1696" s="34">
        <v>45805</v>
      </c>
      <c r="N1696" s="61" t="s">
        <v>5700</v>
      </c>
      <c r="O1696" s="58" t="s">
        <v>911</v>
      </c>
      <c r="P1696" s="44">
        <v>8.2051282051282051E-2</v>
      </c>
      <c r="Q1696" s="45" t="s">
        <v>3012</v>
      </c>
      <c r="R1696" s="45" t="s">
        <v>3013</v>
      </c>
    </row>
    <row r="1697" spans="2:18" x14ac:dyDescent="0.25">
      <c r="B1697" s="33">
        <v>45597</v>
      </c>
      <c r="C1697" s="27" t="s">
        <v>5701</v>
      </c>
      <c r="D1697" s="28" t="s">
        <v>5702</v>
      </c>
      <c r="E1697" s="29" t="s">
        <v>34</v>
      </c>
      <c r="F1697" s="28" t="s">
        <v>5540</v>
      </c>
      <c r="G1697" s="34">
        <v>45602</v>
      </c>
      <c r="H1697" s="42">
        <v>22000000</v>
      </c>
      <c r="I1697" s="43">
        <v>0</v>
      </c>
      <c r="J1697" s="54">
        <v>0</v>
      </c>
      <c r="K1697" s="55">
        <v>5866667</v>
      </c>
      <c r="L1697" s="37">
        <f t="shared" si="26"/>
        <v>16133333</v>
      </c>
      <c r="M1697" s="34">
        <v>45657</v>
      </c>
      <c r="N1697" s="61" t="s">
        <v>5703</v>
      </c>
      <c r="O1697" s="58" t="s">
        <v>45</v>
      </c>
      <c r="P1697" s="44">
        <v>0.43636363636363634</v>
      </c>
      <c r="Q1697" s="45" t="s">
        <v>3022</v>
      </c>
      <c r="R1697" s="45" t="s">
        <v>3023</v>
      </c>
    </row>
    <row r="1698" spans="2:18" x14ac:dyDescent="0.25">
      <c r="B1698" s="33">
        <v>45602</v>
      </c>
      <c r="C1698" s="27" t="s">
        <v>5704</v>
      </c>
      <c r="D1698" s="28" t="s">
        <v>5705</v>
      </c>
      <c r="E1698" s="29" t="s">
        <v>34</v>
      </c>
      <c r="F1698" s="28" t="s">
        <v>3478</v>
      </c>
      <c r="G1698" s="34">
        <v>45608</v>
      </c>
      <c r="H1698" s="42">
        <v>19265043</v>
      </c>
      <c r="I1698" s="43">
        <v>0</v>
      </c>
      <c r="J1698" s="54">
        <v>0</v>
      </c>
      <c r="K1698" s="55"/>
      <c r="L1698" s="37">
        <f t="shared" si="26"/>
        <v>19265043</v>
      </c>
      <c r="M1698" s="34">
        <v>45657</v>
      </c>
      <c r="N1698" s="61" t="s">
        <v>5706</v>
      </c>
      <c r="O1698" s="58" t="s">
        <v>45</v>
      </c>
      <c r="P1698" s="44">
        <v>0.36734693877551022</v>
      </c>
      <c r="Q1698" s="45" t="s">
        <v>3031</v>
      </c>
      <c r="R1698" s="45" t="s">
        <v>3032</v>
      </c>
    </row>
    <row r="1699" spans="2:18" x14ac:dyDescent="0.25">
      <c r="B1699" s="33">
        <v>45602</v>
      </c>
      <c r="C1699" s="27" t="s">
        <v>5707</v>
      </c>
      <c r="D1699" s="28" t="s">
        <v>5708</v>
      </c>
      <c r="E1699" s="29" t="s">
        <v>34</v>
      </c>
      <c r="F1699" s="28" t="s">
        <v>5709</v>
      </c>
      <c r="G1699" s="34">
        <v>45604</v>
      </c>
      <c r="H1699" s="42">
        <v>16963333</v>
      </c>
      <c r="I1699" s="43">
        <v>0</v>
      </c>
      <c r="J1699" s="54">
        <v>0</v>
      </c>
      <c r="K1699" s="55"/>
      <c r="L1699" s="37">
        <f t="shared" si="26"/>
        <v>16963333</v>
      </c>
      <c r="M1699" s="34">
        <v>45657</v>
      </c>
      <c r="N1699" s="61" t="s">
        <v>5710</v>
      </c>
      <c r="O1699" s="58" t="s">
        <v>45</v>
      </c>
      <c r="P1699" s="44">
        <v>0.41509433962264153</v>
      </c>
      <c r="Q1699" s="45" t="s">
        <v>3043</v>
      </c>
      <c r="R1699" s="45" t="s">
        <v>449</v>
      </c>
    </row>
    <row r="1700" spans="2:18" x14ac:dyDescent="0.25">
      <c r="B1700" s="33">
        <v>45608</v>
      </c>
      <c r="C1700" s="27" t="s">
        <v>5711</v>
      </c>
      <c r="D1700" s="28" t="s">
        <v>5712</v>
      </c>
      <c r="E1700" s="29" t="s">
        <v>34</v>
      </c>
      <c r="F1700" s="28" t="s">
        <v>5713</v>
      </c>
      <c r="G1700" s="34">
        <v>45609</v>
      </c>
      <c r="H1700" s="42">
        <v>32000000</v>
      </c>
      <c r="I1700" s="43">
        <v>0</v>
      </c>
      <c r="J1700" s="54">
        <v>0</v>
      </c>
      <c r="K1700" s="55"/>
      <c r="L1700" s="37">
        <f t="shared" si="26"/>
        <v>32000000</v>
      </c>
      <c r="M1700" s="34">
        <v>45363</v>
      </c>
      <c r="N1700" s="61" t="s">
        <v>5714</v>
      </c>
      <c r="O1700" s="58" t="s">
        <v>2392</v>
      </c>
      <c r="P1700" s="44">
        <v>0</v>
      </c>
      <c r="Q1700" s="45" t="s">
        <v>3039</v>
      </c>
      <c r="R1700" s="45" t="s">
        <v>3040</v>
      </c>
    </row>
    <row r="1701" spans="2:18" x14ac:dyDescent="0.25">
      <c r="B1701" s="33">
        <v>45604</v>
      </c>
      <c r="C1701" s="27" t="s">
        <v>5715</v>
      </c>
      <c r="D1701" s="28" t="s">
        <v>5716</v>
      </c>
      <c r="E1701" s="29" t="s">
        <v>676</v>
      </c>
      <c r="F1701" s="28" t="s">
        <v>5717</v>
      </c>
      <c r="G1701" s="34">
        <v>45615</v>
      </c>
      <c r="H1701" s="42">
        <v>43482600</v>
      </c>
      <c r="I1701" s="43">
        <v>0</v>
      </c>
      <c r="J1701" s="54">
        <v>0</v>
      </c>
      <c r="K1701" s="55"/>
      <c r="L1701" s="37">
        <f t="shared" si="26"/>
        <v>43482600</v>
      </c>
      <c r="M1701" s="34">
        <v>45746</v>
      </c>
      <c r="N1701" s="61" t="s">
        <v>5718</v>
      </c>
      <c r="O1701" s="58" t="s">
        <v>45</v>
      </c>
      <c r="P1701" s="44">
        <v>8.3969465648854963E-2</v>
      </c>
      <c r="Q1701" s="45" t="s">
        <v>3016</v>
      </c>
      <c r="R1701" s="45" t="s">
        <v>3017</v>
      </c>
    </row>
    <row r="1702" spans="2:18" x14ac:dyDescent="0.25">
      <c r="B1702" s="33">
        <v>45602</v>
      </c>
      <c r="C1702" s="27" t="s">
        <v>5719</v>
      </c>
      <c r="D1702" s="28" t="s">
        <v>5720</v>
      </c>
      <c r="E1702" s="29" t="s">
        <v>5721</v>
      </c>
      <c r="F1702" s="28" t="s">
        <v>5722</v>
      </c>
      <c r="G1702" s="34">
        <v>45602</v>
      </c>
      <c r="H1702" s="42">
        <v>15172500</v>
      </c>
      <c r="I1702" s="43">
        <v>0</v>
      </c>
      <c r="J1702" s="54">
        <v>0</v>
      </c>
      <c r="K1702" s="55"/>
      <c r="L1702" s="37">
        <f t="shared" si="26"/>
        <v>15172500</v>
      </c>
      <c r="M1702" s="34">
        <v>45604</v>
      </c>
      <c r="N1702" s="61" t="s">
        <v>5723</v>
      </c>
      <c r="O1702" s="58" t="s">
        <v>45</v>
      </c>
      <c r="P1702" s="44">
        <v>1</v>
      </c>
      <c r="Q1702" s="45" t="s">
        <v>3033</v>
      </c>
      <c r="R1702" s="45" t="s">
        <v>4617</v>
      </c>
    </row>
    <row r="1703" spans="2:18" x14ac:dyDescent="0.25">
      <c r="B1703" s="33">
        <v>45602</v>
      </c>
      <c r="C1703" s="27" t="s">
        <v>5724</v>
      </c>
      <c r="D1703" s="28" t="s">
        <v>2697</v>
      </c>
      <c r="E1703" s="29" t="s">
        <v>34</v>
      </c>
      <c r="F1703" s="28" t="s">
        <v>5725</v>
      </c>
      <c r="G1703" s="34">
        <v>45604</v>
      </c>
      <c r="H1703" s="42">
        <v>14540000</v>
      </c>
      <c r="I1703" s="43">
        <v>0</v>
      </c>
      <c r="J1703" s="54">
        <v>0</v>
      </c>
      <c r="K1703" s="55"/>
      <c r="L1703" s="37">
        <f t="shared" si="26"/>
        <v>14540000</v>
      </c>
      <c r="M1703" s="34">
        <v>45657</v>
      </c>
      <c r="N1703" s="61" t="s">
        <v>5726</v>
      </c>
      <c r="O1703" s="58" t="s">
        <v>45</v>
      </c>
      <c r="P1703" s="44">
        <v>0.41509433962264153</v>
      </c>
      <c r="Q1703" s="45" t="s">
        <v>3048</v>
      </c>
      <c r="R1703" s="45" t="s">
        <v>3021</v>
      </c>
    </row>
    <row r="1704" spans="2:18" x14ac:dyDescent="0.25">
      <c r="B1704" s="33">
        <v>45602</v>
      </c>
      <c r="C1704" s="27" t="s">
        <v>5727</v>
      </c>
      <c r="D1704" s="28" t="s">
        <v>1137</v>
      </c>
      <c r="E1704" s="29" t="s">
        <v>34</v>
      </c>
      <c r="F1704" s="28" t="s">
        <v>5728</v>
      </c>
      <c r="G1704" s="34">
        <v>45603</v>
      </c>
      <c r="H1704" s="42">
        <v>14600000</v>
      </c>
      <c r="I1704" s="43">
        <v>0</v>
      </c>
      <c r="J1704" s="54">
        <v>0</v>
      </c>
      <c r="K1704" s="55"/>
      <c r="L1704" s="37">
        <f t="shared" si="26"/>
        <v>14600000</v>
      </c>
      <c r="M1704" s="34">
        <v>45657</v>
      </c>
      <c r="N1704" s="61" t="s">
        <v>5729</v>
      </c>
      <c r="O1704" s="58" t="s">
        <v>45</v>
      </c>
      <c r="P1704" s="44">
        <v>0.42592592592592593</v>
      </c>
      <c r="Q1704" s="45" t="s">
        <v>3048</v>
      </c>
      <c r="R1704" s="45" t="s">
        <v>3021</v>
      </c>
    </row>
    <row r="1705" spans="2:18" x14ac:dyDescent="0.25">
      <c r="B1705" s="33">
        <v>45604</v>
      </c>
      <c r="C1705" s="27" t="s">
        <v>5730</v>
      </c>
      <c r="D1705" s="28" t="s">
        <v>5731</v>
      </c>
      <c r="E1705" s="29" t="s">
        <v>490</v>
      </c>
      <c r="F1705" s="28" t="s">
        <v>5732</v>
      </c>
      <c r="G1705" s="34">
        <v>45609</v>
      </c>
      <c r="H1705" s="42">
        <v>7400000</v>
      </c>
      <c r="I1705" s="43">
        <v>0</v>
      </c>
      <c r="J1705" s="54">
        <v>0</v>
      </c>
      <c r="K1705" s="55"/>
      <c r="L1705" s="37">
        <f t="shared" si="26"/>
        <v>7400000</v>
      </c>
      <c r="M1705" s="34">
        <v>45657</v>
      </c>
      <c r="N1705" s="61" t="s">
        <v>5733</v>
      </c>
      <c r="O1705" s="58" t="s">
        <v>45</v>
      </c>
      <c r="P1705" s="44">
        <v>0.35416666666666669</v>
      </c>
      <c r="Q1705" s="45" t="s">
        <v>3041</v>
      </c>
      <c r="R1705" s="45" t="s">
        <v>3042</v>
      </c>
    </row>
    <row r="1706" spans="2:18" x14ac:dyDescent="0.25">
      <c r="B1706" s="33">
        <v>45608</v>
      </c>
      <c r="C1706" s="27" t="s">
        <v>5734</v>
      </c>
      <c r="D1706" s="28" t="s">
        <v>5735</v>
      </c>
      <c r="E1706" s="29" t="s">
        <v>34</v>
      </c>
      <c r="F1706" s="28" t="s">
        <v>5736</v>
      </c>
      <c r="G1706" s="34">
        <v>45610</v>
      </c>
      <c r="H1706" s="42">
        <v>11000000</v>
      </c>
      <c r="I1706" s="43">
        <v>0</v>
      </c>
      <c r="J1706" s="54">
        <v>0</v>
      </c>
      <c r="K1706" s="55"/>
      <c r="L1706" s="37">
        <f t="shared" si="26"/>
        <v>11000000</v>
      </c>
      <c r="M1706" s="34">
        <v>45657</v>
      </c>
      <c r="N1706" s="61" t="s">
        <v>5737</v>
      </c>
      <c r="O1706" s="58" t="s">
        <v>45</v>
      </c>
      <c r="P1706" s="44">
        <v>0.34042553191489361</v>
      </c>
      <c r="Q1706" s="45" t="s">
        <v>3041</v>
      </c>
      <c r="R1706" s="45" t="s">
        <v>3042</v>
      </c>
    </row>
    <row r="1707" spans="2:18" x14ac:dyDescent="0.25">
      <c r="B1707" s="33">
        <v>45610</v>
      </c>
      <c r="C1707" s="27" t="s">
        <v>5738</v>
      </c>
      <c r="D1707" s="28" t="s">
        <v>1183</v>
      </c>
      <c r="E1707" s="29" t="s">
        <v>676</v>
      </c>
      <c r="F1707" s="28" t="s">
        <v>5739</v>
      </c>
      <c r="G1707" s="34">
        <v>45616</v>
      </c>
      <c r="H1707" s="42">
        <v>30000000</v>
      </c>
      <c r="I1707" s="43">
        <v>0</v>
      </c>
      <c r="J1707" s="54">
        <v>0</v>
      </c>
      <c r="K1707" s="55"/>
      <c r="L1707" s="37">
        <f t="shared" si="26"/>
        <v>30000000</v>
      </c>
      <c r="M1707" s="34">
        <v>45707</v>
      </c>
      <c r="N1707" s="61" t="s">
        <v>5740</v>
      </c>
      <c r="O1707" s="58" t="s">
        <v>45</v>
      </c>
      <c r="P1707" s="44">
        <v>0.10989010989010989</v>
      </c>
      <c r="Q1707" s="45" t="s">
        <v>3012</v>
      </c>
      <c r="R1707" s="45" t="s">
        <v>3013</v>
      </c>
    </row>
    <row r="1708" spans="2:18" x14ac:dyDescent="0.25">
      <c r="B1708" s="33">
        <v>45604</v>
      </c>
      <c r="C1708" s="27" t="s">
        <v>5741</v>
      </c>
      <c r="D1708" s="28" t="s">
        <v>5742</v>
      </c>
      <c r="E1708" s="29" t="s">
        <v>34</v>
      </c>
      <c r="F1708" s="28" t="s">
        <v>5743</v>
      </c>
      <c r="G1708" s="34">
        <v>45614</v>
      </c>
      <c r="H1708" s="42">
        <v>11780000</v>
      </c>
      <c r="I1708" s="43">
        <v>0</v>
      </c>
      <c r="J1708" s="54">
        <v>0</v>
      </c>
      <c r="K1708" s="55">
        <v>2893333</v>
      </c>
      <c r="L1708" s="37">
        <f t="shared" si="26"/>
        <v>8886667</v>
      </c>
      <c r="M1708" s="34">
        <v>45657</v>
      </c>
      <c r="N1708" s="61" t="s">
        <v>5744</v>
      </c>
      <c r="O1708" s="58" t="s">
        <v>45</v>
      </c>
      <c r="P1708" s="44">
        <v>0.27906976744186046</v>
      </c>
      <c r="Q1708" s="45" t="s">
        <v>3022</v>
      </c>
      <c r="R1708" s="45" t="s">
        <v>3023</v>
      </c>
    </row>
    <row r="1709" spans="2:18" x14ac:dyDescent="0.25">
      <c r="B1709" s="33">
        <v>45604</v>
      </c>
      <c r="C1709" s="27" t="s">
        <v>5745</v>
      </c>
      <c r="D1709" s="28" t="s">
        <v>5746</v>
      </c>
      <c r="E1709" s="29" t="s">
        <v>34</v>
      </c>
      <c r="F1709" s="28" t="s">
        <v>5747</v>
      </c>
      <c r="G1709" s="34">
        <v>45609</v>
      </c>
      <c r="H1709" s="42">
        <v>18900000</v>
      </c>
      <c r="I1709" s="43">
        <v>0</v>
      </c>
      <c r="J1709" s="54">
        <v>0</v>
      </c>
      <c r="K1709" s="55"/>
      <c r="L1709" s="37">
        <f t="shared" si="26"/>
        <v>18900000</v>
      </c>
      <c r="M1709" s="34">
        <v>45657</v>
      </c>
      <c r="N1709" s="61" t="s">
        <v>5748</v>
      </c>
      <c r="O1709" s="58" t="s">
        <v>45</v>
      </c>
      <c r="P1709" s="44">
        <v>0.35416666666666669</v>
      </c>
      <c r="Q1709" s="45" t="s">
        <v>3016</v>
      </c>
      <c r="R1709" s="45" t="s">
        <v>3017</v>
      </c>
    </row>
    <row r="1710" spans="2:18" x14ac:dyDescent="0.25">
      <c r="B1710" s="33">
        <v>45604</v>
      </c>
      <c r="C1710" s="27" t="s">
        <v>5749</v>
      </c>
      <c r="D1710" s="28" t="s">
        <v>5750</v>
      </c>
      <c r="E1710" s="29" t="s">
        <v>34</v>
      </c>
      <c r="F1710" s="28" t="s">
        <v>5751</v>
      </c>
      <c r="G1710" s="34">
        <v>45609</v>
      </c>
      <c r="H1710" s="42">
        <v>14000000</v>
      </c>
      <c r="I1710" s="43">
        <v>0</v>
      </c>
      <c r="J1710" s="54">
        <v>0</v>
      </c>
      <c r="K1710" s="55">
        <v>2800000</v>
      </c>
      <c r="L1710" s="37">
        <f t="shared" si="26"/>
        <v>11200000</v>
      </c>
      <c r="M1710" s="34">
        <v>45657</v>
      </c>
      <c r="N1710" s="61" t="s">
        <v>5752</v>
      </c>
      <c r="O1710" s="58" t="s">
        <v>45</v>
      </c>
      <c r="P1710" s="44">
        <v>0.35416666666666669</v>
      </c>
      <c r="Q1710" s="45" t="s">
        <v>3010</v>
      </c>
      <c r="R1710" s="45" t="s">
        <v>3011</v>
      </c>
    </row>
    <row r="1711" spans="2:18" x14ac:dyDescent="0.25">
      <c r="B1711" s="33">
        <v>45608</v>
      </c>
      <c r="C1711" s="27" t="s">
        <v>5753</v>
      </c>
      <c r="D1711" s="28" t="s">
        <v>5754</v>
      </c>
      <c r="E1711" s="29" t="s">
        <v>34</v>
      </c>
      <c r="F1711" s="28" t="s">
        <v>5755</v>
      </c>
      <c r="G1711" s="34">
        <v>45609</v>
      </c>
      <c r="H1711" s="42">
        <v>64203333</v>
      </c>
      <c r="I1711" s="43">
        <v>0</v>
      </c>
      <c r="J1711" s="54">
        <v>0</v>
      </c>
      <c r="K1711" s="55"/>
      <c r="L1711" s="37">
        <f t="shared" si="26"/>
        <v>64203333</v>
      </c>
      <c r="M1711" s="34">
        <v>45774</v>
      </c>
      <c r="N1711" s="61" t="s">
        <v>5756</v>
      </c>
      <c r="O1711" s="58" t="s">
        <v>2392</v>
      </c>
      <c r="P1711" s="44">
        <v>0.10303030303030303</v>
      </c>
      <c r="Q1711" s="45" t="s">
        <v>3039</v>
      </c>
      <c r="R1711" s="45" t="s">
        <v>3040</v>
      </c>
    </row>
    <row r="1712" spans="2:18" x14ac:dyDescent="0.25">
      <c r="B1712" s="33">
        <v>45608</v>
      </c>
      <c r="C1712" s="27" t="s">
        <v>5757</v>
      </c>
      <c r="D1712" s="28" t="s">
        <v>1163</v>
      </c>
      <c r="E1712" s="29" t="s">
        <v>34</v>
      </c>
      <c r="F1712" s="28" t="s">
        <v>5758</v>
      </c>
      <c r="G1712" s="34">
        <v>45609</v>
      </c>
      <c r="H1712" s="42">
        <v>20000000</v>
      </c>
      <c r="I1712" s="43">
        <v>0</v>
      </c>
      <c r="J1712" s="54">
        <v>0</v>
      </c>
      <c r="K1712" s="55"/>
      <c r="L1712" s="37">
        <f t="shared" si="26"/>
        <v>20000000</v>
      </c>
      <c r="M1712" s="34">
        <v>45657</v>
      </c>
      <c r="N1712" s="61" t="s">
        <v>5759</v>
      </c>
      <c r="O1712" s="58" t="s">
        <v>45</v>
      </c>
      <c r="P1712" s="44">
        <v>0.35416666666666669</v>
      </c>
      <c r="Q1712" s="45" t="s">
        <v>3016</v>
      </c>
      <c r="R1712" s="45" t="s">
        <v>3017</v>
      </c>
    </row>
    <row r="1713" spans="2:18" x14ac:dyDescent="0.25">
      <c r="B1713" s="33">
        <v>45604</v>
      </c>
      <c r="C1713" s="27" t="s">
        <v>5760</v>
      </c>
      <c r="D1713" s="28" t="s">
        <v>5761</v>
      </c>
      <c r="E1713" s="29" t="s">
        <v>34</v>
      </c>
      <c r="F1713" s="28" t="s">
        <v>5762</v>
      </c>
      <c r="G1713" s="34">
        <v>45608</v>
      </c>
      <c r="H1713" s="42">
        <v>13200000</v>
      </c>
      <c r="I1713" s="43">
        <v>0</v>
      </c>
      <c r="J1713" s="54">
        <v>0</v>
      </c>
      <c r="K1713" s="55"/>
      <c r="L1713" s="37">
        <f t="shared" si="26"/>
        <v>13200000</v>
      </c>
      <c r="M1713" s="34">
        <v>45657</v>
      </c>
      <c r="N1713" s="61" t="s">
        <v>5763</v>
      </c>
      <c r="O1713" s="58" t="s">
        <v>45</v>
      </c>
      <c r="P1713" s="44">
        <v>0.36734693877551022</v>
      </c>
      <c r="Q1713" s="45" t="s">
        <v>3012</v>
      </c>
      <c r="R1713" s="45" t="s">
        <v>3013</v>
      </c>
    </row>
    <row r="1714" spans="2:18" x14ac:dyDescent="0.25">
      <c r="B1714" s="33">
        <v>45614</v>
      </c>
      <c r="C1714" s="27" t="s">
        <v>5764</v>
      </c>
      <c r="D1714" s="28" t="s">
        <v>5765</v>
      </c>
      <c r="E1714" s="29" t="s">
        <v>34</v>
      </c>
      <c r="F1714" s="28" t="s">
        <v>5766</v>
      </c>
      <c r="G1714" s="34">
        <v>45615</v>
      </c>
      <c r="H1714" s="42">
        <v>14840000</v>
      </c>
      <c r="I1714" s="43">
        <v>0</v>
      </c>
      <c r="J1714" s="54">
        <v>0</v>
      </c>
      <c r="K1714" s="55"/>
      <c r="L1714" s="37">
        <f t="shared" si="26"/>
        <v>14840000</v>
      </c>
      <c r="M1714" s="34">
        <v>45657</v>
      </c>
      <c r="N1714" s="61" t="s">
        <v>5767</v>
      </c>
      <c r="O1714" s="58" t="s">
        <v>45</v>
      </c>
      <c r="P1714" s="44">
        <v>0.26190476190476192</v>
      </c>
      <c r="Q1714" s="45" t="s">
        <v>3037</v>
      </c>
      <c r="R1714" s="45" t="s">
        <v>3038</v>
      </c>
    </row>
    <row r="1715" spans="2:18" x14ac:dyDescent="0.25">
      <c r="B1715" s="33">
        <v>45610</v>
      </c>
      <c r="C1715" s="27" t="s">
        <v>5768</v>
      </c>
      <c r="D1715" s="28" t="s">
        <v>5769</v>
      </c>
      <c r="E1715" s="29" t="s">
        <v>34</v>
      </c>
      <c r="F1715" s="28" t="s">
        <v>5770</v>
      </c>
      <c r="G1715" s="34">
        <v>45611</v>
      </c>
      <c r="H1715" s="42">
        <v>22916667</v>
      </c>
      <c r="I1715" s="43">
        <v>0</v>
      </c>
      <c r="J1715" s="54">
        <v>0</v>
      </c>
      <c r="K1715" s="55"/>
      <c r="L1715" s="37">
        <f t="shared" si="26"/>
        <v>22916667</v>
      </c>
      <c r="M1715" s="34">
        <v>45657</v>
      </c>
      <c r="N1715" s="61" t="s">
        <v>5771</v>
      </c>
      <c r="O1715" s="58" t="s">
        <v>45</v>
      </c>
      <c r="P1715" s="44">
        <v>0.32608695652173914</v>
      </c>
      <c r="Q1715" s="45" t="s">
        <v>3006</v>
      </c>
      <c r="R1715" s="45" t="s">
        <v>1179</v>
      </c>
    </row>
    <row r="1716" spans="2:18" x14ac:dyDescent="0.25">
      <c r="B1716" s="33">
        <v>45608</v>
      </c>
      <c r="C1716" s="27" t="s">
        <v>5772</v>
      </c>
      <c r="D1716" s="28" t="s">
        <v>5773</v>
      </c>
      <c r="E1716" s="29" t="s">
        <v>34</v>
      </c>
      <c r="F1716" s="28" t="s">
        <v>5774</v>
      </c>
      <c r="G1716" s="34">
        <v>45609</v>
      </c>
      <c r="H1716" s="42">
        <v>26000000</v>
      </c>
      <c r="I1716" s="43">
        <v>0</v>
      </c>
      <c r="J1716" s="54">
        <v>0</v>
      </c>
      <c r="K1716" s="55"/>
      <c r="L1716" s="37">
        <f t="shared" si="26"/>
        <v>26000000</v>
      </c>
      <c r="M1716" s="34">
        <v>45657</v>
      </c>
      <c r="N1716" s="61" t="s">
        <v>5775</v>
      </c>
      <c r="O1716" s="58" t="s">
        <v>45</v>
      </c>
      <c r="P1716" s="44">
        <v>0.35416666666666669</v>
      </c>
      <c r="Q1716" s="45" t="s">
        <v>3016</v>
      </c>
      <c r="R1716" s="45" t="s">
        <v>3017</v>
      </c>
    </row>
    <row r="1717" spans="2:18" x14ac:dyDescent="0.25">
      <c r="B1717" s="33">
        <v>45610</v>
      </c>
      <c r="C1717" s="27" t="s">
        <v>5776</v>
      </c>
      <c r="D1717" s="28" t="s">
        <v>5777</v>
      </c>
      <c r="E1717" s="29" t="s">
        <v>34</v>
      </c>
      <c r="F1717" s="28" t="s">
        <v>5778</v>
      </c>
      <c r="G1717" s="34">
        <v>45611</v>
      </c>
      <c r="H1717" s="42">
        <v>14000000</v>
      </c>
      <c r="I1717" s="43">
        <v>0</v>
      </c>
      <c r="J1717" s="54">
        <v>0</v>
      </c>
      <c r="K1717" s="55"/>
      <c r="L1717" s="37">
        <f t="shared" si="26"/>
        <v>14000000</v>
      </c>
      <c r="M1717" s="34">
        <v>45657</v>
      </c>
      <c r="N1717" s="61" t="s">
        <v>5779</v>
      </c>
      <c r="O1717" s="58" t="s">
        <v>45</v>
      </c>
      <c r="P1717" s="44">
        <v>0.32608695652173914</v>
      </c>
      <c r="Q1717" s="45" t="s">
        <v>3018</v>
      </c>
      <c r="R1717" s="45" t="s">
        <v>3019</v>
      </c>
    </row>
    <row r="1718" spans="2:18" x14ac:dyDescent="0.25">
      <c r="B1718" s="33">
        <v>45609</v>
      </c>
      <c r="C1718" s="27" t="s">
        <v>5780</v>
      </c>
      <c r="D1718" s="28" t="s">
        <v>1153</v>
      </c>
      <c r="E1718" s="29" t="s">
        <v>34</v>
      </c>
      <c r="F1718" s="28" t="s">
        <v>5781</v>
      </c>
      <c r="G1718" s="34">
        <v>45611</v>
      </c>
      <c r="H1718" s="42">
        <v>19000000</v>
      </c>
      <c r="I1718" s="43">
        <v>0</v>
      </c>
      <c r="J1718" s="54">
        <v>0</v>
      </c>
      <c r="K1718" s="55"/>
      <c r="L1718" s="37">
        <f t="shared" si="26"/>
        <v>19000000</v>
      </c>
      <c r="M1718" s="34">
        <v>45657</v>
      </c>
      <c r="N1718" s="61" t="s">
        <v>5782</v>
      </c>
      <c r="O1718" s="58" t="s">
        <v>45</v>
      </c>
      <c r="P1718" s="44">
        <v>0.32608695652173914</v>
      </c>
      <c r="Q1718" s="45" t="s">
        <v>3048</v>
      </c>
      <c r="R1718" s="45" t="s">
        <v>3021</v>
      </c>
    </row>
    <row r="1719" spans="2:18" x14ac:dyDescent="0.25">
      <c r="B1719" s="33">
        <v>45610</v>
      </c>
      <c r="C1719" s="27" t="s">
        <v>5783</v>
      </c>
      <c r="D1719" s="28" t="s">
        <v>5784</v>
      </c>
      <c r="E1719" s="29" t="s">
        <v>34</v>
      </c>
      <c r="F1719" s="28" t="s">
        <v>5785</v>
      </c>
      <c r="G1719" s="34">
        <v>45615</v>
      </c>
      <c r="H1719" s="42">
        <v>12360000</v>
      </c>
      <c r="I1719" s="43">
        <v>0</v>
      </c>
      <c r="J1719" s="54">
        <v>0</v>
      </c>
      <c r="K1719" s="55"/>
      <c r="L1719" s="37">
        <f t="shared" si="26"/>
        <v>12360000</v>
      </c>
      <c r="M1719" s="34">
        <v>45657</v>
      </c>
      <c r="N1719" s="61" t="s">
        <v>5786</v>
      </c>
      <c r="O1719" s="58" t="s">
        <v>45</v>
      </c>
      <c r="P1719" s="44">
        <v>0.26190476190476192</v>
      </c>
      <c r="Q1719" s="45" t="s">
        <v>3033</v>
      </c>
      <c r="R1719" s="45" t="s">
        <v>4617</v>
      </c>
    </row>
    <row r="1720" spans="2:18" x14ac:dyDescent="0.25">
      <c r="B1720" s="33">
        <v>45614</v>
      </c>
      <c r="C1720" s="27" t="s">
        <v>5787</v>
      </c>
      <c r="D1720" s="28" t="s">
        <v>5788</v>
      </c>
      <c r="E1720" s="29" t="s">
        <v>34</v>
      </c>
      <c r="F1720" s="28" t="s">
        <v>5789</v>
      </c>
      <c r="G1720" s="34">
        <v>45617</v>
      </c>
      <c r="H1720" s="42">
        <v>12360000</v>
      </c>
      <c r="I1720" s="43">
        <v>0</v>
      </c>
      <c r="J1720" s="54">
        <v>0</v>
      </c>
      <c r="K1720" s="55"/>
      <c r="L1720" s="37">
        <f t="shared" si="26"/>
        <v>12360000</v>
      </c>
      <c r="M1720" s="34">
        <v>45657</v>
      </c>
      <c r="N1720" s="61" t="s">
        <v>5790</v>
      </c>
      <c r="O1720" s="58" t="s">
        <v>45</v>
      </c>
      <c r="P1720" s="44">
        <v>0.22500000000000001</v>
      </c>
      <c r="Q1720" s="45" t="s">
        <v>3033</v>
      </c>
      <c r="R1720" s="45" t="s">
        <v>4617</v>
      </c>
    </row>
    <row r="1721" spans="2:18" x14ac:dyDescent="0.25">
      <c r="B1721" s="33">
        <v>45614</v>
      </c>
      <c r="C1721" s="27" t="s">
        <v>5791</v>
      </c>
      <c r="D1721" s="28" t="s">
        <v>5792</v>
      </c>
      <c r="E1721" s="29" t="s">
        <v>34</v>
      </c>
      <c r="F1721" s="28" t="s">
        <v>5793</v>
      </c>
      <c r="G1721" s="34">
        <v>45617</v>
      </c>
      <c r="H1721" s="42">
        <v>12978000</v>
      </c>
      <c r="I1721" s="43">
        <v>0</v>
      </c>
      <c r="J1721" s="54">
        <v>0</v>
      </c>
      <c r="K1721" s="55"/>
      <c r="L1721" s="37">
        <f t="shared" si="26"/>
        <v>12978000</v>
      </c>
      <c r="M1721" s="34">
        <v>45657</v>
      </c>
      <c r="N1721" s="61" t="s">
        <v>5794</v>
      </c>
      <c r="O1721" s="58" t="s">
        <v>45</v>
      </c>
      <c r="P1721" s="44">
        <v>0.22500000000000001</v>
      </c>
      <c r="Q1721" s="45" t="s">
        <v>3016</v>
      </c>
      <c r="R1721" s="45" t="s">
        <v>3017</v>
      </c>
    </row>
    <row r="1722" spans="2:18" ht="24" x14ac:dyDescent="0.25">
      <c r="B1722" s="33">
        <v>45616</v>
      </c>
      <c r="C1722" s="27" t="s">
        <v>5795</v>
      </c>
      <c r="D1722" s="28" t="s">
        <v>5796</v>
      </c>
      <c r="E1722" s="29" t="s">
        <v>5797</v>
      </c>
      <c r="F1722" s="28" t="s">
        <v>5798</v>
      </c>
      <c r="G1722" s="34">
        <v>45621</v>
      </c>
      <c r="H1722" s="42">
        <v>2866783165</v>
      </c>
      <c r="I1722" s="43">
        <v>0</v>
      </c>
      <c r="J1722" s="54">
        <v>0</v>
      </c>
      <c r="K1722" s="55"/>
      <c r="L1722" s="37">
        <f t="shared" si="26"/>
        <v>2866783165</v>
      </c>
      <c r="M1722" s="34">
        <v>47483</v>
      </c>
      <c r="N1722" s="61" t="s">
        <v>5799</v>
      </c>
      <c r="O1722" s="58" t="s">
        <v>45</v>
      </c>
      <c r="P1722" s="44">
        <v>2.6852846401718583E-3</v>
      </c>
      <c r="Q1722" s="80" t="s">
        <v>5800</v>
      </c>
      <c r="R1722" s="80" t="s">
        <v>5801</v>
      </c>
    </row>
    <row r="1723" spans="2:18" ht="24" x14ac:dyDescent="0.25">
      <c r="B1723" s="33">
        <v>45616</v>
      </c>
      <c r="C1723" s="27" t="s">
        <v>5795</v>
      </c>
      <c r="D1723" s="28" t="s">
        <v>5796</v>
      </c>
      <c r="E1723" s="29" t="s">
        <v>5797</v>
      </c>
      <c r="F1723" s="28" t="s">
        <v>5798</v>
      </c>
      <c r="G1723" s="34">
        <v>45621</v>
      </c>
      <c r="H1723" s="42">
        <v>16532651851</v>
      </c>
      <c r="I1723" s="43">
        <v>0</v>
      </c>
      <c r="J1723" s="54">
        <v>0</v>
      </c>
      <c r="K1723" s="55"/>
      <c r="L1723" s="37">
        <f t="shared" si="26"/>
        <v>16532651851</v>
      </c>
      <c r="M1723" s="34">
        <v>47483</v>
      </c>
      <c r="N1723" s="61" t="s">
        <v>5799</v>
      </c>
      <c r="O1723" s="58" t="s">
        <v>45</v>
      </c>
      <c r="P1723" s="44">
        <v>2.6852846401718583E-3</v>
      </c>
      <c r="Q1723" s="80" t="s">
        <v>5800</v>
      </c>
      <c r="R1723" s="80" t="s">
        <v>5801</v>
      </c>
    </row>
    <row r="1724" spans="2:18" ht="24" x14ac:dyDescent="0.25">
      <c r="B1724" s="33">
        <v>45616</v>
      </c>
      <c r="C1724" s="27" t="s">
        <v>5795</v>
      </c>
      <c r="D1724" s="28" t="s">
        <v>5796</v>
      </c>
      <c r="E1724" s="29" t="s">
        <v>5797</v>
      </c>
      <c r="F1724" s="28" t="s">
        <v>5798</v>
      </c>
      <c r="G1724" s="34">
        <v>45621</v>
      </c>
      <c r="H1724" s="42">
        <v>534592803</v>
      </c>
      <c r="I1724" s="43">
        <v>0</v>
      </c>
      <c r="J1724" s="54">
        <v>0</v>
      </c>
      <c r="K1724" s="55"/>
      <c r="L1724" s="37">
        <f t="shared" si="26"/>
        <v>534592803</v>
      </c>
      <c r="M1724" s="34">
        <v>47483</v>
      </c>
      <c r="N1724" s="61" t="s">
        <v>5799</v>
      </c>
      <c r="O1724" s="58" t="s">
        <v>45</v>
      </c>
      <c r="P1724" s="44">
        <v>2.6852846401718583E-3</v>
      </c>
      <c r="Q1724" s="80" t="s">
        <v>5800</v>
      </c>
      <c r="R1724" s="80" t="s">
        <v>5801</v>
      </c>
    </row>
    <row r="1725" spans="2:18" x14ac:dyDescent="0.25">
      <c r="B1725" s="33">
        <v>45614</v>
      </c>
      <c r="C1725" s="27" t="s">
        <v>5802</v>
      </c>
      <c r="D1725" s="28" t="s">
        <v>5803</v>
      </c>
      <c r="E1725" s="29" t="s">
        <v>34</v>
      </c>
      <c r="F1725" s="28" t="s">
        <v>5804</v>
      </c>
      <c r="G1725" s="34">
        <v>45615</v>
      </c>
      <c r="H1725" s="42">
        <v>10600000</v>
      </c>
      <c r="I1725" s="43">
        <v>0</v>
      </c>
      <c r="J1725" s="54">
        <v>0</v>
      </c>
      <c r="K1725" s="55"/>
      <c r="L1725" s="37">
        <f t="shared" si="26"/>
        <v>10600000</v>
      </c>
      <c r="M1725" s="34">
        <v>45657</v>
      </c>
      <c r="N1725" s="61" t="s">
        <v>5805</v>
      </c>
      <c r="O1725" s="58" t="s">
        <v>45</v>
      </c>
      <c r="P1725" s="44">
        <v>0.26190476190476192</v>
      </c>
      <c r="Q1725" s="45" t="s">
        <v>3033</v>
      </c>
      <c r="R1725" s="45" t="s">
        <v>4617</v>
      </c>
    </row>
    <row r="1726" spans="2:18" x14ac:dyDescent="0.25">
      <c r="B1726" s="33">
        <v>45614</v>
      </c>
      <c r="C1726" s="27" t="s">
        <v>5806</v>
      </c>
      <c r="D1726" s="28" t="s">
        <v>5807</v>
      </c>
      <c r="E1726" s="29" t="s">
        <v>34</v>
      </c>
      <c r="F1726" s="28" t="s">
        <v>5808</v>
      </c>
      <c r="G1726" s="34">
        <v>45617</v>
      </c>
      <c r="H1726" s="42">
        <v>17000000</v>
      </c>
      <c r="I1726" s="43">
        <v>0</v>
      </c>
      <c r="J1726" s="54">
        <v>0</v>
      </c>
      <c r="K1726" s="55"/>
      <c r="L1726" s="37">
        <f t="shared" si="26"/>
        <v>17000000</v>
      </c>
      <c r="M1726" s="34">
        <v>45657</v>
      </c>
      <c r="N1726" s="61" t="s">
        <v>5809</v>
      </c>
      <c r="O1726" s="58" t="s">
        <v>45</v>
      </c>
      <c r="P1726" s="44">
        <v>0.22500000000000001</v>
      </c>
      <c r="Q1726" s="45" t="s">
        <v>3033</v>
      </c>
      <c r="R1726" s="45" t="s">
        <v>4617</v>
      </c>
    </row>
    <row r="1727" spans="2:18" x14ac:dyDescent="0.25">
      <c r="B1727" s="33">
        <v>45614</v>
      </c>
      <c r="C1727" s="27" t="s">
        <v>5810</v>
      </c>
      <c r="D1727" s="28" t="s">
        <v>468</v>
      </c>
      <c r="E1727" s="29" t="s">
        <v>34</v>
      </c>
      <c r="F1727" s="28" t="s">
        <v>2166</v>
      </c>
      <c r="G1727" s="34">
        <v>45616</v>
      </c>
      <c r="H1727" s="42">
        <v>9365340</v>
      </c>
      <c r="I1727" s="43">
        <v>0</v>
      </c>
      <c r="J1727" s="54">
        <v>0</v>
      </c>
      <c r="K1727" s="55"/>
      <c r="L1727" s="37">
        <f t="shared" si="26"/>
        <v>9365340</v>
      </c>
      <c r="M1727" s="34">
        <v>45657</v>
      </c>
      <c r="N1727" s="61" t="s">
        <v>5811</v>
      </c>
      <c r="O1727" s="58" t="s">
        <v>45</v>
      </c>
      <c r="P1727" s="44">
        <v>0.24390243902439024</v>
      </c>
      <c r="Q1727" s="45" t="s">
        <v>3046</v>
      </c>
      <c r="R1727" s="45" t="s">
        <v>3047</v>
      </c>
    </row>
    <row r="1728" spans="2:18" x14ac:dyDescent="0.25">
      <c r="B1728" s="33">
        <v>45615</v>
      </c>
      <c r="C1728" s="27" t="s">
        <v>5812</v>
      </c>
      <c r="D1728" s="28" t="s">
        <v>5813</v>
      </c>
      <c r="E1728" s="29" t="s">
        <v>34</v>
      </c>
      <c r="F1728" s="28" t="s">
        <v>655</v>
      </c>
      <c r="G1728" s="34">
        <v>45622</v>
      </c>
      <c r="H1728" s="42">
        <v>9365340</v>
      </c>
      <c r="I1728" s="43">
        <v>0</v>
      </c>
      <c r="J1728" s="54">
        <v>0</v>
      </c>
      <c r="K1728" s="55"/>
      <c r="L1728" s="37">
        <f t="shared" si="26"/>
        <v>9365340</v>
      </c>
      <c r="M1728" s="34">
        <v>45657</v>
      </c>
      <c r="N1728" s="61" t="s">
        <v>5814</v>
      </c>
      <c r="O1728" s="58" t="s">
        <v>45</v>
      </c>
      <c r="P1728" s="44">
        <v>0.11428571428571428</v>
      </c>
      <c r="Q1728" s="45" t="s">
        <v>3046</v>
      </c>
      <c r="R1728" s="45" t="s">
        <v>3047</v>
      </c>
    </row>
    <row r="1729" spans="2:18" x14ac:dyDescent="0.25">
      <c r="B1729" s="33">
        <v>45614</v>
      </c>
      <c r="C1729" s="27" t="s">
        <v>5815</v>
      </c>
      <c r="D1729" s="28" t="s">
        <v>5816</v>
      </c>
      <c r="E1729" s="29" t="s">
        <v>34</v>
      </c>
      <c r="F1729" s="28" t="s">
        <v>5817</v>
      </c>
      <c r="G1729" s="34">
        <v>45615</v>
      </c>
      <c r="H1729" s="42">
        <v>18000000</v>
      </c>
      <c r="I1729" s="43">
        <v>0</v>
      </c>
      <c r="J1729" s="54">
        <v>0</v>
      </c>
      <c r="K1729" s="55"/>
      <c r="L1729" s="37">
        <f t="shared" si="26"/>
        <v>18000000</v>
      </c>
      <c r="M1729" s="34">
        <v>45657</v>
      </c>
      <c r="N1729" s="61" t="s">
        <v>5818</v>
      </c>
      <c r="O1729" s="58" t="s">
        <v>45</v>
      </c>
      <c r="P1729" s="44">
        <v>0.26190476190476192</v>
      </c>
      <c r="Q1729" s="45" t="s">
        <v>3048</v>
      </c>
      <c r="R1729" s="45" t="s">
        <v>3021</v>
      </c>
    </row>
    <row r="1730" spans="2:18" x14ac:dyDescent="0.25">
      <c r="B1730" s="33">
        <v>45615</v>
      </c>
      <c r="C1730" s="27" t="s">
        <v>5819</v>
      </c>
      <c r="D1730" s="28" t="s">
        <v>5820</v>
      </c>
      <c r="E1730" s="29" t="s">
        <v>34</v>
      </c>
      <c r="F1730" s="28" t="s">
        <v>674</v>
      </c>
      <c r="G1730" s="34">
        <v>45617</v>
      </c>
      <c r="H1730" s="42">
        <v>11158333</v>
      </c>
      <c r="I1730" s="43">
        <v>0</v>
      </c>
      <c r="J1730" s="54">
        <v>0</v>
      </c>
      <c r="K1730" s="55"/>
      <c r="L1730" s="37">
        <f t="shared" si="26"/>
        <v>11158333</v>
      </c>
      <c r="M1730" s="34">
        <v>45657</v>
      </c>
      <c r="N1730" s="61" t="s">
        <v>5821</v>
      </c>
      <c r="O1730" s="58" t="s">
        <v>45</v>
      </c>
      <c r="P1730" s="44">
        <v>0.22500000000000001</v>
      </c>
      <c r="Q1730" s="45" t="s">
        <v>3025</v>
      </c>
      <c r="R1730" s="45" t="s">
        <v>3026</v>
      </c>
    </row>
    <row r="1731" spans="2:18" x14ac:dyDescent="0.25">
      <c r="B1731" s="33">
        <v>45624</v>
      </c>
      <c r="C1731" s="27" t="s">
        <v>5822</v>
      </c>
      <c r="D1731" s="28" t="s">
        <v>5823</v>
      </c>
      <c r="E1731" s="29" t="s">
        <v>490</v>
      </c>
      <c r="F1731" s="28" t="s">
        <v>1415</v>
      </c>
      <c r="G1731" s="34">
        <v>45630</v>
      </c>
      <c r="H1731" s="42">
        <v>6166667</v>
      </c>
      <c r="I1731" s="43">
        <v>0</v>
      </c>
      <c r="J1731" s="54">
        <v>0</v>
      </c>
      <c r="K1731" s="55"/>
      <c r="L1731" s="37">
        <f t="shared" si="26"/>
        <v>6166667</v>
      </c>
      <c r="M1731" s="34">
        <v>45657</v>
      </c>
      <c r="N1731" s="61" t="s">
        <v>5824</v>
      </c>
      <c r="O1731" s="58" t="s">
        <v>45</v>
      </c>
      <c r="P1731" s="44">
        <v>0</v>
      </c>
      <c r="Q1731" s="45" t="s">
        <v>3025</v>
      </c>
      <c r="R1731" s="45" t="s">
        <v>3026</v>
      </c>
    </row>
    <row r="1732" spans="2:18" x14ac:dyDescent="0.25">
      <c r="B1732" s="33">
        <v>45622</v>
      </c>
      <c r="C1732" s="27" t="s">
        <v>5825</v>
      </c>
      <c r="D1732" s="28" t="s">
        <v>5826</v>
      </c>
      <c r="E1732" s="29" t="s">
        <v>34</v>
      </c>
      <c r="F1732" s="28" t="s">
        <v>5827</v>
      </c>
      <c r="G1732" s="34">
        <v>45624</v>
      </c>
      <c r="H1732" s="42">
        <v>9300000</v>
      </c>
      <c r="I1732" s="43">
        <v>0</v>
      </c>
      <c r="J1732" s="54">
        <v>0</v>
      </c>
      <c r="K1732" s="55"/>
      <c r="L1732" s="37">
        <f t="shared" si="26"/>
        <v>9300000</v>
      </c>
      <c r="M1732" s="34">
        <v>45657</v>
      </c>
      <c r="N1732" s="61" t="s">
        <v>5828</v>
      </c>
      <c r="O1732" s="58" t="s">
        <v>45</v>
      </c>
      <c r="P1732" s="44">
        <v>6.0606060606060608E-2</v>
      </c>
      <c r="Q1732" s="45" t="s">
        <v>3020</v>
      </c>
      <c r="R1732" s="45" t="s">
        <v>372</v>
      </c>
    </row>
    <row r="1733" spans="2:18" x14ac:dyDescent="0.25">
      <c r="B1733" s="33">
        <v>45615</v>
      </c>
      <c r="C1733" s="27" t="s">
        <v>5829</v>
      </c>
      <c r="D1733" s="28" t="s">
        <v>5830</v>
      </c>
      <c r="E1733" s="29" t="s">
        <v>34</v>
      </c>
      <c r="F1733" s="28" t="s">
        <v>5831</v>
      </c>
      <c r="G1733" s="34">
        <v>45624</v>
      </c>
      <c r="H1733" s="42">
        <v>9365340</v>
      </c>
      <c r="I1733" s="43">
        <v>0</v>
      </c>
      <c r="J1733" s="54">
        <v>0</v>
      </c>
      <c r="K1733" s="55"/>
      <c r="L1733" s="37">
        <f t="shared" si="26"/>
        <v>9365340</v>
      </c>
      <c r="M1733" s="34">
        <v>45657</v>
      </c>
      <c r="N1733" s="61" t="s">
        <v>5832</v>
      </c>
      <c r="O1733" s="58" t="s">
        <v>45</v>
      </c>
      <c r="P1733" s="44">
        <v>6.0606060606060608E-2</v>
      </c>
      <c r="Q1733" s="45" t="s">
        <v>3046</v>
      </c>
      <c r="R1733" s="45" t="s">
        <v>3047</v>
      </c>
    </row>
    <row r="1734" spans="2:18" x14ac:dyDescent="0.25">
      <c r="B1734" s="33">
        <v>45621</v>
      </c>
      <c r="C1734" s="27" t="s">
        <v>5833</v>
      </c>
      <c r="D1734" s="28" t="s">
        <v>5834</v>
      </c>
      <c r="E1734" s="29" t="s">
        <v>490</v>
      </c>
      <c r="F1734" s="28" t="s">
        <v>1415</v>
      </c>
      <c r="G1734" s="34">
        <v>45629</v>
      </c>
      <c r="H1734" s="42">
        <v>4686667</v>
      </c>
      <c r="I1734" s="43">
        <v>0</v>
      </c>
      <c r="J1734" s="54">
        <v>0</v>
      </c>
      <c r="K1734" s="55"/>
      <c r="L1734" s="37">
        <f t="shared" si="26"/>
        <v>4686667</v>
      </c>
      <c r="M1734" s="34">
        <v>45657</v>
      </c>
      <c r="N1734" s="61" t="s">
        <v>5835</v>
      </c>
      <c r="O1734" s="58" t="s">
        <v>45</v>
      </c>
      <c r="P1734" s="44">
        <v>0</v>
      </c>
      <c r="Q1734" s="45" t="s">
        <v>3025</v>
      </c>
      <c r="R1734" s="45" t="s">
        <v>3026</v>
      </c>
    </row>
    <row r="1735" spans="2:18" x14ac:dyDescent="0.25">
      <c r="B1735" s="33">
        <v>45617</v>
      </c>
      <c r="C1735" s="27" t="s">
        <v>5836</v>
      </c>
      <c r="D1735" s="28" t="s">
        <v>5837</v>
      </c>
      <c r="E1735" s="29" t="s">
        <v>34</v>
      </c>
      <c r="F1735" s="28" t="s">
        <v>5838</v>
      </c>
      <c r="G1735" s="34">
        <v>45622</v>
      </c>
      <c r="H1735" s="42">
        <v>7950000</v>
      </c>
      <c r="I1735" s="43">
        <v>0</v>
      </c>
      <c r="J1735" s="54">
        <v>0</v>
      </c>
      <c r="K1735" s="55"/>
      <c r="L1735" s="37">
        <f t="shared" si="26"/>
        <v>7950000</v>
      </c>
      <c r="M1735" s="34">
        <v>45657</v>
      </c>
      <c r="N1735" s="61" t="s">
        <v>5839</v>
      </c>
      <c r="O1735" s="58" t="s">
        <v>45</v>
      </c>
      <c r="P1735" s="44">
        <v>0.11428571428571428</v>
      </c>
      <c r="Q1735" s="45" t="s">
        <v>3033</v>
      </c>
      <c r="R1735" s="45" t="s">
        <v>4617</v>
      </c>
    </row>
    <row r="1736" spans="2:18" x14ac:dyDescent="0.25">
      <c r="B1736" s="33">
        <v>45618</v>
      </c>
      <c r="C1736" s="27" t="s">
        <v>5840</v>
      </c>
      <c r="D1736" s="28" t="s">
        <v>5841</v>
      </c>
      <c r="E1736" s="29" t="s">
        <v>490</v>
      </c>
      <c r="F1736" s="28" t="s">
        <v>1415</v>
      </c>
      <c r="G1736" s="34">
        <v>45625</v>
      </c>
      <c r="H1736" s="42">
        <v>5550000</v>
      </c>
      <c r="I1736" s="43">
        <v>0</v>
      </c>
      <c r="J1736" s="54">
        <v>0</v>
      </c>
      <c r="K1736" s="55"/>
      <c r="L1736" s="37">
        <f t="shared" si="26"/>
        <v>5550000</v>
      </c>
      <c r="M1736" s="34">
        <v>45657</v>
      </c>
      <c r="N1736" s="61" t="s">
        <v>5842</v>
      </c>
      <c r="O1736" s="58" t="s">
        <v>45</v>
      </c>
      <c r="P1736" s="44">
        <v>3.125E-2</v>
      </c>
      <c r="Q1736" s="45" t="s">
        <v>3025</v>
      </c>
      <c r="R1736" s="45" t="s">
        <v>3026</v>
      </c>
    </row>
    <row r="1737" spans="2:18" x14ac:dyDescent="0.25">
      <c r="B1737" s="33">
        <v>45622</v>
      </c>
      <c r="C1737" s="27" t="s">
        <v>5843</v>
      </c>
      <c r="D1737" s="28" t="s">
        <v>5844</v>
      </c>
      <c r="E1737" s="29" t="s">
        <v>490</v>
      </c>
      <c r="F1737" s="28" t="s">
        <v>674</v>
      </c>
      <c r="G1737" s="34">
        <v>45630</v>
      </c>
      <c r="H1737" s="42">
        <v>11604667</v>
      </c>
      <c r="I1737" s="43">
        <v>0</v>
      </c>
      <c r="J1737" s="54">
        <v>0</v>
      </c>
      <c r="K1737" s="55"/>
      <c r="L1737" s="37">
        <f t="shared" si="26"/>
        <v>11604667</v>
      </c>
      <c r="M1737" s="34">
        <v>45657</v>
      </c>
      <c r="N1737" s="61" t="s">
        <v>5845</v>
      </c>
      <c r="O1737" s="58" t="s">
        <v>45</v>
      </c>
      <c r="P1737" s="44">
        <v>0</v>
      </c>
      <c r="Q1737" s="45" t="s">
        <v>3025</v>
      </c>
      <c r="R1737" s="45" t="s">
        <v>3026</v>
      </c>
    </row>
    <row r="1738" spans="2:18" x14ac:dyDescent="0.25">
      <c r="B1738" s="33">
        <v>45614</v>
      </c>
      <c r="C1738" s="27" t="s">
        <v>5846</v>
      </c>
      <c r="D1738" s="28" t="s">
        <v>5847</v>
      </c>
      <c r="E1738" s="29" t="s">
        <v>34</v>
      </c>
      <c r="F1738" s="28" t="s">
        <v>5537</v>
      </c>
      <c r="G1738" s="34">
        <v>45617</v>
      </c>
      <c r="H1738" s="42">
        <v>15412034</v>
      </c>
      <c r="I1738" s="43">
        <v>0</v>
      </c>
      <c r="J1738" s="54">
        <v>0</v>
      </c>
      <c r="K1738" s="55"/>
      <c r="L1738" s="37">
        <f t="shared" si="26"/>
        <v>15412034</v>
      </c>
      <c r="M1738" s="34">
        <v>45657</v>
      </c>
      <c r="N1738" s="61" t="s">
        <v>5848</v>
      </c>
      <c r="O1738" s="58" t="s">
        <v>45</v>
      </c>
      <c r="P1738" s="44">
        <v>0.22500000000000001</v>
      </c>
      <c r="Q1738" s="45" t="s">
        <v>3043</v>
      </c>
      <c r="R1738" s="45" t="s">
        <v>449</v>
      </c>
    </row>
    <row r="1739" spans="2:18" x14ac:dyDescent="0.25">
      <c r="B1739" s="33">
        <v>45616</v>
      </c>
      <c r="C1739" s="27" t="s">
        <v>5849</v>
      </c>
      <c r="D1739" s="28" t="s">
        <v>5850</v>
      </c>
      <c r="E1739" s="29" t="s">
        <v>34</v>
      </c>
      <c r="F1739" s="28" t="s">
        <v>5231</v>
      </c>
      <c r="G1739" s="34">
        <v>45618</v>
      </c>
      <c r="H1739" s="42">
        <v>14005826</v>
      </c>
      <c r="I1739" s="43">
        <v>0</v>
      </c>
      <c r="J1739" s="54">
        <v>0</v>
      </c>
      <c r="K1739" s="55"/>
      <c r="L1739" s="37">
        <f t="shared" si="26"/>
        <v>14005826</v>
      </c>
      <c r="M1739" s="34">
        <v>45657</v>
      </c>
      <c r="N1739" s="67" t="s">
        <v>5851</v>
      </c>
      <c r="O1739" s="58" t="s">
        <v>45</v>
      </c>
      <c r="P1739" s="44">
        <v>0.20512820512820512</v>
      </c>
      <c r="Q1739" s="45" t="s">
        <v>3043</v>
      </c>
      <c r="R1739" s="45" t="s">
        <v>449</v>
      </c>
    </row>
    <row r="1740" spans="2:18" x14ac:dyDescent="0.25">
      <c r="B1740" s="33">
        <v>45617</v>
      </c>
      <c r="C1740" s="27" t="s">
        <v>5852</v>
      </c>
      <c r="D1740" s="28" t="s">
        <v>5853</v>
      </c>
      <c r="E1740" s="29" t="s">
        <v>34</v>
      </c>
      <c r="F1740" s="28" t="s">
        <v>5854</v>
      </c>
      <c r="G1740" s="34">
        <v>45618</v>
      </c>
      <c r="H1740" s="42">
        <v>9810000</v>
      </c>
      <c r="I1740" s="43">
        <v>0</v>
      </c>
      <c r="J1740" s="54">
        <v>0</v>
      </c>
      <c r="K1740" s="55"/>
      <c r="L1740" s="37">
        <f t="shared" si="26"/>
        <v>9810000</v>
      </c>
      <c r="M1740" s="34">
        <v>45657</v>
      </c>
      <c r="N1740" s="61" t="s">
        <v>5855</v>
      </c>
      <c r="O1740" s="58" t="s">
        <v>45</v>
      </c>
      <c r="P1740" s="44">
        <v>0.20512820512820512</v>
      </c>
      <c r="Q1740" s="45" t="s">
        <v>3046</v>
      </c>
      <c r="R1740" s="45" t="s">
        <v>3047</v>
      </c>
    </row>
    <row r="1741" spans="2:18" x14ac:dyDescent="0.25">
      <c r="B1741" s="33">
        <v>45618</v>
      </c>
      <c r="C1741" s="27" t="s">
        <v>5856</v>
      </c>
      <c r="D1741" s="28" t="s">
        <v>5857</v>
      </c>
      <c r="E1741" s="29" t="s">
        <v>34</v>
      </c>
      <c r="F1741" s="28" t="s">
        <v>5858</v>
      </c>
      <c r="G1741" s="34">
        <v>45621</v>
      </c>
      <c r="H1741" s="42">
        <v>7950000</v>
      </c>
      <c r="I1741" s="43">
        <v>0</v>
      </c>
      <c r="J1741" s="54">
        <v>0</v>
      </c>
      <c r="K1741" s="55"/>
      <c r="L1741" s="37">
        <f t="shared" si="26"/>
        <v>7950000</v>
      </c>
      <c r="M1741" s="34">
        <v>45657</v>
      </c>
      <c r="N1741" s="61" t="s">
        <v>5859</v>
      </c>
      <c r="O1741" s="58" t="s">
        <v>45</v>
      </c>
      <c r="P1741" s="44">
        <v>0.1388888888888889</v>
      </c>
      <c r="Q1741" s="45" t="s">
        <v>3033</v>
      </c>
      <c r="R1741" s="45" t="s">
        <v>4617</v>
      </c>
    </row>
    <row r="1742" spans="2:18" x14ac:dyDescent="0.25">
      <c r="B1742" s="33">
        <v>45618</v>
      </c>
      <c r="C1742" s="27" t="s">
        <v>5860</v>
      </c>
      <c r="D1742" s="28" t="s">
        <v>5861</v>
      </c>
      <c r="E1742" s="29" t="s">
        <v>34</v>
      </c>
      <c r="F1742" s="28" t="s">
        <v>5862</v>
      </c>
      <c r="G1742" s="34">
        <v>45622</v>
      </c>
      <c r="H1742" s="42">
        <v>9300000</v>
      </c>
      <c r="I1742" s="43">
        <v>0</v>
      </c>
      <c r="J1742" s="54">
        <v>0</v>
      </c>
      <c r="K1742" s="55"/>
      <c r="L1742" s="37">
        <f t="shared" si="26"/>
        <v>9300000</v>
      </c>
      <c r="M1742" s="34">
        <v>45657</v>
      </c>
      <c r="N1742" s="61" t="s">
        <v>5863</v>
      </c>
      <c r="O1742" s="58" t="s">
        <v>45</v>
      </c>
      <c r="P1742" s="44">
        <v>0.11428571428571428</v>
      </c>
      <c r="Q1742" s="45" t="s">
        <v>3008</v>
      </c>
      <c r="R1742" s="45" t="s">
        <v>3009</v>
      </c>
    </row>
    <row r="1743" spans="2:18" x14ac:dyDescent="0.25">
      <c r="B1743" s="33">
        <v>45617</v>
      </c>
      <c r="C1743" s="27" t="s">
        <v>5864</v>
      </c>
      <c r="D1743" s="28" t="s">
        <v>5865</v>
      </c>
      <c r="E1743" s="29" t="s">
        <v>34</v>
      </c>
      <c r="F1743" s="28" t="s">
        <v>5866</v>
      </c>
      <c r="G1743" s="34">
        <v>45622</v>
      </c>
      <c r="H1743" s="42">
        <v>7420000</v>
      </c>
      <c r="I1743" s="43">
        <v>0</v>
      </c>
      <c r="J1743" s="54">
        <v>0</v>
      </c>
      <c r="K1743" s="55"/>
      <c r="L1743" s="37">
        <f t="shared" ref="L1743:L1753" si="27">H1743+J1743-K1743</f>
        <v>7420000</v>
      </c>
      <c r="M1743" s="34">
        <v>45657</v>
      </c>
      <c r="N1743" s="61" t="s">
        <v>5867</v>
      </c>
      <c r="O1743" s="58" t="s">
        <v>45</v>
      </c>
      <c r="P1743" s="44">
        <v>0.11428571428571428</v>
      </c>
      <c r="Q1743" s="45" t="s">
        <v>3033</v>
      </c>
      <c r="R1743" s="45" t="s">
        <v>4617</v>
      </c>
    </row>
    <row r="1744" spans="2:18" x14ac:dyDescent="0.25">
      <c r="B1744" s="33">
        <v>45621</v>
      </c>
      <c r="C1744" s="27" t="s">
        <v>5868</v>
      </c>
      <c r="D1744" s="28" t="s">
        <v>5869</v>
      </c>
      <c r="E1744" s="29" t="s">
        <v>34</v>
      </c>
      <c r="F1744" s="28" t="s">
        <v>5541</v>
      </c>
      <c r="G1744" s="34">
        <v>45622</v>
      </c>
      <c r="H1744" s="42">
        <v>8983333</v>
      </c>
      <c r="I1744" s="43">
        <v>0</v>
      </c>
      <c r="J1744" s="54">
        <v>0</v>
      </c>
      <c r="K1744" s="55"/>
      <c r="L1744" s="37">
        <f t="shared" si="27"/>
        <v>8983333</v>
      </c>
      <c r="M1744" s="34">
        <v>45657</v>
      </c>
      <c r="N1744" s="61" t="s">
        <v>5870</v>
      </c>
      <c r="O1744" s="58" t="s">
        <v>45</v>
      </c>
      <c r="P1744" s="44">
        <v>0.11428571428571428</v>
      </c>
      <c r="Q1744" s="45" t="s">
        <v>3022</v>
      </c>
      <c r="R1744" s="45" t="s">
        <v>3023</v>
      </c>
    </row>
    <row r="1745" spans="2:18" x14ac:dyDescent="0.25">
      <c r="B1745" s="33">
        <v>45622</v>
      </c>
      <c r="C1745" s="27" t="s">
        <v>5871</v>
      </c>
      <c r="D1745" s="28" t="s">
        <v>5872</v>
      </c>
      <c r="E1745" s="29" t="s">
        <v>34</v>
      </c>
      <c r="F1745" s="28" t="s">
        <v>655</v>
      </c>
      <c r="G1745" s="34">
        <v>45628</v>
      </c>
      <c r="H1745" s="42">
        <v>9365340</v>
      </c>
      <c r="I1745" s="43">
        <v>0</v>
      </c>
      <c r="J1745" s="54">
        <v>0</v>
      </c>
      <c r="K1745" s="55"/>
      <c r="L1745" s="37">
        <f t="shared" si="27"/>
        <v>9365340</v>
      </c>
      <c r="M1745" s="34">
        <v>45657</v>
      </c>
      <c r="N1745" s="61" t="s">
        <v>5873</v>
      </c>
      <c r="O1745" s="58" t="s">
        <v>45</v>
      </c>
      <c r="P1745" s="44">
        <v>0</v>
      </c>
      <c r="Q1745" s="45" t="s">
        <v>3046</v>
      </c>
      <c r="R1745" s="45" t="s">
        <v>3047</v>
      </c>
    </row>
    <row r="1746" spans="2:18" x14ac:dyDescent="0.25">
      <c r="B1746" s="33">
        <v>45622</v>
      </c>
      <c r="C1746" s="27" t="s">
        <v>5874</v>
      </c>
      <c r="D1746" s="28" t="s">
        <v>5875</v>
      </c>
      <c r="E1746" s="29" t="s">
        <v>34</v>
      </c>
      <c r="F1746" s="28" t="s">
        <v>5876</v>
      </c>
      <c r="G1746" s="34">
        <v>45628</v>
      </c>
      <c r="H1746" s="42">
        <v>9365340</v>
      </c>
      <c r="I1746" s="43">
        <v>0</v>
      </c>
      <c r="J1746" s="54">
        <v>0</v>
      </c>
      <c r="K1746" s="55"/>
      <c r="L1746" s="37">
        <f t="shared" si="27"/>
        <v>9365340</v>
      </c>
      <c r="M1746" s="34">
        <v>45657</v>
      </c>
      <c r="N1746" s="61" t="s">
        <v>5877</v>
      </c>
      <c r="O1746" s="58" t="s">
        <v>45</v>
      </c>
      <c r="P1746" s="44">
        <v>0</v>
      </c>
      <c r="Q1746" s="45" t="s">
        <v>3046</v>
      </c>
      <c r="R1746" s="45" t="s">
        <v>3047</v>
      </c>
    </row>
    <row r="1747" spans="2:18" x14ac:dyDescent="0.25">
      <c r="B1747" s="33">
        <v>45622</v>
      </c>
      <c r="C1747" s="27" t="s">
        <v>5878</v>
      </c>
      <c r="D1747" s="28" t="s">
        <v>5879</v>
      </c>
      <c r="E1747" s="29" t="s">
        <v>34</v>
      </c>
      <c r="F1747" s="28" t="s">
        <v>5880</v>
      </c>
      <c r="G1747" s="34">
        <v>45628</v>
      </c>
      <c r="H1747" s="42">
        <v>7908509</v>
      </c>
      <c r="I1747" s="43">
        <v>0</v>
      </c>
      <c r="J1747" s="54">
        <v>0</v>
      </c>
      <c r="K1747" s="55"/>
      <c r="L1747" s="37">
        <f t="shared" si="27"/>
        <v>7908509</v>
      </c>
      <c r="M1747" s="34">
        <v>45657</v>
      </c>
      <c r="N1747" s="61" t="s">
        <v>5881</v>
      </c>
      <c r="O1747" s="58" t="s">
        <v>45</v>
      </c>
      <c r="P1747" s="44">
        <v>0</v>
      </c>
      <c r="Q1747" s="45" t="s">
        <v>3043</v>
      </c>
      <c r="R1747" s="45" t="s">
        <v>449</v>
      </c>
    </row>
    <row r="1748" spans="2:18" x14ac:dyDescent="0.25">
      <c r="B1748" s="33">
        <v>45622</v>
      </c>
      <c r="C1748" s="27" t="s">
        <v>5882</v>
      </c>
      <c r="D1748" s="28" t="s">
        <v>5883</v>
      </c>
      <c r="E1748" s="29" t="s">
        <v>34</v>
      </c>
      <c r="F1748" s="28" t="s">
        <v>655</v>
      </c>
      <c r="G1748" s="34">
        <v>45630</v>
      </c>
      <c r="H1748" s="42">
        <v>9365340</v>
      </c>
      <c r="I1748" s="43">
        <v>0</v>
      </c>
      <c r="J1748" s="54">
        <v>0</v>
      </c>
      <c r="K1748" s="55"/>
      <c r="L1748" s="37">
        <f t="shared" si="27"/>
        <v>9365340</v>
      </c>
      <c r="M1748" s="34">
        <v>45657</v>
      </c>
      <c r="N1748" s="61" t="s">
        <v>5884</v>
      </c>
      <c r="O1748" s="58" t="s">
        <v>45</v>
      </c>
      <c r="P1748" s="44">
        <v>0</v>
      </c>
      <c r="Q1748" s="45" t="s">
        <v>3046</v>
      </c>
      <c r="R1748" s="45" t="s">
        <v>3047</v>
      </c>
    </row>
    <row r="1749" spans="2:18" x14ac:dyDescent="0.25">
      <c r="B1749" s="33">
        <v>45622</v>
      </c>
      <c r="C1749" s="27" t="s">
        <v>5885</v>
      </c>
      <c r="D1749" s="28" t="s">
        <v>5886</v>
      </c>
      <c r="E1749" s="29" t="s">
        <v>34</v>
      </c>
      <c r="F1749" s="28" t="s">
        <v>5876</v>
      </c>
      <c r="G1749" s="34">
        <v>45629</v>
      </c>
      <c r="H1749" s="42">
        <v>7492272</v>
      </c>
      <c r="I1749" s="43">
        <v>0</v>
      </c>
      <c r="J1749" s="54">
        <v>0</v>
      </c>
      <c r="K1749" s="55"/>
      <c r="L1749" s="37">
        <f t="shared" si="27"/>
        <v>7492272</v>
      </c>
      <c r="M1749" s="34">
        <v>45657</v>
      </c>
      <c r="N1749" s="61" t="s">
        <v>5887</v>
      </c>
      <c r="O1749" s="58" t="s">
        <v>45</v>
      </c>
      <c r="P1749" s="44">
        <v>0</v>
      </c>
      <c r="Q1749" s="45" t="s">
        <v>3046</v>
      </c>
      <c r="R1749" s="45" t="s">
        <v>3047</v>
      </c>
    </row>
    <row r="1750" spans="2:18" x14ac:dyDescent="0.25">
      <c r="B1750" s="33">
        <v>45622</v>
      </c>
      <c r="C1750" s="27" t="s">
        <v>5888</v>
      </c>
      <c r="D1750" s="28" t="s">
        <v>5889</v>
      </c>
      <c r="E1750" s="29" t="s">
        <v>490</v>
      </c>
      <c r="F1750" s="28" t="s">
        <v>5890</v>
      </c>
      <c r="G1750" s="34">
        <v>45624</v>
      </c>
      <c r="H1750" s="42">
        <v>3558333</v>
      </c>
      <c r="I1750" s="43">
        <v>0</v>
      </c>
      <c r="J1750" s="54">
        <v>0</v>
      </c>
      <c r="K1750" s="55"/>
      <c r="L1750" s="37">
        <f t="shared" si="27"/>
        <v>3558333</v>
      </c>
      <c r="M1750" s="34">
        <v>45657</v>
      </c>
      <c r="N1750" s="61" t="s">
        <v>5891</v>
      </c>
      <c r="O1750" s="58" t="s">
        <v>45</v>
      </c>
      <c r="P1750" s="44">
        <v>6.0606060606060608E-2</v>
      </c>
      <c r="Q1750" s="45" t="s">
        <v>3046</v>
      </c>
      <c r="R1750" s="45" t="s">
        <v>3047</v>
      </c>
    </row>
    <row r="1751" spans="2:18" x14ac:dyDescent="0.25">
      <c r="B1751" s="33">
        <v>45623</v>
      </c>
      <c r="C1751" s="27" t="s">
        <v>5892</v>
      </c>
      <c r="D1751" s="28" t="s">
        <v>5893</v>
      </c>
      <c r="E1751" s="29" t="s">
        <v>34</v>
      </c>
      <c r="F1751" s="28" t="s">
        <v>5894</v>
      </c>
      <c r="G1751" s="34">
        <v>45629</v>
      </c>
      <c r="H1751" s="42">
        <v>10042500</v>
      </c>
      <c r="I1751" s="43">
        <v>0</v>
      </c>
      <c r="J1751" s="54">
        <v>0</v>
      </c>
      <c r="K1751" s="55"/>
      <c r="L1751" s="37">
        <f t="shared" si="27"/>
        <v>10042500</v>
      </c>
      <c r="M1751" s="34">
        <v>45657</v>
      </c>
      <c r="N1751" s="61" t="s">
        <v>5895</v>
      </c>
      <c r="O1751" s="58" t="s">
        <v>45</v>
      </c>
      <c r="P1751" s="44">
        <v>0</v>
      </c>
      <c r="Q1751" s="45" t="s">
        <v>3025</v>
      </c>
      <c r="R1751" s="45" t="s">
        <v>3026</v>
      </c>
    </row>
    <row r="1752" spans="2:18" x14ac:dyDescent="0.25">
      <c r="B1752" s="33">
        <v>45623</v>
      </c>
      <c r="C1752" s="27" t="s">
        <v>5896</v>
      </c>
      <c r="D1752" s="28" t="s">
        <v>5897</v>
      </c>
      <c r="E1752" s="29" t="s">
        <v>519</v>
      </c>
      <c r="F1752" s="28" t="s">
        <v>5898</v>
      </c>
      <c r="G1752" s="34">
        <v>45624</v>
      </c>
      <c r="H1752" s="42">
        <v>24371600</v>
      </c>
      <c r="I1752" s="43">
        <v>0</v>
      </c>
      <c r="J1752" s="54">
        <v>0</v>
      </c>
      <c r="K1752" s="55"/>
      <c r="L1752" s="37">
        <f t="shared" si="27"/>
        <v>24371600</v>
      </c>
      <c r="M1752" s="34">
        <v>45657</v>
      </c>
      <c r="N1752" s="61" t="s">
        <v>5899</v>
      </c>
      <c r="O1752" s="58" t="s">
        <v>45</v>
      </c>
      <c r="P1752" s="44">
        <v>6.0606060606060608E-2</v>
      </c>
      <c r="Q1752" s="45" t="s">
        <v>3016</v>
      </c>
      <c r="R1752" s="45" t="s">
        <v>3017</v>
      </c>
    </row>
    <row r="1753" spans="2:18" x14ac:dyDescent="0.25">
      <c r="B1753" s="33">
        <v>45623</v>
      </c>
      <c r="C1753" s="27" t="s">
        <v>5900</v>
      </c>
      <c r="D1753" s="28" t="s">
        <v>5897</v>
      </c>
      <c r="E1753" s="29" t="s">
        <v>519</v>
      </c>
      <c r="F1753" s="28" t="s">
        <v>5901</v>
      </c>
      <c r="G1753" s="34">
        <v>45624</v>
      </c>
      <c r="H1753" s="42">
        <v>9520000</v>
      </c>
      <c r="I1753" s="43">
        <v>0</v>
      </c>
      <c r="J1753" s="54">
        <v>0</v>
      </c>
      <c r="K1753" s="55"/>
      <c r="L1753" s="37">
        <f t="shared" si="27"/>
        <v>9520000</v>
      </c>
      <c r="M1753" s="34">
        <v>45643</v>
      </c>
      <c r="N1753" s="61" t="s">
        <v>5902</v>
      </c>
      <c r="O1753" s="58" t="s">
        <v>911</v>
      </c>
      <c r="P1753" s="44">
        <v>0.10526315789473684</v>
      </c>
      <c r="Q1753" s="45" t="s">
        <v>3012</v>
      </c>
      <c r="R1753" s="45" t="s">
        <v>3013</v>
      </c>
    </row>
  </sheetData>
  <autoFilter ref="B12:R1349" xr:uid="{00000000-0009-0000-0000-000000000000}"/>
  <mergeCells count="7">
    <mergeCell ref="H8:K8"/>
    <mergeCell ref="H2:K2"/>
    <mergeCell ref="H3:K3"/>
    <mergeCell ref="H4:K4"/>
    <mergeCell ref="H5:K5"/>
    <mergeCell ref="H6:K6"/>
    <mergeCell ref="H7:K7"/>
  </mergeCells>
  <conditionalFormatting sqref="B875">
    <cfRule type="duplicateValues" dxfId="46" priority="45"/>
  </conditionalFormatting>
  <conditionalFormatting sqref="B876">
    <cfRule type="duplicateValues" dxfId="45" priority="46"/>
  </conditionalFormatting>
  <conditionalFormatting sqref="B877">
    <cfRule type="duplicateValues" dxfId="44" priority="44"/>
  </conditionalFormatting>
  <conditionalFormatting sqref="B878">
    <cfRule type="duplicateValues" dxfId="43" priority="43"/>
  </conditionalFormatting>
  <conditionalFormatting sqref="B879">
    <cfRule type="duplicateValues" dxfId="42" priority="42"/>
  </conditionalFormatting>
  <conditionalFormatting sqref="B880">
    <cfRule type="duplicateValues" dxfId="41" priority="41"/>
  </conditionalFormatting>
  <conditionalFormatting sqref="B881">
    <cfRule type="duplicateValues" dxfId="40" priority="40"/>
  </conditionalFormatting>
  <conditionalFormatting sqref="B882">
    <cfRule type="duplicateValues" dxfId="39" priority="39"/>
  </conditionalFormatting>
  <conditionalFormatting sqref="B883">
    <cfRule type="duplicateValues" dxfId="38" priority="38"/>
  </conditionalFormatting>
  <conditionalFormatting sqref="B884">
    <cfRule type="duplicateValues" dxfId="37" priority="37"/>
  </conditionalFormatting>
  <conditionalFormatting sqref="B885">
    <cfRule type="duplicateValues" dxfId="36" priority="47"/>
  </conditionalFormatting>
  <conditionalFormatting sqref="B886">
    <cfRule type="duplicateValues" dxfId="35" priority="36"/>
  </conditionalFormatting>
  <conditionalFormatting sqref="B887">
    <cfRule type="duplicateValues" dxfId="34" priority="35"/>
  </conditionalFormatting>
  <conditionalFormatting sqref="B888">
    <cfRule type="duplicateValues" dxfId="33" priority="34"/>
  </conditionalFormatting>
  <conditionalFormatting sqref="B889">
    <cfRule type="duplicateValues" dxfId="32" priority="33"/>
  </conditionalFormatting>
  <conditionalFormatting sqref="B890">
    <cfRule type="duplicateValues" dxfId="31" priority="32"/>
  </conditionalFormatting>
  <conditionalFormatting sqref="C13:C1753">
    <cfRule type="duplicateValues" dxfId="30" priority="30"/>
  </conditionalFormatting>
  <conditionalFormatting sqref="C285">
    <cfRule type="duplicateValues" dxfId="29" priority="29"/>
    <cfRule type="duplicateValues" dxfId="28" priority="28"/>
  </conditionalFormatting>
  <conditionalFormatting sqref="C286:C1643 C13:C284 C1645:C1753">
    <cfRule type="duplicateValues" dxfId="27" priority="31"/>
  </conditionalFormatting>
  <conditionalFormatting sqref="D13:D1753">
    <cfRule type="duplicateValues" dxfId="26" priority="27"/>
  </conditionalFormatting>
  <conditionalFormatting sqref="F296">
    <cfRule type="duplicateValues" dxfId="25" priority="26"/>
  </conditionalFormatting>
  <conditionalFormatting sqref="F368:F388 F364 F362 F353:F355 F351 F336 F390:F394">
    <cfRule type="duplicateValues" dxfId="24" priority="25"/>
  </conditionalFormatting>
  <conditionalFormatting sqref="F458:F459 F461:F462 F465 F442:F454 F395:F440">
    <cfRule type="duplicateValues" dxfId="23" priority="24"/>
  </conditionalFormatting>
  <conditionalFormatting sqref="F482">
    <cfRule type="duplicateValues" dxfId="22" priority="23"/>
  </conditionalFormatting>
  <conditionalFormatting sqref="F529 F527 F516 F514 F511:F512 F505:F509 F490:F503">
    <cfRule type="duplicateValues" dxfId="21" priority="22"/>
  </conditionalFormatting>
  <conditionalFormatting sqref="F552">
    <cfRule type="duplicateValues" dxfId="20" priority="21"/>
  </conditionalFormatting>
  <conditionalFormatting sqref="F566">
    <cfRule type="duplicateValues" dxfId="19" priority="18"/>
  </conditionalFormatting>
  <conditionalFormatting sqref="F585:F588 F564:F565 F557:F561 F554:F555 F567:F572 F574:F575 F577:F578">
    <cfRule type="duplicateValues" dxfId="18" priority="20"/>
  </conditionalFormatting>
  <conditionalFormatting sqref="F589 F584 F579 F576 F573 F591:F592 F594 F596:F598">
    <cfRule type="duplicateValues" dxfId="17" priority="19"/>
  </conditionalFormatting>
  <conditionalFormatting sqref="F599:F600 F595 F593 F590 F581:F582 F602:F613 F615:F621">
    <cfRule type="duplicateValues" dxfId="16" priority="17"/>
  </conditionalFormatting>
  <conditionalFormatting sqref="F601">
    <cfRule type="duplicateValues" dxfId="15" priority="16"/>
  </conditionalFormatting>
  <conditionalFormatting sqref="F622 F614 F627:F628 F630 F632:F633">
    <cfRule type="duplicateValues" dxfId="14" priority="15"/>
  </conditionalFormatting>
  <conditionalFormatting sqref="F714:F715">
    <cfRule type="duplicateValues" dxfId="13" priority="14"/>
  </conditionalFormatting>
  <conditionalFormatting sqref="F717:F724">
    <cfRule type="duplicateValues" dxfId="12" priority="13"/>
  </conditionalFormatting>
  <conditionalFormatting sqref="F777">
    <cfRule type="duplicateValues" dxfId="11" priority="12"/>
  </conditionalFormatting>
  <conditionalFormatting sqref="F818:F822 F807:F816 F802:F805 F797 F792">
    <cfRule type="duplicateValues" dxfId="10" priority="11"/>
  </conditionalFormatting>
  <conditionalFormatting sqref="H885">
    <cfRule type="duplicateValues" dxfId="9" priority="10"/>
  </conditionalFormatting>
  <conditionalFormatting sqref="N1565">
    <cfRule type="duplicateValues" dxfId="8" priority="6"/>
  </conditionalFormatting>
  <conditionalFormatting sqref="N1566 N1577:N1602">
    <cfRule type="duplicateValues" dxfId="7" priority="5"/>
  </conditionalFormatting>
  <conditionalFormatting sqref="N1576 N1572:N1573 N1570 N1556 N1538 N1526 N1458 N1445">
    <cfRule type="duplicateValues" dxfId="6" priority="7"/>
  </conditionalFormatting>
  <conditionalFormatting sqref="N1603:N1623">
    <cfRule type="duplicateValues" dxfId="5" priority="4"/>
  </conditionalFormatting>
  <conditionalFormatting sqref="N1624">
    <cfRule type="duplicateValues" dxfId="4" priority="1"/>
  </conditionalFormatting>
  <conditionalFormatting sqref="N1625">
    <cfRule type="duplicateValues" dxfId="3" priority="3"/>
  </conditionalFormatting>
  <conditionalFormatting sqref="N1626">
    <cfRule type="duplicateValues" dxfId="2" priority="2"/>
  </conditionalFormatting>
  <conditionalFormatting sqref="N1627:N1753 N1571 N1567:N1568 N1557:N1564 N1574:N1575 N1446:N1457 N1459:N1525 N1527:N1537 N1539:N1555 N13:N1444">
    <cfRule type="duplicateValues" dxfId="1" priority="8"/>
  </conditionalFormatting>
  <conditionalFormatting sqref="N1627:N1753 N1571 N1567:N1568 N1557:N1564 N1574:N1575 N1527:N1537 N1539:N1555 N1377 N1382 N1363 N1365:N1366 N1124:N1128 N1130:N1136 N967:N970 N876:N887 N889:N894 N936:N965 N482:N533 N544:N607 N535:N542 N609:N706 N708:N740 N321:N327 N357:N389 N391:N395 N117:N118 N13:N14 N16:N111 N122:N130 N113 N115 N120 N132:N287">
    <cfRule type="duplicateValues" dxfId="0" priority="9"/>
  </conditionalFormatting>
  <hyperlinks>
    <hyperlink ref="N13" r:id="rId1" xr:uid="{FF0B0DE7-0D76-4174-B74B-DDDB5D8722F5}"/>
    <hyperlink ref="N14" r:id="rId2" xr:uid="{9B477CE4-EB8B-4289-AE93-7F28FEE4884A}"/>
    <hyperlink ref="N16" r:id="rId3" xr:uid="{EF73EAFD-2FF1-42B2-8B80-9103A5D99618}"/>
    <hyperlink ref="N17" r:id="rId4" xr:uid="{0A87D4A0-736E-4628-8843-6C9CF1228C6F}"/>
    <hyperlink ref="N18" r:id="rId5" xr:uid="{6AAFDBB0-A703-48FA-98E7-EE2A58A423E4}"/>
    <hyperlink ref="N54" r:id="rId6" xr:uid="{3E5E4739-3E53-4141-AACB-F0EAD6925B15}"/>
    <hyperlink ref="N45" r:id="rId7" xr:uid="{AF8522D6-7593-4477-A150-004470E6B81A}"/>
    <hyperlink ref="N40" r:id="rId8" xr:uid="{503739FC-9025-48E8-AB14-8A60E9D2669A}"/>
    <hyperlink ref="N41" r:id="rId9" xr:uid="{105D5AB9-24CA-432C-AD6C-69E5BE40330E}"/>
    <hyperlink ref="N42" r:id="rId10" xr:uid="{DE1ACE04-E5DE-4B1A-8947-8C09FC0FECE3}"/>
    <hyperlink ref="N43" r:id="rId11" xr:uid="{9DB382D4-026A-488B-AC3B-218467339CB9}"/>
    <hyperlink ref="N44" r:id="rId12" xr:uid="{90B671A2-DBF1-4A19-BD6C-AAAE1FC9DA72}"/>
    <hyperlink ref="N46" r:id="rId13" xr:uid="{BDED3677-69CA-4E5B-8DA7-0BA49209F29A}"/>
    <hyperlink ref="N47" r:id="rId14" xr:uid="{2487E446-CABA-40BC-8390-55A875B4E784}"/>
    <hyperlink ref="N48" r:id="rId15" xr:uid="{0F75FEDC-3A83-4FB4-8ACC-F0CA1E1C8ECE}"/>
    <hyperlink ref="N49" r:id="rId16" xr:uid="{FC35F989-4DB2-4CD2-8048-2D9A3BFD8EC4}"/>
    <hyperlink ref="N50" r:id="rId17" xr:uid="{5DB1077C-7603-457C-BC92-02E227E2D2C7}"/>
    <hyperlink ref="N51" r:id="rId18" xr:uid="{CF21E1E6-DA90-4616-82F9-EFD467ED01E1}"/>
    <hyperlink ref="N52" r:id="rId19" xr:uid="{2D27559A-7F86-4823-9665-A6576EE8F9E8}"/>
    <hyperlink ref="N53" r:id="rId20" xr:uid="{2F998DF4-BDC9-4409-8163-52CE0C7985FC}"/>
    <hyperlink ref="N55" r:id="rId21" xr:uid="{310A680B-16A1-43C2-815C-E091BA823D61}"/>
    <hyperlink ref="N56" r:id="rId22" xr:uid="{3CAAD74B-90A0-4744-9A7C-60D0B0E14A1D}"/>
    <hyperlink ref="N57" r:id="rId23" xr:uid="{DFA5C07E-7EF7-441F-B60F-3CCA913C3CE8}"/>
    <hyperlink ref="N58" r:id="rId24" xr:uid="{79277F2C-9C45-4913-869C-B68935BEE553}"/>
    <hyperlink ref="N59" r:id="rId25" xr:uid="{B81888B2-E14E-498C-8BF5-D5268A93B225}"/>
    <hyperlink ref="N60" r:id="rId26" xr:uid="{E444DC14-E3F4-4DD3-828C-96AE8877D462}"/>
    <hyperlink ref="N61" r:id="rId27" xr:uid="{043658AA-38FA-47ED-A5A1-39C061BD7F5D}"/>
    <hyperlink ref="N62" r:id="rId28" xr:uid="{907FCBC8-BF5F-4E8E-9C99-110B12B0FC6C}"/>
    <hyperlink ref="N64" r:id="rId29" xr:uid="{E25E5E85-2E49-4C33-9C03-564A140913B8}"/>
    <hyperlink ref="N65" r:id="rId30" xr:uid="{7D7B2BB1-9B60-4F0B-A000-1DFE3FF34817}"/>
    <hyperlink ref="N66" r:id="rId31" xr:uid="{A7CF2802-A279-466E-81B2-8DC3FA25808B}"/>
    <hyperlink ref="N67" r:id="rId32" xr:uid="{8754525B-2DC1-4D2E-A113-96D3756F3ACC}"/>
    <hyperlink ref="N68" r:id="rId33" xr:uid="{E64D4AAF-094D-4D54-B9E1-88C42BEAA2D8}"/>
    <hyperlink ref="N69" r:id="rId34" xr:uid="{44A59FAD-9F19-45AD-9433-B5B723AAE7C7}"/>
    <hyperlink ref="N70" r:id="rId35" xr:uid="{E56DECBB-6EA8-436E-8AC3-DBC245863C93}"/>
    <hyperlink ref="N71" r:id="rId36" xr:uid="{3C3F04D7-21F5-43D1-A887-DCCF60EEC3F6}"/>
    <hyperlink ref="N72" r:id="rId37" xr:uid="{E30F3FC8-A490-4B3C-B6CD-9DD201D30A60}"/>
    <hyperlink ref="N73" r:id="rId38" xr:uid="{24933938-576C-49F1-B6EA-2B047FD2EFF3}"/>
    <hyperlink ref="N74" r:id="rId39" xr:uid="{AC720A50-FE70-41D3-A802-52DF4A650015}"/>
    <hyperlink ref="N75" r:id="rId40" xr:uid="{1FA2E752-1AA4-438E-B288-788664A6978E}"/>
    <hyperlink ref="N76" r:id="rId41" xr:uid="{F11C2B8B-0353-45A4-B492-F8F5F47AE249}"/>
    <hyperlink ref="N77" r:id="rId42" xr:uid="{B6DE5201-7424-412C-97C7-596DB98B2F7B}"/>
    <hyperlink ref="N78" r:id="rId43" xr:uid="{F79C0695-156E-4838-A2A3-79181035DB5F}"/>
    <hyperlink ref="N79" r:id="rId44" xr:uid="{22958A70-D24D-4455-BC31-731A659C19A6}"/>
    <hyperlink ref="N80" r:id="rId45" xr:uid="{762624FD-7890-4E48-A6F2-532F0857247F}"/>
    <hyperlink ref="N81" r:id="rId46" xr:uid="{8BD612CD-309D-4E43-AC30-101911ADD165}"/>
    <hyperlink ref="N82" r:id="rId47" xr:uid="{861D63DC-9123-463D-B571-1B8368C45FE7}"/>
    <hyperlink ref="N83" r:id="rId48" xr:uid="{8B062F93-75A6-478A-BD84-9C9276908648}"/>
    <hyperlink ref="N84" r:id="rId49" xr:uid="{D74D18F7-57AA-4062-86A0-B137312BB5FC}"/>
    <hyperlink ref="N85" r:id="rId50" xr:uid="{23055D43-2B0E-4A4A-A2DC-F2999705644C}"/>
    <hyperlink ref="N86" r:id="rId51" xr:uid="{38660DA6-7F60-4EA3-A891-74CF6241B30D}"/>
    <hyperlink ref="N87" r:id="rId52" xr:uid="{A5A4094B-165B-4C3C-9BEA-61E6E9929B8B}"/>
    <hyperlink ref="N88" r:id="rId53" xr:uid="{06BE8996-4634-433E-8E75-4D16809E5CA9}"/>
    <hyperlink ref="N89" r:id="rId54" xr:uid="{5A2E5AAC-85F4-4743-AE93-B4A8D09981C0}"/>
    <hyperlink ref="N90" r:id="rId55" xr:uid="{2D15ED3C-8CEC-4315-9BCB-7F03053D5673}"/>
    <hyperlink ref="N91" r:id="rId56" xr:uid="{85B72C60-24E4-43B7-913A-69BC3B9E3B44}"/>
    <hyperlink ref="N92" r:id="rId57" xr:uid="{BE493347-A3DA-404E-A96D-72FFBA46142C}"/>
    <hyperlink ref="N93" r:id="rId58" xr:uid="{9E203B23-06EF-4F5E-9C2F-4D26CC608DC1}"/>
    <hyperlink ref="N94" r:id="rId59" xr:uid="{8DC05876-DE36-4EEF-8B23-8D2C8E49F948}"/>
    <hyperlink ref="N95" r:id="rId60" xr:uid="{D8FBC118-79AF-427D-B04A-A81EF3D587EA}"/>
    <hyperlink ref="N96" r:id="rId61" xr:uid="{92D5D146-4092-45E6-BAF9-BBCDD77B143B}"/>
    <hyperlink ref="N97" r:id="rId62" xr:uid="{2E00A1A3-174F-421B-9F8E-14BAB72CD734}"/>
    <hyperlink ref="N98" r:id="rId63" xr:uid="{83903108-7900-4C9C-A338-B7425223ABF7}"/>
    <hyperlink ref="N99" r:id="rId64" xr:uid="{C85A2E78-CED3-4841-8BDD-11C51AFBAD85}"/>
    <hyperlink ref="N100" r:id="rId65" xr:uid="{0D2FA87A-2861-4AD4-B0CA-014C314FA033}"/>
    <hyperlink ref="N101" r:id="rId66" xr:uid="{B8C8E1D2-DE96-4CE6-BEDF-CF6B2C69F2E6}"/>
    <hyperlink ref="N102" r:id="rId67" xr:uid="{A9C2EF2A-6E38-44F3-821C-1E9BB4836084}"/>
    <hyperlink ref="N103" r:id="rId68" xr:uid="{CE09D856-15ED-4239-9D28-E75ABFB04B32}"/>
    <hyperlink ref="N104" r:id="rId69" xr:uid="{2FBCE7F2-5EF6-46CA-B13D-028D59CE7FBF}"/>
    <hyperlink ref="N105" r:id="rId70" xr:uid="{C0902F15-3ED5-415C-856E-94B744B4B96A}"/>
    <hyperlink ref="N106" r:id="rId71" xr:uid="{B3ADDF80-9E82-4D02-A98B-FAE06BF1C116}"/>
    <hyperlink ref="N107" r:id="rId72" xr:uid="{722E83FA-38EE-446A-B15E-6E6A9C4FBB9C}"/>
    <hyperlink ref="N108" r:id="rId73" xr:uid="{09D4A113-E7FF-453D-A31C-02A194E5048C}"/>
    <hyperlink ref="N109" r:id="rId74" xr:uid="{893CB7D6-AC93-4DEF-BD94-B4ABCE581CDB}"/>
    <hyperlink ref="N110" r:id="rId75" xr:uid="{2D9C3865-DE4C-4D7A-A35A-163B29ECDA9D}"/>
    <hyperlink ref="N111" r:id="rId76" xr:uid="{9A54A5A0-7F8A-45FC-8BC2-ACE24174EF77}"/>
    <hyperlink ref="N116" r:id="rId77" xr:uid="{F6CFC985-7E1D-4158-AE30-7C9E66FD110A}"/>
    <hyperlink ref="N118" r:id="rId78" xr:uid="{52DB0561-F968-4825-8BF6-0F72D09A831C}"/>
    <hyperlink ref="N121" r:id="rId79" xr:uid="{F701326D-7C8C-49AE-B545-EF95339D1F1E}"/>
    <hyperlink ref="N123" r:id="rId80" xr:uid="{79B63CA3-3084-4063-8B6F-49D217C4921E}"/>
    <hyperlink ref="N124" r:id="rId81" xr:uid="{4CE49AFB-800B-44E1-BDED-53ECF7EA6425}"/>
    <hyperlink ref="N125" r:id="rId82" xr:uid="{91C046FD-A61E-47E0-9E5F-8A58715586FB}"/>
    <hyperlink ref="N126" r:id="rId83" xr:uid="{66E64145-4CD0-4489-BB34-D4AB3F8187ED}"/>
    <hyperlink ref="N128" r:id="rId84" xr:uid="{1217A4EA-A5F8-4176-8A83-76E7AC458936}"/>
    <hyperlink ref="N129" r:id="rId85" xr:uid="{7A9EE9A0-DF8B-4EB2-A098-B15916C7F367}"/>
    <hyperlink ref="N130" r:id="rId86" xr:uid="{4ECF843B-AC6B-4055-A227-7FA5463C1C4F}"/>
    <hyperlink ref="N132" r:id="rId87" xr:uid="{1ADCE486-27DE-40DF-899E-6C18EA5BC90E}"/>
    <hyperlink ref="N136" r:id="rId88" xr:uid="{633B30A3-BC92-4868-B46A-BAC05AEA48DC}"/>
    <hyperlink ref="N137" r:id="rId89" xr:uid="{E7B11754-6320-4878-BCF2-39696775782E}"/>
    <hyperlink ref="N138" r:id="rId90" xr:uid="{6A479D61-E423-4F04-8A92-0E5CD0A34BCA}"/>
    <hyperlink ref="N139" r:id="rId91" xr:uid="{88307D70-9A1E-45FF-A2F2-8340BE13666F}"/>
    <hyperlink ref="N141" r:id="rId92" xr:uid="{68F58EE4-D674-4F86-9676-B46DC62E46EC}"/>
    <hyperlink ref="N142" r:id="rId93" xr:uid="{650BEA54-3775-49E8-9DBF-8DD1E7A68B3D}"/>
    <hyperlink ref="N143" r:id="rId94" xr:uid="{21936101-D6BF-405B-970E-E8CE50486764}"/>
    <hyperlink ref="N144" r:id="rId95" xr:uid="{510AB2CA-FC92-4609-B1C5-D968EDA3C9B8}"/>
    <hyperlink ref="N145" r:id="rId96" xr:uid="{6F4D81A8-4FBD-4F6D-8692-BAC4C11EECA8}"/>
    <hyperlink ref="N146" r:id="rId97" xr:uid="{243A8F75-B7E1-4382-B731-4130FB32E2FD}"/>
    <hyperlink ref="N147" r:id="rId98" xr:uid="{939EB268-4B32-4680-8704-982B961B108D}"/>
    <hyperlink ref="N148" r:id="rId99" xr:uid="{2DBDA8B2-8C4B-4001-A0D2-A5A255216FAB}"/>
    <hyperlink ref="N149" r:id="rId100" xr:uid="{376FD977-30DB-490C-B3DC-D525208427B0}"/>
    <hyperlink ref="N150" r:id="rId101" xr:uid="{CB1D1EC2-2CC3-420C-BEDF-AA49A5198D52}"/>
    <hyperlink ref="N151" r:id="rId102" xr:uid="{BE1DC00C-111E-45EE-A035-4D69A65F4AE7}"/>
    <hyperlink ref="N152" r:id="rId103" xr:uid="{21958471-04A9-4F1E-9E81-AA1193CA6FA5}"/>
    <hyperlink ref="N153" r:id="rId104" xr:uid="{1F0FBA27-F772-40F8-8C24-B517552238F5}"/>
    <hyperlink ref="N154" r:id="rId105" xr:uid="{06C172FE-846A-48CD-AB5F-1349C176A739}"/>
    <hyperlink ref="N155" r:id="rId106" xr:uid="{4CEB27BB-B19E-44BF-88B7-1713FE96432D}"/>
    <hyperlink ref="N156" r:id="rId107" xr:uid="{822C4DD3-A206-425D-B237-58BBEB1933CC}"/>
    <hyperlink ref="N157" r:id="rId108" xr:uid="{DB2917DC-DB0E-47A6-9086-713E2646293C}"/>
    <hyperlink ref="N158" r:id="rId109" xr:uid="{C16A7D54-A6B1-4500-9AD1-0BDE36EF0C37}"/>
    <hyperlink ref="N115" r:id="rId110" xr:uid="{F763B8F5-F9D5-4A2E-B502-502EB60577BE}"/>
    <hyperlink ref="N113" r:id="rId111" xr:uid="{EF772561-A97E-4176-93D3-560EEE282337}"/>
    <hyperlink ref="N112" r:id="rId112" xr:uid="{3940A44C-0BDA-4980-A95A-4F8737E65035}"/>
    <hyperlink ref="N114" r:id="rId113" xr:uid="{7F665B3C-92B7-40C2-BB2B-0A014344CBA6}"/>
    <hyperlink ref="N120" r:id="rId114" xr:uid="{E5F15B0B-6D47-4564-A1FA-280897116E01}"/>
    <hyperlink ref="N122" r:id="rId115" xr:uid="{6EB468C4-DFBF-400E-80AC-F4C14AF3DA3D}"/>
    <hyperlink ref="N127" r:id="rId116" xr:uid="{EF51C601-AA13-4352-94F7-07787C90F174}"/>
    <hyperlink ref="N133" r:id="rId117" xr:uid="{BF8F84FB-C90C-4470-8314-7C6669B46440}"/>
    <hyperlink ref="N134" r:id="rId118" xr:uid="{CBEAFABE-7C5B-4925-80A4-10555F36BA2F}"/>
    <hyperlink ref="N135" r:id="rId119" xr:uid="{DC63E1D3-5C6D-491D-926E-61A36CEA9443}"/>
    <hyperlink ref="N63" r:id="rId120" xr:uid="{DBA784B7-4028-4935-B711-6812CBBA0330}"/>
    <hyperlink ref="N35" r:id="rId121" xr:uid="{983744F1-B2E8-4E63-8297-4338BB425EB7}"/>
    <hyperlink ref="N30" r:id="rId122" xr:uid="{5F893978-A57D-44BF-952F-07E137A0E71F}"/>
    <hyperlink ref="N159" r:id="rId123" xr:uid="{749E03AD-17FF-4947-8F55-8920AE324911}"/>
    <hyperlink ref="N160" r:id="rId124" xr:uid="{80535C01-981A-4694-93E9-44B79BE7B142}"/>
    <hyperlink ref="N165" r:id="rId125" xr:uid="{85092537-E75A-43A2-A358-6F7797B47ECF}"/>
    <hyperlink ref="N182" r:id="rId126" xr:uid="{E0544A6E-FF2E-46CC-A3CE-2B50F788F93D}"/>
    <hyperlink ref="N161" r:id="rId127" xr:uid="{50AA2563-1505-42D2-9DD7-26E044444AFD}"/>
    <hyperlink ref="N162" r:id="rId128" xr:uid="{E5C5A7A5-5F9F-4539-8FF1-8246DFC87D1F}"/>
    <hyperlink ref="N163" r:id="rId129" xr:uid="{6DC41E20-D5D8-4FCD-A85C-7E87E79D6096}"/>
    <hyperlink ref="N164" r:id="rId130" xr:uid="{083E09E2-9607-4FF2-9CD0-00A7DCC25C83}"/>
    <hyperlink ref="N166" r:id="rId131" xr:uid="{9C3674A0-2822-4D09-B222-C66AE605072B}"/>
    <hyperlink ref="N167" r:id="rId132" xr:uid="{B80B1CC5-B1EB-4B79-BF57-7E2D6768E65D}"/>
    <hyperlink ref="N168" r:id="rId133" xr:uid="{8D92B4F1-D2A1-43A7-8005-8A039FC8D998}"/>
    <hyperlink ref="N169" r:id="rId134" xr:uid="{C0FC7793-89CA-4DEA-AD37-EC4B8B834B24}"/>
    <hyperlink ref="N170" r:id="rId135" xr:uid="{AEE04FDC-0635-485C-9798-41B50CA7727F}"/>
    <hyperlink ref="N171" r:id="rId136" xr:uid="{AD3BA695-FF77-4481-8300-C98D3E026F1E}"/>
    <hyperlink ref="N172" r:id="rId137" xr:uid="{37A1CAAF-79AB-48A3-AF81-44F3CF4B8765}"/>
    <hyperlink ref="N173" r:id="rId138" xr:uid="{D9077BD1-1C18-440F-A4DC-CB762B091C94}"/>
    <hyperlink ref="N174" r:id="rId139" xr:uid="{809878A9-2552-49EB-8DD5-C10410A59421}"/>
    <hyperlink ref="N175" r:id="rId140" xr:uid="{E76239D1-1395-424E-A1FF-81AB1724B9D6}"/>
    <hyperlink ref="N176" r:id="rId141" xr:uid="{E43C2AB7-808A-472C-9F22-8C553248B0EE}"/>
    <hyperlink ref="N177" r:id="rId142" xr:uid="{545409B0-385C-4D97-9F9C-8FB902E463E9}"/>
    <hyperlink ref="N178" r:id="rId143" xr:uid="{7C924C10-AC73-4448-8FB1-7DBAE0E9AF54}"/>
    <hyperlink ref="N179" r:id="rId144" xr:uid="{0D651A41-EBAD-4CF2-8FD0-36EE31932DC0}"/>
    <hyperlink ref="N180" r:id="rId145" xr:uid="{E2EB33D6-D091-4A7F-A7EC-384337B5688C}"/>
    <hyperlink ref="N181" r:id="rId146" xr:uid="{2F0D1113-D4C1-4F2E-B16D-D6E99AA92319}"/>
    <hyperlink ref="N183" r:id="rId147" xr:uid="{2AB756DB-8870-4632-858A-B10801C67A32}"/>
    <hyperlink ref="N184" r:id="rId148" xr:uid="{12134978-D157-448E-8A81-57F2453C4608}"/>
    <hyperlink ref="N185" r:id="rId149" xr:uid="{2C7754C4-D4A5-405B-8725-839187D4854D}"/>
    <hyperlink ref="N186" r:id="rId150" xr:uid="{29D3AEFB-2E23-49C8-BB34-AB6804AC0F9A}"/>
    <hyperlink ref="N194" r:id="rId151" xr:uid="{495917D2-E8B3-475C-80AE-2F4C1B3C9516}"/>
    <hyperlink ref="N196" r:id="rId152" xr:uid="{2CE0FB46-3B34-4316-BEE9-46CE0FA2D93D}"/>
    <hyperlink ref="N187" r:id="rId153" xr:uid="{A9B49DBC-2463-450B-A657-28AF00B6B0FD}"/>
    <hyperlink ref="N188" r:id="rId154" xr:uid="{59E91D25-3C8C-4C46-99EC-0CB01E2A1DB6}"/>
    <hyperlink ref="N189" r:id="rId155" xr:uid="{4E678746-C0EC-4578-8807-1E9D0804F039}"/>
    <hyperlink ref="N190" r:id="rId156" xr:uid="{245711DC-5434-4488-B37E-80057B1886AE}"/>
    <hyperlink ref="N195" r:id="rId157" xr:uid="{081066A9-AF8E-4C3A-AEC4-563EBBDB0483}"/>
    <hyperlink ref="N197" r:id="rId158" xr:uid="{ED9C391B-2FDC-4162-A47B-DCDD29320125}"/>
    <hyperlink ref="N199" r:id="rId159" xr:uid="{912A1B58-F7E5-432F-923C-201BC1E33E16}"/>
    <hyperlink ref="N200" r:id="rId160" xr:uid="{3B585F2D-719D-4079-9C8C-B0D78861A65C}"/>
    <hyperlink ref="N201" r:id="rId161" xr:uid="{87DC6EDF-7DBB-4BC7-AE86-92665E7FA892}"/>
    <hyperlink ref="N203" r:id="rId162" xr:uid="{14AAAC37-7707-4D18-B3F9-B79CD1B62F9C}"/>
    <hyperlink ref="N204" r:id="rId163" xr:uid="{4C9DDC2E-CA00-4AFC-9E19-E1A917A09A78}"/>
    <hyperlink ref="N205" r:id="rId164" xr:uid="{DA279EE4-943B-43EF-87D0-33BCCB30711C}"/>
    <hyperlink ref="N206" r:id="rId165" xr:uid="{8B0E0B0B-FA86-4BBA-9554-9478E2C79900}"/>
    <hyperlink ref="N207" r:id="rId166" xr:uid="{8329E648-2E66-4676-A6AC-3CC20D888EAC}"/>
    <hyperlink ref="N208" r:id="rId167" xr:uid="{59F88D18-055C-4E85-AD69-E3E13BDC68ED}"/>
    <hyperlink ref="N209" r:id="rId168" xr:uid="{FC240A4B-FAA7-4C5D-B6D7-A1C22DCB1974}"/>
    <hyperlink ref="N210" r:id="rId169" xr:uid="{2CE75763-DD85-4ECF-ACEA-4BFD8833116F}"/>
    <hyperlink ref="N211" r:id="rId170" xr:uid="{AF90E596-66C2-4374-8753-6D44820265BB}"/>
    <hyperlink ref="N212" r:id="rId171" xr:uid="{9BF1FCF3-C7D4-4CA5-816F-6F60351CAA00}"/>
    <hyperlink ref="N245" r:id="rId172" xr:uid="{A35849D7-56B9-4EC7-9216-54F483C8D4DF}"/>
    <hyperlink ref="N246" r:id="rId173" xr:uid="{05906D05-EF5E-4929-9D6B-6A3E98A3D7D5}"/>
    <hyperlink ref="N249" r:id="rId174" xr:uid="{2888B3BC-51DD-497E-B3B2-857275160542}"/>
    <hyperlink ref="N253" r:id="rId175" xr:uid="{C63E5A6D-527B-4478-A37B-5BF31FF84185}"/>
    <hyperlink ref="N255" r:id="rId176" xr:uid="{21A86F23-09B2-4F65-B0ED-EF2FB01E5FDE}"/>
    <hyperlink ref="N258" r:id="rId177" xr:uid="{F4CBC131-2DE3-4F30-950D-62394808BCB2}"/>
    <hyperlink ref="N259" r:id="rId178" xr:uid="{E56B4150-172E-4A5C-A6E1-1CE3102DB70A}"/>
    <hyperlink ref="N260" r:id="rId179" xr:uid="{9D423142-D6AE-4269-9430-B7A957C98FDA}"/>
    <hyperlink ref="N277" r:id="rId180" xr:uid="{01711C5B-1676-44B9-B3E8-B9F2226E7124}"/>
    <hyperlink ref="N282" r:id="rId181" xr:uid="{05B5BECD-F76F-4E12-B4C2-4B504C31FF15}"/>
    <hyperlink ref="N275" r:id="rId182" xr:uid="{1FF4D5F5-DB92-48E2-8FF5-0FD70E500121}"/>
    <hyperlink ref="N278" r:id="rId183" xr:uid="{4395DAC4-9E54-4B68-A6FE-5B87A0B83434}"/>
    <hyperlink ref="N285" r:id="rId184" xr:uid="{A9EFAE5E-6D28-476C-9E75-513EAF883429}"/>
    <hyperlink ref="N286" r:id="rId185" xr:uid="{7D0EA26C-CA38-43DF-80A1-3D4B990A9B42}"/>
    <hyperlink ref="N280" r:id="rId186" xr:uid="{1AF8C838-D55A-4C16-97C6-D925704DB680}"/>
    <hyperlink ref="N283" r:id="rId187" xr:uid="{1866A495-A3B2-4854-95B9-1A88D9FEDEF5}"/>
    <hyperlink ref="N284" r:id="rId188" xr:uid="{49871B55-B2E3-42C5-985F-5E3F4EB480DB}"/>
    <hyperlink ref="N287" r:id="rId189" xr:uid="{8FE26A65-474F-4767-B426-33917D9068A4}"/>
    <hyperlink ref="N289" r:id="rId190" xr:uid="{93DEBE12-814E-4DA7-8A4A-3B2A4DE89325}"/>
    <hyperlink ref="N290" r:id="rId191" xr:uid="{CDAD47B8-B474-4CB9-B54F-80CE8190AF2A}"/>
    <hyperlink ref="N294" r:id="rId192" xr:uid="{6710C2A4-6524-40FE-AC87-22901AC385DE}"/>
    <hyperlink ref="N295" r:id="rId193" xr:uid="{40327D5A-101C-4138-BC3C-B0159C27A695}"/>
    <hyperlink ref="N296" r:id="rId194" xr:uid="{B2375D38-8521-4AA7-A38A-F6DECF268E46}"/>
    <hyperlink ref="N299" r:id="rId195" xr:uid="{33281F51-3C4E-4BF9-892A-4B649FA7520A}"/>
    <hyperlink ref="N300" r:id="rId196" xr:uid="{76921698-29D6-4B6D-B137-2181472428FA}"/>
    <hyperlink ref="N301" r:id="rId197" xr:uid="{C3F11D27-708E-45CE-BB55-18C4D952A7F0}"/>
    <hyperlink ref="N302" r:id="rId198" xr:uid="{CC1B46B5-07B3-43FD-B8D0-C4F473A39148}"/>
    <hyperlink ref="N303" r:id="rId199" xr:uid="{E2D6269D-3C6B-4C50-94FA-CC4ADDC42DB5}"/>
    <hyperlink ref="N304" r:id="rId200" xr:uid="{8D6BEA42-9256-4A39-A426-AA8B191DD8D4}"/>
    <hyperlink ref="N309" r:id="rId201" xr:uid="{AE4A3720-55C2-497C-BCE7-A56D89615F60}"/>
    <hyperlink ref="N310" r:id="rId202" xr:uid="{78718565-7718-4952-97F7-5F9B9FE757E0}"/>
    <hyperlink ref="N314" r:id="rId203" xr:uid="{71E33EB6-760B-4492-A613-AB3A08FDF097}"/>
    <hyperlink ref="N318" r:id="rId204" xr:uid="{D0037869-F63C-4ACB-B99E-D7C8CEAA8815}"/>
    <hyperlink ref="N319" r:id="rId205" xr:uid="{FE52F458-DAF8-4E2D-9236-127A808151F5}"/>
    <hyperlink ref="N320" r:id="rId206" xr:uid="{D13EE267-2EE1-49E6-9582-A982731FD13B}"/>
    <hyperlink ref="N347" r:id="rId207" xr:uid="{013403D0-BBC9-43D4-8688-314A9656C4D7}"/>
    <hyperlink ref="N329" r:id="rId208" xr:uid="{8DDBDF5D-B19D-4C8F-897D-9B6C11D9D360}"/>
    <hyperlink ref="N330" r:id="rId209" xr:uid="{54CE9E3E-0C0F-4BCB-994E-95B4B0A36B9B}"/>
    <hyperlink ref="N297" r:id="rId210" xr:uid="{491933C4-6E0A-4B21-BF63-0EB4E461903C}"/>
    <hyperlink ref="N298" r:id="rId211" xr:uid="{80D48ED4-F970-4DAC-AF8C-838A14115D7F}"/>
    <hyperlink ref="N321" r:id="rId212" xr:uid="{DA67EF87-9EB3-4862-8024-A8ADE4FDAE76}"/>
    <hyperlink ref="N322" r:id="rId213" xr:uid="{F056B086-A361-4FC8-87C1-90E08385651E}"/>
    <hyperlink ref="N323" r:id="rId214" xr:uid="{4D21293A-D360-4624-97F3-F6AEBDB0B3D7}"/>
    <hyperlink ref="N324" r:id="rId215" xr:uid="{6861BBD2-79F8-4E6F-A330-06391F0E3709}"/>
    <hyperlink ref="N325" r:id="rId216" xr:uid="{D7862167-CBF1-46CC-8D60-D0CA18A59277}"/>
    <hyperlink ref="N326" r:id="rId217" xr:uid="{7A346A26-104A-4E5A-AC50-C9EEC1DB9F65}"/>
    <hyperlink ref="N327" r:id="rId218" xr:uid="{92722EC4-AC23-490A-B0EA-B9C370B4C1DA}"/>
    <hyperlink ref="N337" r:id="rId219" xr:uid="{C295B589-F0F0-447A-8BF0-7D88A823B19D}"/>
    <hyperlink ref="N346" r:id="rId220" xr:uid="{A22751EE-32EE-490B-9AC1-A9B371674960}"/>
    <hyperlink ref="N351" r:id="rId221" xr:uid="{1D1E71FD-6C0F-4539-AAF8-650AD3C02E46}"/>
    <hyperlink ref="N352" r:id="rId222" xr:uid="{DD374EC2-036B-4636-91B7-6047FA9B2352}"/>
    <hyperlink ref="N353" r:id="rId223" xr:uid="{95F8A912-EC24-4FC9-AC2E-0C9620F64E30}"/>
    <hyperlink ref="N354" r:id="rId224" xr:uid="{CF3B7FC3-4677-4E12-AF52-0244232DCD9A}"/>
    <hyperlink ref="N355" r:id="rId225" xr:uid="{8D4351EF-A1C3-4FA3-8684-EEC573558CE2}"/>
    <hyperlink ref="N356" r:id="rId226" xr:uid="{EC8411C4-343B-47EE-B374-7B972C0442C8}"/>
    <hyperlink ref="N357" r:id="rId227" xr:uid="{388B1A70-5095-4D97-8BC2-6EE482D81CCC}"/>
    <hyperlink ref="N358" r:id="rId228" xr:uid="{1097F349-AB49-40B1-B421-A72FECBEC9A8}"/>
    <hyperlink ref="N359" r:id="rId229" xr:uid="{661A1A4E-23E2-4A49-BEDA-A19081EE9FB0}"/>
    <hyperlink ref="N360" r:id="rId230" xr:uid="{0A72267F-CA26-4824-A536-35E8B55F41C9}"/>
    <hyperlink ref="N361" r:id="rId231" xr:uid="{269019C3-FC61-456E-85B6-84F19F11564C}"/>
    <hyperlink ref="N362" r:id="rId232" xr:uid="{128E473F-3596-4336-BFF8-8CA7A3E33BCE}"/>
    <hyperlink ref="N363" r:id="rId233" xr:uid="{5E11F39C-326D-4CE8-92F5-5D1DC3868B70}"/>
    <hyperlink ref="N364" r:id="rId234" xr:uid="{4844CC10-B843-423B-9728-51F8B69F1B29}"/>
    <hyperlink ref="N365" r:id="rId235" xr:uid="{BBC7D85A-96D5-4C82-B3FB-27209BFFA8B2}"/>
    <hyperlink ref="N366" r:id="rId236" xr:uid="{00A4FC41-EC7C-4214-88EB-389A85C044C2}"/>
    <hyperlink ref="N367" r:id="rId237" xr:uid="{440F4756-FD17-4FE5-A1A4-9F18CACA06ED}"/>
    <hyperlink ref="N368" r:id="rId238" xr:uid="{AD451EB0-9618-42A3-ADF4-E35C1CC0B37E}"/>
    <hyperlink ref="N369" r:id="rId239" xr:uid="{D20D0184-405A-47E8-A44D-BCDC687C506F}"/>
    <hyperlink ref="N370" r:id="rId240" xr:uid="{56155254-CE4D-44EA-BA65-575AFA529F72}"/>
    <hyperlink ref="N371" r:id="rId241" xr:uid="{92360A71-1471-4BED-BA44-3B670FF2BE19}"/>
    <hyperlink ref="N372" r:id="rId242" xr:uid="{7E973E2E-86CC-4486-9531-DB300D8F7EB6}"/>
    <hyperlink ref="N373" r:id="rId243" xr:uid="{0082CE26-11B4-49A7-B885-33662CEC1BC8}"/>
    <hyperlink ref="N374" r:id="rId244" xr:uid="{3B9627A1-4B77-4E11-8FBE-86AE7A2E1381}"/>
    <hyperlink ref="N375" r:id="rId245" xr:uid="{BD3AB590-56FB-401E-9136-29C342F454BF}"/>
    <hyperlink ref="N376" r:id="rId246" xr:uid="{9EEB0D37-A09E-49D1-A5AD-28FE1CF8FFC2}"/>
    <hyperlink ref="N413" r:id="rId247" xr:uid="{5D2CB5E0-C500-424F-8FFA-02CC65D6DF83}"/>
    <hyperlink ref="N414" r:id="rId248" xr:uid="{3961D66E-A9A9-4FE3-885B-EC457388F57D}"/>
    <hyperlink ref="N412" r:id="rId249" xr:uid="{E583443C-5BD5-42EE-8EF4-0AF6BB017FEE}"/>
    <hyperlink ref="N418" r:id="rId250" xr:uid="{64680568-A1C1-400D-9C22-03900CE84FD7}"/>
    <hyperlink ref="N420" r:id="rId251" xr:uid="{FA7CBB22-54A8-45B4-9648-6E365DA83E90}"/>
    <hyperlink ref="N421" r:id="rId252" xr:uid="{9B10F397-F333-4066-AA1E-129370754F6A}"/>
    <hyperlink ref="N422" r:id="rId253" xr:uid="{1673E72F-BF85-4882-8AE8-4FBADB0A2123}"/>
    <hyperlink ref="N423" r:id="rId254" xr:uid="{11BF1362-A6E5-496A-8CF0-F19A5D16544A}"/>
    <hyperlink ref="N424" r:id="rId255" xr:uid="{F9E482B4-3F91-4A99-94AB-7FE2A5E5154B}"/>
    <hyperlink ref="N425" r:id="rId256" xr:uid="{2B66A65E-6616-42F3-BDB9-F911DF42943E}"/>
    <hyperlink ref="N390" r:id="rId257" xr:uid="{F300ECED-8F08-43FB-BDEC-1A8F942D4605}"/>
    <hyperlink ref="N411" r:id="rId258" xr:uid="{FCF19812-BFF1-4C1C-B73E-F9828EDBA051}"/>
    <hyperlink ref="N449" r:id="rId259" xr:uid="{3206FA47-30F6-49A6-A87C-1376B2D03FEE}"/>
    <hyperlink ref="N465" r:id="rId260" xr:uid="{743F6BE1-9910-4E27-ADA9-8F4C0672E85D}"/>
    <hyperlink ref="N462" r:id="rId261" xr:uid="{81174585-C700-4D4F-B514-469F44BF5EF8}"/>
    <hyperlink ref="N460" r:id="rId262" xr:uid="{BB3DA0DD-6FE3-45E7-8CA8-6A320F1E4AB0}"/>
    <hyperlink ref="N479" r:id="rId263" xr:uid="{F3E812D5-CC00-4ABE-894D-729271AE1BF0}"/>
    <hyperlink ref="N483" r:id="rId264" xr:uid="{EE2394C0-E3BB-4D94-A2E3-62A16487F5EC}"/>
    <hyperlink ref="N484" r:id="rId265" xr:uid="{0A1629B1-8CAE-474C-BD44-CA8D5A023A49}"/>
    <hyperlink ref="N485" r:id="rId266" xr:uid="{0B095FC2-1D3F-47A9-832D-1E7C80E8D224}"/>
    <hyperlink ref="N502" r:id="rId267" xr:uid="{0A3DFA4E-9020-4262-A887-8FD9990824BD}"/>
    <hyperlink ref="N500" r:id="rId268" xr:uid="{899B2EE9-41CF-405C-9F83-FB92A56793D7}"/>
    <hyperlink ref="N511" r:id="rId269" xr:uid="{3D461B45-3E9B-41FF-9059-8C121C0A0527}"/>
    <hyperlink ref="N503" r:id="rId270" xr:uid="{6E761CE0-96DF-49EC-AE56-27D6DBFD699C}"/>
    <hyperlink ref="N504" r:id="rId271" xr:uid="{749E5676-4378-4E1D-97D4-F9F421D2FD5B}"/>
    <hyperlink ref="N505" r:id="rId272" xr:uid="{BA9C10BE-C339-469C-B758-04211573B5A1}"/>
    <hyperlink ref="N507" r:id="rId273" xr:uid="{9580705B-4821-4F31-8857-0BA2DD2F1A1E}"/>
    <hyperlink ref="N508" r:id="rId274" xr:uid="{5594D2AA-62D8-4485-9DFC-D34B36F96AB4}"/>
    <hyperlink ref="N498" r:id="rId275" xr:uid="{18BD5EE5-0434-4CFC-81DC-E13C4C63B790}"/>
    <hyperlink ref="N499" r:id="rId276" xr:uid="{B993733F-DCC2-4335-9008-9DA20757B212}"/>
    <hyperlink ref="N544" r:id="rId277" xr:uid="{CC10AEEA-EE61-46F2-ABF9-00915D99413D}"/>
    <hyperlink ref="N510" r:id="rId278" xr:uid="{5F636508-B035-4575-A4C3-B0E8CA3D51BE}"/>
    <hyperlink ref="N515" r:id="rId279" xr:uid="{B34B7D19-E141-458F-8D94-877370DEE7B7}"/>
    <hyperlink ref="N517" r:id="rId280" xr:uid="{43901820-26A3-4027-8F5B-575967315214}"/>
    <hyperlink ref="N509" r:id="rId281" xr:uid="{03E3DF86-2408-426C-A4DB-0291CE6029FB}"/>
    <hyperlink ref="N519" r:id="rId282" xr:uid="{29BCE053-BA49-4101-99F4-0F9D740F5ECC}"/>
    <hyperlink ref="N514" r:id="rId283" xr:uid="{DC6147E0-EDF9-48F9-B99A-8969F7A017CA}"/>
    <hyperlink ref="N548" r:id="rId284" xr:uid="{4DF609E7-4C53-4E08-B855-8E8A3BADAC5D}"/>
    <hyperlink ref="N549" r:id="rId285" xr:uid="{A7711C56-EC61-4E51-B8AD-038B24240A8C}"/>
    <hyperlink ref="N526" r:id="rId286" xr:uid="{B389F78A-FD8B-4414-B1D7-8B4C02BE025A}"/>
    <hyperlink ref="N501" r:id="rId287" xr:uid="{356348F7-4E33-49B4-9ED0-209611253818}"/>
    <hyperlink ref="N516" r:id="rId288" xr:uid="{CD4A822B-543E-4504-A432-4656585C8C80}"/>
    <hyperlink ref="N522" r:id="rId289" xr:uid="{28B938DE-F6B7-4229-BC66-E271DF85DA4F}"/>
    <hyperlink ref="N520" r:id="rId290" xr:uid="{91346500-0F81-487B-B41F-5F2E2F5CAA9D}"/>
    <hyperlink ref="N523" r:id="rId291" xr:uid="{C84D8C28-FC3A-48B2-8416-37AC3AED0016}"/>
    <hyperlink ref="N547" r:id="rId292" xr:uid="{60CBE23B-9EEF-4276-AA09-A921BB497A2E}"/>
    <hyperlink ref="N527" r:id="rId293" xr:uid="{68FC48E0-DFE3-45D2-A18A-16693817DAA0}"/>
    <hyperlink ref="N513" r:id="rId294" xr:uid="{A88CABFC-8508-44B9-8C37-B66D55FA9701}"/>
    <hyperlink ref="N524" r:id="rId295" xr:uid="{175C113B-4F9A-4E6B-80F5-A3773D170F43}"/>
    <hyperlink ref="N525" r:id="rId296" xr:uid="{8843394B-7971-4262-8CDA-5F029F636DB7}"/>
    <hyperlink ref="N534" r:id="rId297" xr:uid="{E1ABEEA7-51E9-48B7-AEA7-9EE457353BD8}"/>
    <hyperlink ref="N545" r:id="rId298" xr:uid="{B3CA6C43-1506-4BA8-BC75-79E15DDBF600}"/>
    <hyperlink ref="N533" r:id="rId299" xr:uid="{27B436C8-ECC4-4042-BE4F-1B44D882C6E7}"/>
    <hyperlink ref="N488" r:id="rId300" xr:uid="{B23E62A3-EAD8-4C76-A383-F937DF80C1F3}"/>
    <hyperlink ref="N489" r:id="rId301" xr:uid="{323FC7FB-B2D8-4655-B687-FD3ECCB553ED}"/>
    <hyperlink ref="N490" r:id="rId302" xr:uid="{643DACE0-BB92-43A2-85F2-FAD3A8E4AF68}"/>
    <hyperlink ref="N491" r:id="rId303" xr:uid="{B2472BB2-4267-4297-9785-611B5C595D52}"/>
    <hyperlink ref="N492" r:id="rId304" xr:uid="{CBC2DF11-D73D-4E30-8469-F66AE27EB3DA}"/>
    <hyperlink ref="N493" r:id="rId305" xr:uid="{E439DD1E-9909-4CD9-B7C2-5CCA1E31B50B}"/>
    <hyperlink ref="N494" r:id="rId306" xr:uid="{1E92F259-6302-46DE-883B-1988AE6903D9}"/>
    <hyperlink ref="N495" r:id="rId307" xr:uid="{83ADC976-D8FA-404C-805B-F4930A208B45}"/>
    <hyperlink ref="N496" r:id="rId308" xr:uid="{34E37363-438D-431A-B8B0-7B82663E1920}"/>
    <hyperlink ref="N497" r:id="rId309" xr:uid="{C2B0CE87-C01C-425A-AD36-51064E288B61}"/>
    <hyperlink ref="N506" r:id="rId310" xr:uid="{39D64369-4025-429B-95EF-E54DF7D3A943}"/>
    <hyperlink ref="N518" r:id="rId311" xr:uid="{ADD3A5D2-CC7F-48CD-BE94-5E1236ED3C46}"/>
    <hyperlink ref="N521" r:id="rId312" xr:uid="{78485D3B-80F8-4BA5-A062-27BD20F660EF}"/>
    <hyperlink ref="N528" r:id="rId313" xr:uid="{46CA2E31-4572-41E7-B0CA-F151E0C21F2D}"/>
    <hyperlink ref="N529" r:id="rId314" xr:uid="{50D1DCB9-6F93-4752-A51D-8303A6955426}"/>
    <hyperlink ref="N530" r:id="rId315" xr:uid="{D7B92C02-DE6C-4D73-A4E5-3A04ADE9D1CA}"/>
    <hyperlink ref="N531" r:id="rId316" xr:uid="{0A2A6CDF-BCF8-4EE1-8118-A17ABEC5ACF2}"/>
    <hyperlink ref="N532" r:id="rId317" xr:uid="{A3A36888-43F4-46DE-9EB9-36CD2ACDC817}"/>
    <hyperlink ref="N538" r:id="rId318" xr:uid="{6C34524D-7803-450E-A1F7-FDCC0A635BE9}"/>
    <hyperlink ref="N539" r:id="rId319" xr:uid="{5AD31843-37DC-4C4D-9E35-0E60A937E77D}"/>
    <hyperlink ref="N540" r:id="rId320" xr:uid="{4D202C5D-52B9-45D4-B6F0-2D4D70611151}"/>
    <hyperlink ref="N541" r:id="rId321" xr:uid="{0352D0BC-EB80-4645-94DD-46E5A9FA6807}"/>
    <hyperlink ref="N542" r:id="rId322" xr:uid="{3E9BC7DC-56B4-47C3-AB0E-74773B141056}"/>
    <hyperlink ref="N543" r:id="rId323" xr:uid="{B3CC5C20-A33C-4197-9543-D00D04F6FD59}"/>
    <hyperlink ref="N546" r:id="rId324" xr:uid="{5E3CDC72-7D95-479E-B277-55CADEB06376}"/>
    <hyperlink ref="N482" r:id="rId325" xr:uid="{5823EC99-7079-49C9-A52A-36D5B459C715}"/>
    <hyperlink ref="N486" r:id="rId326" xr:uid="{79B5317E-E547-4E47-9994-FA428C0DE1D4}"/>
    <hyperlink ref="N487" r:id="rId327" xr:uid="{E15C772D-ECEC-428F-BE3A-8FD904BF83D0}"/>
    <hyperlink ref="N550" r:id="rId328" xr:uid="{F4B6372C-A85F-4810-A538-37DC8EA8E6CF}"/>
    <hyperlink ref="N551" r:id="rId329" xr:uid="{37922985-C8E0-47D2-9D7F-D754B9212CCB}"/>
    <hyperlink ref="N552" r:id="rId330" xr:uid="{CBEB1BF8-B6EA-4C72-85F8-AE682E4123FB}"/>
    <hyperlink ref="N553" r:id="rId331" xr:uid="{AF9034CF-EDDF-446E-B341-05E42E579040}"/>
    <hyperlink ref="N554" r:id="rId332" xr:uid="{5E913026-3D2C-482E-90E3-CCCBDF9B0A82}"/>
    <hyperlink ref="N555" r:id="rId333" xr:uid="{D10921D3-FDF9-4068-9874-FC1D0181AEB2}"/>
    <hyperlink ref="N556" r:id="rId334" xr:uid="{FE78E021-0C4C-45D2-8B8E-448F65D5E1CC}"/>
    <hyperlink ref="N557" r:id="rId335" xr:uid="{0CEEE566-2B8E-4907-AC27-83E190EA4394}"/>
    <hyperlink ref="N558" r:id="rId336" xr:uid="{3BC18611-9798-4281-BD44-B275501BC2CF}"/>
    <hyperlink ref="N559" r:id="rId337" xr:uid="{481A924B-8C99-443F-B326-163BCD40292E}"/>
    <hyperlink ref="N560" r:id="rId338" xr:uid="{07E1175E-E194-4A67-9C92-9CDD9285C267}"/>
    <hyperlink ref="N562" r:id="rId339" xr:uid="{20FD3EB9-D47C-4888-BC94-88921739C69A}"/>
    <hyperlink ref="N565" r:id="rId340" xr:uid="{8A811174-E8FE-4B7C-BF17-C6F698E0CE96}"/>
    <hyperlink ref="N563" r:id="rId341" xr:uid="{9B5BE7E5-B292-4EFC-89CD-FD3FFDA9B10B}"/>
    <hyperlink ref="N564" r:id="rId342" xr:uid="{0748CDFF-E3B8-45CC-B4A0-42091CC56164}"/>
    <hyperlink ref="N567" r:id="rId343" xr:uid="{2D0D1BE7-4961-4474-B490-F24D2A78723E}"/>
    <hyperlink ref="N566" r:id="rId344" xr:uid="{D5CE0051-408D-4841-A02B-E51B59EEAC09}"/>
    <hyperlink ref="N568" r:id="rId345" xr:uid="{D361DF68-2801-4DDA-8186-11458E191C2B}"/>
    <hyperlink ref="N569" r:id="rId346" xr:uid="{8B9EBCCC-872B-4F1D-9F79-33CC880107CA}"/>
    <hyperlink ref="N570" r:id="rId347" xr:uid="{0E3D1817-FA50-486B-81D9-477C8E6BA982}"/>
    <hyperlink ref="N571" r:id="rId348" xr:uid="{AE5146AE-3F8E-4889-A20B-A71B4F4E805F}"/>
    <hyperlink ref="N572" r:id="rId349" xr:uid="{1A79A647-7DDF-490F-9372-3F2682BCE9E3}"/>
    <hyperlink ref="N573" r:id="rId350" xr:uid="{961E8D0F-1F84-438A-8EC7-8D3CBEF40537}"/>
    <hyperlink ref="N574" r:id="rId351" xr:uid="{FF919023-31CD-437F-8870-EAEB70CB4E53}"/>
    <hyperlink ref="N575" r:id="rId352" xr:uid="{C81E153A-1E73-4570-A70C-09C55AF8D190}"/>
    <hyperlink ref="N576" r:id="rId353" xr:uid="{1E09A9C7-9611-4640-9728-CBF7FF33000E}"/>
    <hyperlink ref="N577" r:id="rId354" xr:uid="{951AE9A9-AC02-4D20-9150-CCDF6D760300}"/>
    <hyperlink ref="N578" r:id="rId355" xr:uid="{1BE1F061-CCAC-4BEE-A124-1818B8BFDC8F}"/>
    <hyperlink ref="N579" r:id="rId356" xr:uid="{AD4D64BE-24F3-45E5-A3CE-EFBE5CBC655B}"/>
    <hyperlink ref="N582" r:id="rId357" xr:uid="{BDE88539-4685-4B21-82EB-F1EBCC70B807}"/>
    <hyperlink ref="N580" r:id="rId358" xr:uid="{CFE20A44-EC96-4BD0-9398-0173058A3537}"/>
    <hyperlink ref="N583" r:id="rId359" xr:uid="{59C3BD5A-B382-4E92-9172-E386D6B0C604}"/>
    <hyperlink ref="N584" r:id="rId360" xr:uid="{D727BB56-BE7E-4FBB-BDF6-317DC76ACEE8}"/>
    <hyperlink ref="N585" r:id="rId361" xr:uid="{FD2169BD-72F1-4FAC-9037-BF626DF86000}"/>
    <hyperlink ref="N587" r:id="rId362" xr:uid="{BE188DEA-D3B2-42EF-9852-C52FF90E308A}"/>
    <hyperlink ref="N586" r:id="rId363" xr:uid="{29F826F2-D2BC-4AF4-9DFB-E8881AFE01A2}"/>
    <hyperlink ref="N588" r:id="rId364" xr:uid="{70970F28-97E8-4D3B-B070-21AB5679F303}"/>
    <hyperlink ref="N589" r:id="rId365" xr:uid="{468FCA86-6DAB-4D48-BC2F-35C43AE9AFE3}"/>
    <hyperlink ref="N590" r:id="rId366" xr:uid="{52B98686-9F0E-4759-8711-4DA2296E87FA}"/>
    <hyperlink ref="N591" r:id="rId367" xr:uid="{3CA53580-E454-463C-B3D1-384388D2C777}"/>
    <hyperlink ref="N592" r:id="rId368" xr:uid="{37B70A97-5138-4E77-9B37-D72A53E55100}"/>
    <hyperlink ref="N593" r:id="rId369" xr:uid="{56AC3E10-6152-4217-9FF6-3205338BF993}"/>
    <hyperlink ref="N594" r:id="rId370" xr:uid="{23A0CC64-136F-4AE7-B7CC-3EB97108A330}"/>
    <hyperlink ref="N595" r:id="rId371" xr:uid="{E92FECEC-170C-4106-B080-4030761AA3AA}"/>
    <hyperlink ref="N596" r:id="rId372" xr:uid="{FB34817B-C8EA-4600-BF44-81BE5FF25A43}"/>
    <hyperlink ref="N597" r:id="rId373" xr:uid="{6E9A522F-548B-4E89-AEE6-B9A27B39FF6F}"/>
    <hyperlink ref="N598" r:id="rId374" xr:uid="{F4A43F90-6DB1-418B-9A59-FA2B0CB95025}"/>
    <hyperlink ref="N599" r:id="rId375" xr:uid="{ADD60E03-022E-4F23-A912-889C5528A471}"/>
    <hyperlink ref="N600" r:id="rId376" xr:uid="{F2CDB139-E1FF-45A2-A5FC-6CE488815A86}"/>
    <hyperlink ref="N601" r:id="rId377" xr:uid="{46B428F1-E750-4AC8-A3B6-7FF1E4ACC9A7}"/>
    <hyperlink ref="N602" r:id="rId378" xr:uid="{CC938431-28B6-4407-A7B3-AFABBD85F4EE}"/>
    <hyperlink ref="N603" r:id="rId379" xr:uid="{FDDDE4DA-4737-450B-8ED3-768E73ED1DF0}"/>
    <hyperlink ref="N604" r:id="rId380" xr:uid="{732F24D3-F251-4671-808A-B6595B0857B7}"/>
    <hyperlink ref="N561" r:id="rId381" xr:uid="{94EB1A37-245A-4FC9-97AC-F8E23DC9CAE1}"/>
    <hyperlink ref="N605" r:id="rId382" xr:uid="{53A34C86-F977-4D99-B4F0-A788D3859979}"/>
    <hyperlink ref="N610" r:id="rId383" xr:uid="{273BD863-273E-47DA-B0AA-2331FD879EB3}"/>
    <hyperlink ref="N614" r:id="rId384" xr:uid="{FC9DD357-A963-417B-B86D-74A5A4D95540}"/>
    <hyperlink ref="N606" r:id="rId385" xr:uid="{AF7F5B92-0FFA-4DBE-B8DB-AC47A05E8FB0}"/>
    <hyperlink ref="N607" r:id="rId386" xr:uid="{737BD2EC-6C8F-48EA-9237-7F1C2148E6EA}"/>
    <hyperlink ref="N609" r:id="rId387" xr:uid="{D8B47C5A-C0A7-4B70-B83A-C50F1AE0C95A}"/>
    <hyperlink ref="N611" r:id="rId388" xr:uid="{13801E2B-D201-4EA6-8120-E12A03D75BA5}"/>
    <hyperlink ref="N612" r:id="rId389" xr:uid="{8AD4BE54-09CC-4E99-A8C9-7D3DF57D9E3B}"/>
    <hyperlink ref="N613" r:id="rId390" xr:uid="{262686B7-9056-4DDC-89C6-A97F15D24165}"/>
    <hyperlink ref="N615" r:id="rId391" xr:uid="{641F1D92-6B20-40B0-A88B-DD688E70E830}"/>
    <hyperlink ref="N616" r:id="rId392" xr:uid="{DE199D91-2B40-49BA-88DE-0D615E1B715B}"/>
    <hyperlink ref="N617" r:id="rId393" xr:uid="{C308E260-A843-4E8F-AB27-F8774C64C03D}"/>
    <hyperlink ref="N618" r:id="rId394" xr:uid="{B965F4B1-74D2-46D8-BD80-568BAD8A40FF}"/>
    <hyperlink ref="N619" r:id="rId395" xr:uid="{6A19DC2E-03B2-4D51-8E1A-79D4BA5EE85A}"/>
    <hyperlink ref="N620" r:id="rId396" xr:uid="{2506C0FA-301F-4285-BD82-A7A10735BC4E}"/>
    <hyperlink ref="N621" r:id="rId397" xr:uid="{DCB99EDB-504C-429F-A12F-80BEF19502E5}"/>
    <hyperlink ref="N622" r:id="rId398" xr:uid="{27F42BA6-B207-4866-A136-D7A0C66CB9E4}"/>
    <hyperlink ref="N623" r:id="rId399" xr:uid="{BF19EAC9-627F-4AAD-A013-655E0B4C1A6E}"/>
    <hyperlink ref="N624" r:id="rId400" xr:uid="{463E9D7D-12A4-42F0-9E6E-0DD8D080C491}"/>
    <hyperlink ref="N625" r:id="rId401" xr:uid="{EF9BE66F-94E7-4650-BDF8-454CD5283590}"/>
    <hyperlink ref="N626" r:id="rId402" xr:uid="{D8A8CE98-36F6-4101-B359-7EC56BE78A8B}"/>
    <hyperlink ref="N627" r:id="rId403" xr:uid="{C3185C5D-92EC-444C-88FC-6FD335373543}"/>
    <hyperlink ref="N628" r:id="rId404" xr:uid="{B14EB8F5-6850-40E6-B2CF-C11D1F934BF5}"/>
    <hyperlink ref="N629" r:id="rId405" xr:uid="{016CEE00-20DE-47C3-8AB6-FD09DD2F03D1}"/>
    <hyperlink ref="N630" r:id="rId406" xr:uid="{398CFBF3-33B0-4BD7-925F-79890FFA90B5}"/>
    <hyperlink ref="N631" r:id="rId407" xr:uid="{5E17068E-0EAD-4579-86F4-06950D5AE8F6}"/>
    <hyperlink ref="N632" r:id="rId408" xr:uid="{FC471F55-3E6E-441A-8F4A-5E7CD0CB0C2D}"/>
    <hyperlink ref="N633" r:id="rId409" xr:uid="{5301D993-CB50-4DE8-8BEC-0EC37BFB9C31}"/>
    <hyperlink ref="N634" r:id="rId410" xr:uid="{C2F297D0-30C7-423C-AFCA-DDA4821BB353}"/>
    <hyperlink ref="N635" r:id="rId411" xr:uid="{BD5C5149-62F9-4D2A-BEEE-A34F9B5633EC}"/>
    <hyperlink ref="N636" r:id="rId412" xr:uid="{2B4FCFF3-C880-49B3-8C9C-5FEFC24710B1}"/>
    <hyperlink ref="N637" r:id="rId413" xr:uid="{4E0C5773-E2CB-4D4A-9819-BBD47379BE23}"/>
    <hyperlink ref="N638" r:id="rId414" xr:uid="{0FFDF044-5A47-4791-9257-A540FD8EFC73}"/>
    <hyperlink ref="N639" r:id="rId415" xr:uid="{2AACED01-01F6-4991-9E7D-FC2048A0D3E7}"/>
    <hyperlink ref="N640" r:id="rId416" xr:uid="{F38E9A5B-5907-4103-AE16-411C3A252E07}"/>
    <hyperlink ref="N641" r:id="rId417" xr:uid="{780B6674-2F22-4DFD-8329-8C0495CD1AC9}"/>
    <hyperlink ref="N642" r:id="rId418" xr:uid="{16BF9E0A-A3C1-4E4C-AD3A-326BB3F6E3F2}"/>
    <hyperlink ref="N643" r:id="rId419" xr:uid="{6DA67E43-E4BA-4971-B8AD-B8FCD285528E}"/>
    <hyperlink ref="N644" r:id="rId420" xr:uid="{D97E946A-AC51-4362-BAA3-9A1561B53DC0}"/>
    <hyperlink ref="N645" r:id="rId421" xr:uid="{0D4A9FD3-17C9-4476-A128-6D39FF6478D8}"/>
    <hyperlink ref="N646" r:id="rId422" xr:uid="{A2D881CE-4934-4E07-B3C5-DC575137B16E}"/>
    <hyperlink ref="N647" r:id="rId423" xr:uid="{F82D4CEB-D9F4-4ADA-A66A-4A31156F536E}"/>
    <hyperlink ref="N648" r:id="rId424" xr:uid="{A4F36C6F-7850-491F-B01C-C28FF1A9D8C2}"/>
    <hyperlink ref="N650" r:id="rId425" xr:uid="{0C3AC427-D3EB-4BB9-801F-4846F502DDE0}"/>
    <hyperlink ref="N651" r:id="rId426" xr:uid="{A203E203-D2F3-4514-BBF9-493FDBBCF1B8}"/>
    <hyperlink ref="N652" r:id="rId427" xr:uid="{7EEB5CB2-BFCA-46CA-81B5-ACB8E2B44A70}"/>
    <hyperlink ref="N653" r:id="rId428" xr:uid="{93F4B5FB-74EF-42BC-8516-801071475811}"/>
    <hyperlink ref="N654" r:id="rId429" xr:uid="{43F27732-2BC7-4A24-BB22-545561A22E58}"/>
    <hyperlink ref="N655" r:id="rId430" xr:uid="{0B424C8E-07C7-4FD5-B873-31CBE14735FD}"/>
    <hyperlink ref="N656" r:id="rId431" xr:uid="{83EF0B60-4ED2-4972-B925-E396D1FD1B92}"/>
    <hyperlink ref="N657" r:id="rId432" xr:uid="{21AAEADA-9934-45BB-9D6D-7E0584BB377A}"/>
    <hyperlink ref="N658" r:id="rId433" xr:uid="{C57699E7-F747-44F5-8386-B9DECD6FCA22}"/>
    <hyperlink ref="N664" r:id="rId434" xr:uid="{E4CD7D77-C6CC-4101-BB5F-230254104F2B}"/>
    <hyperlink ref="N659" r:id="rId435" xr:uid="{0FA09F33-A107-44F4-9AAC-A41B5E63403C}"/>
    <hyperlink ref="N660" r:id="rId436" xr:uid="{3ACD6451-D9F6-4AF4-9165-B649EB0D5F06}"/>
    <hyperlink ref="N661" r:id="rId437" xr:uid="{140EB0E5-54D3-4E2C-ADCB-07E6ED7ECEE1}"/>
    <hyperlink ref="N662" r:id="rId438" xr:uid="{30FA2776-1A88-4644-9395-37DDB3B3FFA6}"/>
    <hyperlink ref="N663" r:id="rId439" xr:uid="{CA1163B9-26C1-461C-AD61-ADAD0BA86A0F}"/>
    <hyperlink ref="N581" r:id="rId440" xr:uid="{803A7718-8BA0-4F41-92BD-C19A814BF98C}"/>
    <hyperlink ref="N665" r:id="rId441" xr:uid="{037B556D-67F5-4BAC-B1EA-ECCD1877308A}"/>
    <hyperlink ref="N666" r:id="rId442" xr:uid="{2EC3A921-9564-43A9-9D6C-A3E870080DB6}"/>
    <hyperlink ref="N667" r:id="rId443" xr:uid="{EBFF9933-7473-4D71-89E1-9F45132753FF}"/>
    <hyperlink ref="N668" r:id="rId444" xr:uid="{847CCC11-3D54-4B59-AE12-DC7627B00D18}"/>
    <hyperlink ref="N669" r:id="rId445" xr:uid="{43FB0502-E3A7-4253-BE64-C0B7C49E4959}"/>
    <hyperlink ref="N672" r:id="rId446" xr:uid="{F277A950-358A-4A9C-BB56-BE998C93E759}"/>
    <hyperlink ref="N673" r:id="rId447" xr:uid="{55DA7B88-73B2-44C5-8413-3179E75924AF}"/>
    <hyperlink ref="N674" r:id="rId448" xr:uid="{B8F81774-9AE0-4704-82FC-6244B847A1BD}"/>
    <hyperlink ref="N675" r:id="rId449" xr:uid="{778945DF-793C-43E1-9D1E-C879EA62B6C0}"/>
    <hyperlink ref="N676" r:id="rId450" xr:uid="{961F87A1-7A98-486F-8AE6-5B75B494A1FB}"/>
    <hyperlink ref="N677" r:id="rId451" xr:uid="{82DD12B4-37C6-4F67-A0AE-66AFDB045590}"/>
    <hyperlink ref="N678" r:id="rId452" xr:uid="{B342673C-B5FB-471B-A6AA-0321BEFF1647}"/>
    <hyperlink ref="N679" r:id="rId453" xr:uid="{E05A4B10-2249-4EB0-9493-A8C5DC0D9999}"/>
    <hyperlink ref="N681" r:id="rId454" xr:uid="{01E909AC-8EA6-4532-B684-B9A52AE78E6C}"/>
    <hyperlink ref="N682" r:id="rId455" xr:uid="{2F0B206D-39DC-42DA-81FA-9D0D9A855870}"/>
    <hyperlink ref="N683" r:id="rId456" xr:uid="{6CD19EFE-3786-4F42-AE78-8EADA4F722C1}"/>
    <hyperlink ref="N684" r:id="rId457" xr:uid="{9C9C91F3-A9AA-4D28-9C13-F3D9A6443455}"/>
    <hyperlink ref="N685" r:id="rId458" xr:uid="{F97C9B7C-DBC8-4DFC-B45C-9EB68C3C65F2}"/>
    <hyperlink ref="N686" r:id="rId459" xr:uid="{2CCF1CD2-8A60-4C8B-BCB3-139CEE13E387}"/>
    <hyperlink ref="N687" r:id="rId460" xr:uid="{00D8F3BC-9879-4A6A-A8C2-18199F00DA65}"/>
    <hyperlink ref="N688" r:id="rId461" xr:uid="{2D118C24-AF7F-4BE5-8F2F-001D14EDD231}"/>
    <hyperlink ref="N689" r:id="rId462" xr:uid="{9EE75FD1-972A-40BD-BFAD-BC2117A9F0A8}"/>
    <hyperlink ref="N690" r:id="rId463" xr:uid="{892E32A1-9824-40A3-A153-EFB9B355CB82}"/>
    <hyperlink ref="N692" r:id="rId464" xr:uid="{211D9E53-9FAF-44AF-9C6C-4738DDCCB3D5}"/>
    <hyperlink ref="N535" r:id="rId465" xr:uid="{9C1F280E-88E9-47C2-93D7-18DAF476AF32}"/>
    <hyperlink ref="N537" r:id="rId466" xr:uid="{490B72FA-F6EE-41D8-AC55-E2BB1F8EBAFB}"/>
    <hyperlink ref="N536" r:id="rId467" xr:uid="{07EED6FD-682D-4029-8D8D-EB9F90526CDD}"/>
    <hyperlink ref="N649" r:id="rId468" xr:uid="{8D0A00BC-4F5B-4A2D-A952-6665861DD8E1}"/>
    <hyperlink ref="N691" r:id="rId469" xr:uid="{F5636B19-1E4A-4460-95C3-779FC4D7154B}"/>
    <hyperlink ref="N680" r:id="rId470" xr:uid="{55CA6BF1-FA7F-4A0A-9770-1390B8352B37}"/>
    <hyperlink ref="N693" r:id="rId471" xr:uid="{22B37DCE-2C54-41A9-9B11-AEBECB8CB1D8}"/>
    <hyperlink ref="N694" r:id="rId472" xr:uid="{6D1B27CA-A9C8-4B12-A6A5-92716465E16B}"/>
    <hyperlink ref="N695" r:id="rId473" xr:uid="{13255827-9244-401F-9151-EFBCA0A8EB22}"/>
    <hyperlink ref="N696" r:id="rId474" xr:uid="{A4C191DD-1B6B-4993-9D77-ED80D2CE5D94}"/>
    <hyperlink ref="N697" r:id="rId475" xr:uid="{75532A97-652F-4E6B-938F-C876386BAF2F}"/>
    <hyperlink ref="N698" r:id="rId476" xr:uid="{F3F8B62D-9335-40F3-AC71-26861E9028B0}"/>
    <hyperlink ref="N699" r:id="rId477" xr:uid="{DC27B74B-0D42-493E-9C17-2A96B65A4CBC}"/>
    <hyperlink ref="N700" r:id="rId478" xr:uid="{1297D229-9ED0-48E7-A611-3FD8D5656EF6}"/>
    <hyperlink ref="N701" r:id="rId479" xr:uid="{A907A8AA-8167-4545-941A-77E0A873C81C}"/>
    <hyperlink ref="N702" r:id="rId480" xr:uid="{DB81303E-D0BD-487A-AE65-12ED98414FC2}"/>
    <hyperlink ref="N703" r:id="rId481" xr:uid="{1F3EA63C-5756-4689-8F92-FE84F0ED7DBF}"/>
    <hyperlink ref="N704" r:id="rId482" xr:uid="{14B7CC93-8718-4072-A2A7-D6EBB2551ACC}"/>
    <hyperlink ref="N705" r:id="rId483" xr:uid="{87A1F7D4-1CA7-4607-8FB4-E24E2C47CCA7}"/>
    <hyperlink ref="N706" r:id="rId484" xr:uid="{83FC23AA-8094-4830-B06E-993CBFA680A1}"/>
    <hyperlink ref="N707" r:id="rId485" xr:uid="{B5DDC924-8EF1-4B82-99C5-0A8D360FCB1D}"/>
    <hyperlink ref="N708" r:id="rId486" xr:uid="{61696119-73AE-4CD3-86ED-44E38ED6684B}"/>
    <hyperlink ref="N709" r:id="rId487" xr:uid="{F5E1A9B2-0322-4089-B228-0591471AF9A4}"/>
    <hyperlink ref="N710" r:id="rId488" xr:uid="{1E6C33CB-4AAB-4F3C-A059-11CF18F407C7}"/>
    <hyperlink ref="N711" r:id="rId489" xr:uid="{56503744-8477-4125-8243-DD75F75008C9}"/>
    <hyperlink ref="N712" r:id="rId490" xr:uid="{62060758-39D3-456D-AFE4-082678F60A26}"/>
    <hyperlink ref="N713" r:id="rId491" xr:uid="{F86B9C46-DC5D-4D7F-8BE5-15082AE34E52}"/>
    <hyperlink ref="N714" r:id="rId492" xr:uid="{3C9FE9CA-5AC2-406E-93F8-8955F474C3AB}"/>
    <hyperlink ref="N715" r:id="rId493" xr:uid="{52D556F8-33F8-41CB-8EB3-42A398BE364E}"/>
    <hyperlink ref="N716" r:id="rId494" xr:uid="{F33F9B13-6DB5-47BD-9BAB-2773B96D5B91}"/>
    <hyperlink ref="N717" r:id="rId495" xr:uid="{0D17A5EC-5348-4314-A634-A381E8058207}"/>
    <hyperlink ref="N718" r:id="rId496" xr:uid="{91305326-B050-4FDE-AB69-51E5D291F70F}"/>
    <hyperlink ref="N719" r:id="rId497" xr:uid="{81119683-F6D6-4DC2-8EE4-F093E56AACE0}"/>
    <hyperlink ref="N720" r:id="rId498" xr:uid="{AE42E9CD-FE14-47D0-9DFF-01C4E460541B}"/>
    <hyperlink ref="N721" r:id="rId499" xr:uid="{6C88A935-F177-4417-9AF0-461E0B612872}"/>
    <hyperlink ref="N722" r:id="rId500" xr:uid="{C3F3F193-0747-420A-B9FB-F605A5D91499}"/>
    <hyperlink ref="N723" r:id="rId501" xr:uid="{6183654D-ECE3-49C9-A7C4-6F6214B94D67}"/>
    <hyperlink ref="N724" r:id="rId502" xr:uid="{993E2A0A-440B-4E4A-9A31-F279FC8FEB76}"/>
    <hyperlink ref="N725" r:id="rId503" xr:uid="{5689FDF7-65BB-4F3F-A691-8BDA8EC2087B}"/>
    <hyperlink ref="N670" r:id="rId504" xr:uid="{F041D720-684E-4A21-9026-A896D11DCCB5}"/>
    <hyperlink ref="N671" r:id="rId505" xr:uid="{F80D2B11-C58D-43D9-A6FB-C9A357F35BBD}"/>
    <hyperlink ref="N512" r:id="rId506" xr:uid="{2E71C9D0-B872-4428-A01A-C05407BBE120}"/>
    <hyperlink ref="N728" r:id="rId507" xr:uid="{B93CC6F8-E5DB-422D-B3A7-B50EBA55D32B}"/>
    <hyperlink ref="N818" r:id="rId508" xr:uid="{CF4170FE-1547-4C71-81F4-E6106E1927F7}"/>
    <hyperlink ref="N826" r:id="rId509" xr:uid="{394C02E6-5051-4B9B-B4DE-F1361D9ED6BD}"/>
    <hyperlink ref="N827" r:id="rId510" xr:uid="{08A77A8E-E443-42AD-9703-EDFFA19F96F3}"/>
    <hyperlink ref="N828" r:id="rId511" xr:uid="{A944AE1D-F423-469A-A8A2-8E1622138D03}"/>
    <hyperlink ref="N829" r:id="rId512" xr:uid="{443F59A7-FD08-4F89-BD87-658D02CD11CF}"/>
    <hyperlink ref="N830" r:id="rId513" xr:uid="{A81CF928-85E6-4611-8E4C-19091E25268B}"/>
    <hyperlink ref="N831" r:id="rId514" xr:uid="{B25D1A4D-6BAA-4938-B0F7-6746E2C93A5B}"/>
    <hyperlink ref="N832" r:id="rId515" xr:uid="{565E72C9-4DAC-4E57-8C63-B9EE53EA268B}"/>
    <hyperlink ref="N833" r:id="rId516" xr:uid="{876965BB-71E6-42D1-AFCD-1425CBCE2078}"/>
    <hyperlink ref="N834" r:id="rId517" xr:uid="{EFC40C86-24A7-4ECE-B749-0EA8D9449BAF}"/>
    <hyperlink ref="N835" r:id="rId518" xr:uid="{0170E4B2-B62E-40FD-ACAF-6A6314C47657}"/>
    <hyperlink ref="N836" r:id="rId519" xr:uid="{21710671-6B0E-440E-BABA-F72B4D7FB5BB}"/>
    <hyperlink ref="N837" r:id="rId520" xr:uid="{6B596C1F-D936-4962-8717-54651B4B6202}"/>
    <hyperlink ref="N838" r:id="rId521" xr:uid="{8F6D60F9-2949-40F0-961F-50CD14740E2B}"/>
    <hyperlink ref="N839" r:id="rId522" xr:uid="{A1E33EBC-32B4-4B79-AD3B-BF0CCAB2F10C}"/>
    <hyperlink ref="N840" r:id="rId523" xr:uid="{B98A3682-A157-4B84-B4A9-473389C9A02A}"/>
    <hyperlink ref="N841" r:id="rId524" xr:uid="{F9201C66-4AD4-4AE0-B63B-D3679F3EDA0E}"/>
    <hyperlink ref="N842" r:id="rId525" xr:uid="{9100A79B-9CE6-40FA-8ED0-2558C7465E73}"/>
    <hyperlink ref="N843" r:id="rId526" xr:uid="{0DBF34EF-301C-4F6B-A80F-A35F0D06318F}"/>
    <hyperlink ref="N856" r:id="rId527" xr:uid="{5FBBEFF4-5A1C-4659-A2E0-00C2BEF3BA60}"/>
    <hyperlink ref="N857" r:id="rId528" xr:uid="{DE5F987F-725F-407B-8DC3-A80EEF15200B}"/>
    <hyperlink ref="N860" r:id="rId529" xr:uid="{2A2D2A60-7664-4B6E-AC77-EE68191E4024}"/>
    <hyperlink ref="N861" r:id="rId530" xr:uid="{512D103B-2A71-4228-9150-2F13170FB4C1}"/>
    <hyperlink ref="N862" r:id="rId531" xr:uid="{38360C00-78FF-401E-82FD-3343246747F0}"/>
    <hyperlink ref="N863" r:id="rId532" xr:uid="{B32B52AA-3FE4-48C0-BEC8-2E05DAF19D36}"/>
    <hyperlink ref="N864" r:id="rId533" xr:uid="{A90A5377-6C35-40A9-BB67-A7E860BE6BFD}"/>
    <hyperlink ref="N865" r:id="rId534" xr:uid="{27EB74E4-DC3A-4286-B3E6-FB79BEC05D6B}"/>
    <hyperlink ref="N866" r:id="rId535" xr:uid="{E1CB93A7-D249-421C-96F3-0A619216B5CB}"/>
    <hyperlink ref="N867" r:id="rId536" xr:uid="{DE6BA0F4-2D98-4969-9443-704C588010CF}"/>
    <hyperlink ref="N868" r:id="rId537" xr:uid="{380663B6-704A-4564-87F7-F1E575C6ABAB}"/>
    <hyperlink ref="N869" r:id="rId538" xr:uid="{BAB8DA89-73B6-450B-88E2-2E9E26EFAAA9}"/>
    <hyperlink ref="N870" r:id="rId539" xr:uid="{94DDA749-3916-4EFF-A9E3-5BC88432D96B}"/>
    <hyperlink ref="N871" r:id="rId540" xr:uid="{EDD4FD99-5C6F-434B-A4BB-6F1DB78AD7AE}"/>
    <hyperlink ref="N872" r:id="rId541" xr:uid="{5BCCF5F0-B7D3-4EBF-83BB-8B38D58476CA}"/>
    <hyperlink ref="N873" r:id="rId542" xr:uid="{FB7CBF59-59A6-4624-9172-D16EE2CD447E}"/>
    <hyperlink ref="N874" r:id="rId543" xr:uid="{ADFB62F5-F386-4A1B-94BD-3F7850E9085F}"/>
    <hyperlink ref="N876" r:id="rId544" xr:uid="{7C3D13E3-02F1-4B36-96B1-8111DEE1C493}"/>
    <hyperlink ref="N877" r:id="rId545" xr:uid="{E40D1A50-29C7-4654-B059-66C354DC0D74}"/>
    <hyperlink ref="N878" r:id="rId546" xr:uid="{80AC5F05-4921-4480-9E66-AD92A335EEB0}"/>
    <hyperlink ref="N879" r:id="rId547" xr:uid="{CB577B7A-F37A-4EC8-AD9F-D528872DB5EB}"/>
    <hyperlink ref="N880" r:id="rId548" xr:uid="{4227EE00-EA97-40FD-8CC4-FCCC025322FD}"/>
    <hyperlink ref="N881" r:id="rId549" xr:uid="{0002DE05-FB16-45DC-A6F4-D62E3DCA0B7C}"/>
    <hyperlink ref="N882" r:id="rId550" xr:uid="{2005756E-A713-4552-8CB8-CEC332A7A4CE}"/>
    <hyperlink ref="N883" r:id="rId551" xr:uid="{F9BC399E-6726-441B-A2C3-2916EFF0A706}"/>
    <hyperlink ref="N884" r:id="rId552" xr:uid="{5B550692-23F4-483C-8B21-035FE0C2CC73}"/>
    <hyperlink ref="N885" r:id="rId553" xr:uid="{4FB0FC1D-C025-494E-89F7-BDD1DCAEFA73}"/>
    <hyperlink ref="N886" r:id="rId554" xr:uid="{A1A6EE4A-8677-4FA9-B2AA-511016D170E7}"/>
    <hyperlink ref="N887" r:id="rId555" xr:uid="{F15302B9-ED50-4C14-914A-C88669503B94}"/>
    <hyperlink ref="N889" r:id="rId556" xr:uid="{16830465-8F72-4B22-8E2B-86218ED3E7F2}"/>
    <hyperlink ref="N890" r:id="rId557" xr:uid="{C6BADCEC-EBC6-4679-ADDA-A6D9161BEBCA}"/>
    <hyperlink ref="N891" r:id="rId558" xr:uid="{4F35AF0E-CAC4-4209-AE09-1B1C1E633031}"/>
    <hyperlink ref="N892" r:id="rId559" xr:uid="{2F2E19C8-F5E5-48D7-B21D-8D5DF85A65DA}"/>
    <hyperlink ref="N893" r:id="rId560" xr:uid="{D7F8356E-1494-4D8E-A4E2-DA04BE68D8B2}"/>
    <hyperlink ref="N894" r:id="rId561" xr:uid="{5ABA0C73-14D5-4AC2-B76C-2A4C6DB79C75}"/>
    <hyperlink ref="N904" r:id="rId562" xr:uid="{BF0E2477-0242-4F07-A6E9-1E0BD3720D5A}"/>
    <hyperlink ref="N905" r:id="rId563" xr:uid="{CC984458-B9B7-4E04-A747-4EA883188AF7}"/>
    <hyperlink ref="N907" r:id="rId564" xr:uid="{76B3E819-F2A7-466E-8D44-FF29BDBF6DFD}"/>
    <hyperlink ref="N909" r:id="rId565" xr:uid="{08CEB243-2A50-45E5-8A91-42B6478B4706}"/>
    <hyperlink ref="N911" r:id="rId566" xr:uid="{571FDDE4-4FFF-4B99-BE7B-2030618E898E}"/>
    <hyperlink ref="N918" r:id="rId567" xr:uid="{709A3433-0610-4D11-A6A5-66822886B878}"/>
    <hyperlink ref="N919" r:id="rId568" xr:uid="{229AF4B8-4695-43D2-8599-BFAE30C7C366}"/>
    <hyperlink ref="N920" r:id="rId569" xr:uid="{7E3660BC-0692-4B3F-941D-61D99A0E4274}"/>
    <hyperlink ref="N922" r:id="rId570" xr:uid="{FE320D70-2BE1-433F-91F8-62342A203A73}"/>
    <hyperlink ref="N925" r:id="rId571" xr:uid="{658C053A-B981-4ED8-AD16-418ED91DD371}"/>
    <hyperlink ref="N929" r:id="rId572" xr:uid="{704F5C10-4EB5-44F8-AC1C-B0733B25438A}"/>
    <hyperlink ref="N930" r:id="rId573" xr:uid="{10CEE580-1C72-46A6-AEE5-620802591ED9}"/>
    <hyperlink ref="N931" r:id="rId574" xr:uid="{04C0F32F-4C41-4B8E-BE66-A799DCDBE5A7}"/>
    <hyperlink ref="N932" r:id="rId575" xr:uid="{792D8A37-C94A-4358-BA76-7014C3559FFE}"/>
    <hyperlink ref="N933" r:id="rId576" xr:uid="{CA479639-7C15-4402-9EE0-8B05AD2755E6}"/>
    <hyperlink ref="N934" r:id="rId577" xr:uid="{D3B38F94-5C1B-4DEE-AA75-767D63C5D0E3}"/>
    <hyperlink ref="N936" r:id="rId578" xr:uid="{62F31D8B-0204-4419-903B-C6EA760DFF47}"/>
    <hyperlink ref="N937" r:id="rId579" xr:uid="{84BA9593-DDB0-4ACF-BD17-1D3BB8344211}"/>
    <hyperlink ref="N938" r:id="rId580" xr:uid="{D39517F0-285A-443D-8D4E-B511A075F8F0}"/>
    <hyperlink ref="N939" r:id="rId581" xr:uid="{ADC793FF-8B12-4D4D-BD30-65FCB85F4AA6}"/>
    <hyperlink ref="N940" r:id="rId582" xr:uid="{D5547236-2D5E-4567-87FB-CEC392E9EC70}"/>
    <hyperlink ref="N941" r:id="rId583" xr:uid="{3BA0EE92-BE71-4A09-BF0E-23A2FE7E546F}"/>
    <hyperlink ref="N942" r:id="rId584" xr:uid="{8B589A0D-315D-40E2-9429-CC315C92582C}"/>
    <hyperlink ref="N899" r:id="rId585" xr:uid="{74523417-D7C4-45C9-A41B-F9E1FBFFF890}"/>
    <hyperlink ref="N946" r:id="rId586" xr:uid="{E188FC04-AA2A-462C-8FB8-7AC939F903F7}"/>
    <hyperlink ref="N948" r:id="rId587" xr:uid="{11A8955C-91CC-4E97-9C99-F5296EA54F2C}"/>
    <hyperlink ref="N949" r:id="rId588" xr:uid="{51BD0017-4CCC-43AB-A9FF-3008F15C1095}"/>
    <hyperlink ref="N950" r:id="rId589" xr:uid="{52C97CA8-6BBC-4D95-9CC1-A1EE9218FE24}"/>
    <hyperlink ref="N951" r:id="rId590" xr:uid="{E2C36225-5F0C-484A-A303-86D5E9BD2AC8}"/>
    <hyperlink ref="N952" r:id="rId591" xr:uid="{9E956B61-44AF-46FC-98C1-FBDFEF2810FA}"/>
    <hyperlink ref="N953" r:id="rId592" xr:uid="{B8D60DB4-60DA-467E-90DD-BE44D27F6F09}"/>
    <hyperlink ref="N954" r:id="rId593" xr:uid="{65C5D084-AD85-4CE0-8472-14F93097AEA0}"/>
    <hyperlink ref="N955" r:id="rId594" xr:uid="{C120C43C-25CB-4CEE-9A32-84FB0449EC62}"/>
    <hyperlink ref="N956" r:id="rId595" xr:uid="{65650D21-B167-4328-A0DB-128EE3C6BE83}"/>
    <hyperlink ref="N957" r:id="rId596" xr:uid="{CC72E429-4F58-4E23-9EBB-5E79E06F8620}"/>
    <hyperlink ref="N958" r:id="rId597" xr:uid="{F15F5356-D166-4E0B-8308-BF7951127E52}"/>
    <hyperlink ref="N959" r:id="rId598" xr:uid="{8851D502-337C-45E4-924A-2C952B215EAE}"/>
    <hyperlink ref="N960" r:id="rId599" xr:uid="{2546F9A9-DC89-40A7-A3BE-3488A26B70E9}"/>
    <hyperlink ref="N961" r:id="rId600" xr:uid="{F56A471B-E3C8-451F-8167-65E0383CDD05}"/>
    <hyperlink ref="N962" r:id="rId601" xr:uid="{72AB9C82-A6AD-4EF7-B96C-4072B908B078}"/>
    <hyperlink ref="N963" r:id="rId602" xr:uid="{5CE8D65F-3B5F-42CD-99E2-4FFF17F23C7B}"/>
    <hyperlink ref="N964" r:id="rId603" xr:uid="{1D5AB9C0-797B-4FE8-BFF5-65DD7AC83399}"/>
    <hyperlink ref="N965" r:id="rId604" xr:uid="{568215D6-FA62-4057-BBC7-FD53F204B513}"/>
    <hyperlink ref="N967" r:id="rId605" xr:uid="{73284259-D75E-4BEE-AE14-4E31F1DCC9BA}"/>
    <hyperlink ref="N968" r:id="rId606" xr:uid="{9C8A3779-5524-4773-88F5-2C4E68EDD968}"/>
    <hyperlink ref="N969" r:id="rId607" xr:uid="{4D045CBB-41C4-4D3A-BEB2-B60BB6AC42BC}"/>
    <hyperlink ref="N970" r:id="rId608" xr:uid="{6C95296E-6A15-463C-8365-43AF5F296166}"/>
    <hyperlink ref="N1006" r:id="rId609" xr:uid="{2C237155-30B9-4EE7-AE94-FAE1BF2AC0B7}"/>
    <hyperlink ref="N1007" r:id="rId610" xr:uid="{084A18AA-48A3-4F2D-A0DE-E9D5AC6A1D8B}"/>
    <hyperlink ref="N1008" r:id="rId611" xr:uid="{4788B271-D30F-48D7-8D45-396F1CF1F29F}"/>
    <hyperlink ref="N1011" r:id="rId612" xr:uid="{7E8841A1-B625-4523-9B23-1C0C74A24E87}"/>
    <hyperlink ref="N1012" r:id="rId613" xr:uid="{ED0DDAC3-A4E2-48C9-BAA7-1E3D4EBB3C65}"/>
    <hyperlink ref="N1026" r:id="rId614" xr:uid="{E8D78F8A-EE3C-4A0C-AE45-DCA71A553502}"/>
    <hyperlink ref="N1029" r:id="rId615" xr:uid="{0B1E9584-C965-4457-A836-A38200BC8760}"/>
    <hyperlink ref="N1032" r:id="rId616" xr:uid="{2D2A1901-B1D4-4E2A-B139-0CEEC6E68618}"/>
    <hyperlink ref="N1033" r:id="rId617" xr:uid="{943D57DA-993D-4F08-8524-5570E331BFC1}"/>
    <hyperlink ref="N1034" r:id="rId618" xr:uid="{83B60EE7-1023-46B1-AFD0-1768925CB4AF}"/>
    <hyperlink ref="N1035" r:id="rId619" xr:uid="{E4DC2CCD-3602-4337-AE70-3E7469F5A9D6}"/>
    <hyperlink ref="N1036" r:id="rId620" xr:uid="{E0CA0730-1DED-40E0-8058-213E4EDE5E97}"/>
    <hyperlink ref="N1037" r:id="rId621" xr:uid="{7FB42006-55A6-4FDB-AAAB-24295E2B125F}"/>
    <hyperlink ref="N1038" r:id="rId622" xr:uid="{805CB8D9-334F-44B5-BA22-0E3A68E4AB97}"/>
    <hyperlink ref="N1039" r:id="rId623" xr:uid="{03C42E7B-4CE9-46C7-AD67-4E07CFBE37D3}"/>
    <hyperlink ref="N1040" r:id="rId624" xr:uid="{2019A8F0-3E43-4540-A1AF-BC86F9D466D1}"/>
    <hyperlink ref="N1041" r:id="rId625" xr:uid="{3A682FE5-9674-4341-9026-F9C5343C467B}"/>
    <hyperlink ref="N1042" r:id="rId626" xr:uid="{453D985B-C92C-41E0-AFE3-606B17193049}"/>
    <hyperlink ref="N1043" r:id="rId627" xr:uid="{166E1B33-7272-4EDD-8BC3-11AEBC406806}"/>
    <hyperlink ref="N1044" r:id="rId628" xr:uid="{8699B3E8-1D00-42CA-A292-1E77EFAD3329}"/>
    <hyperlink ref="N1045" r:id="rId629" xr:uid="{D3D7A1A5-B30B-4C99-9602-088C26F1B395}"/>
    <hyperlink ref="N1046" r:id="rId630" xr:uid="{2471C41A-A9BB-4AAD-8367-9E4F072613D2}"/>
    <hyperlink ref="N1047" r:id="rId631" xr:uid="{9BD71F22-0B51-4021-BF7E-54B2EFD8D347}"/>
    <hyperlink ref="N1048" r:id="rId632" xr:uid="{3921F132-780A-45C7-8357-31E4C0E4FE00}"/>
    <hyperlink ref="N1049" r:id="rId633" xr:uid="{C736524C-6D12-4C41-B879-0E6550FAA71F}"/>
    <hyperlink ref="N1050" r:id="rId634" xr:uid="{442B002B-22E7-442B-A77D-B43F3DE2DF23}"/>
    <hyperlink ref="N1051" r:id="rId635" xr:uid="{576C4F38-F033-45C8-BF60-9CE56C84013C}"/>
    <hyperlink ref="N1052" r:id="rId636" xr:uid="{E8FACE04-EB54-438C-A859-8265AF02E5C4}"/>
    <hyperlink ref="N1053" r:id="rId637" xr:uid="{AD9E02C1-F093-48A3-A711-5A18EA7C7FF9}"/>
    <hyperlink ref="N1054" r:id="rId638" xr:uid="{0ADDA61A-223A-48AB-BB8D-9853C082AC06}"/>
    <hyperlink ref="N1055" r:id="rId639" xr:uid="{CAEF135B-A218-4494-AA6D-57942F52B362}"/>
    <hyperlink ref="N1056" r:id="rId640" xr:uid="{14C8427E-F6A9-4EE6-83C3-9DD702C2CB14}"/>
    <hyperlink ref="N1057" r:id="rId641" xr:uid="{A5A609F5-7671-4AA3-A89D-D81BE4F476F7}"/>
    <hyperlink ref="N1058" r:id="rId642" xr:uid="{0D2546A8-4483-4E9D-B644-35631990A056}"/>
    <hyperlink ref="N1059" r:id="rId643" xr:uid="{29445001-7717-4C37-94F3-673AE58B74FF}"/>
    <hyperlink ref="N1060" r:id="rId644" xr:uid="{4A4BC596-BC4E-4A3D-AF35-FDF5E83E65AD}"/>
    <hyperlink ref="N1061" r:id="rId645" xr:uid="{C6E287A1-28A1-4AA8-8A22-1CA3B10F6E46}"/>
    <hyperlink ref="N1062" r:id="rId646" xr:uid="{36E4E316-13D2-4C4F-84FC-0A66F0D41BA1}"/>
    <hyperlink ref="N1063" r:id="rId647" xr:uid="{5D2E470E-9491-4359-A80B-3BE48A92B6BC}"/>
    <hyperlink ref="N1064" r:id="rId648" xr:uid="{048C9E96-C1BD-4666-8E52-86570DAEFB34}"/>
    <hyperlink ref="N1065" r:id="rId649" xr:uid="{9FAE5F62-66E5-49D7-BCC2-79F1C0739739}"/>
    <hyperlink ref="N1066" r:id="rId650" xr:uid="{5632B6C1-2CB4-48DF-9AB8-6B0DA9597063}"/>
    <hyperlink ref="N1069" r:id="rId651" xr:uid="{2649CF51-E2DA-437E-BF19-8B60A1AA1ACC}"/>
    <hyperlink ref="N1070" r:id="rId652" xr:uid="{93B467B3-CC81-48E3-8D3A-B7A47A195ABE}"/>
    <hyperlink ref="N1071" r:id="rId653" xr:uid="{0D5BB844-D139-42DC-B92D-347555FAADEE}"/>
    <hyperlink ref="N1072" r:id="rId654" xr:uid="{C942FF50-F196-4AA8-8B47-880C053CD78C}"/>
    <hyperlink ref="N1073" r:id="rId655" xr:uid="{2790C8D2-1DD2-413F-9E4C-8F65764CE2F0}"/>
    <hyperlink ref="N1074" r:id="rId656" xr:uid="{919C5DE0-8AA5-4B73-BB50-300483A98AD5}"/>
    <hyperlink ref="N1075" r:id="rId657" xr:uid="{1F196910-4F8D-4B81-91D7-A463F50F5C5F}"/>
    <hyperlink ref="N1076" r:id="rId658" xr:uid="{D2348E10-A9FF-4036-A856-5581512A3FD2}"/>
    <hyperlink ref="N1077" r:id="rId659" xr:uid="{88E053FD-E07D-4547-A67D-3F50DFD68811}"/>
    <hyperlink ref="N1079" r:id="rId660" xr:uid="{2544326F-5949-48A3-BCEB-BF0E18865686}"/>
    <hyperlink ref="N1080" r:id="rId661" xr:uid="{E7A8C269-F5EF-415C-849C-88BADED7AAC0}"/>
    <hyperlink ref="N1081" r:id="rId662" xr:uid="{B195E64E-3B70-458E-85CB-2F1A440EF3FD}"/>
    <hyperlink ref="N1082" r:id="rId663" xr:uid="{0FE007FA-5373-43EB-88FD-753D069D0FA2}"/>
    <hyperlink ref="N1083" r:id="rId664" xr:uid="{AA16ABCA-8118-4D64-BD9C-D73B6EF36F8F}"/>
    <hyperlink ref="N1084" r:id="rId665" xr:uid="{F81AEB2A-B27D-4256-85F7-EDD07A8840E6}"/>
    <hyperlink ref="N1085" r:id="rId666" xr:uid="{9DF78246-FEF2-4342-9914-76D99A579F6A}"/>
    <hyperlink ref="N1086" r:id="rId667" xr:uid="{2D44D6CD-7C0D-43E2-9741-C148D1A2ED8E}"/>
    <hyperlink ref="N1087" r:id="rId668" xr:uid="{D206813A-9C1C-4CA3-B507-61D8DDF668A2}"/>
    <hyperlink ref="N1088" r:id="rId669" xr:uid="{E9EBB037-64D1-4EE8-AAF3-75E2AB7737EC}"/>
    <hyperlink ref="N1090" r:id="rId670" xr:uid="{BDBA3FB2-EFF7-427D-B73F-B9AB59FB1298}"/>
    <hyperlink ref="N1091" r:id="rId671" xr:uid="{149F5011-0B88-4C9E-BE34-8279EA1E92FE}"/>
    <hyperlink ref="N1092" r:id="rId672" xr:uid="{89F4A50C-083B-4D24-9F9F-402F310DB67E}"/>
    <hyperlink ref="N1093" r:id="rId673" xr:uid="{AE5A1881-61F8-472E-A758-44714AFDEF59}"/>
    <hyperlink ref="N1094" r:id="rId674" xr:uid="{D3AB3F8A-200E-4B0C-AEB9-63143975E5C0}"/>
    <hyperlink ref="N1095" r:id="rId675" xr:uid="{A4AD01F8-4B99-4045-BFEE-6EFEEB1E51EE}"/>
    <hyperlink ref="N1096" r:id="rId676" xr:uid="{799D3451-E086-4DA6-BE3F-2329B2C64A34}"/>
    <hyperlink ref="N1098" r:id="rId677" xr:uid="{CABB9F73-232E-4AD5-8E26-FCB6A909BA6E}"/>
    <hyperlink ref="N1099" r:id="rId678" xr:uid="{969CEC07-97F6-4BA7-9311-E5F21F970D31}"/>
    <hyperlink ref="N1100" r:id="rId679" xr:uid="{AADD13A2-7F35-43C5-AC04-9073F907EDCC}"/>
    <hyperlink ref="N1101" r:id="rId680" xr:uid="{2602C987-7F5A-443C-8543-8E66D3B73128}"/>
    <hyperlink ref="N1102" r:id="rId681" xr:uid="{8599BE37-8E9E-4D07-AEC3-520F5A545A85}"/>
    <hyperlink ref="N1103" r:id="rId682" xr:uid="{31A3128F-F5B2-442C-B121-53744D898B61}"/>
    <hyperlink ref="N1104" r:id="rId683" xr:uid="{2F97A622-062F-475A-B480-C1BC236E34B0}"/>
    <hyperlink ref="N1105" r:id="rId684" xr:uid="{CB799864-3D9E-47DC-A7D8-C0F4D756C040}"/>
    <hyperlink ref="N1106" r:id="rId685" xr:uid="{567F8DEF-B1F0-4D46-90F1-3E52A7857795}"/>
    <hyperlink ref="N1107" r:id="rId686" xr:uid="{3FE3116D-C1E9-4103-AD39-3F3E828C271B}"/>
    <hyperlink ref="N1108" r:id="rId687" xr:uid="{991850B0-4B41-4B22-B9AC-3DA7D6117E39}"/>
    <hyperlink ref="N1109" r:id="rId688" xr:uid="{9B0F75C3-422C-41CB-A7F1-E5AC783BB965}"/>
    <hyperlink ref="N1114" r:id="rId689" xr:uid="{D991D7AA-B6BA-46AE-90A6-C83B44A3FF9B}"/>
    <hyperlink ref="N1115" r:id="rId690" xr:uid="{BDF32B77-12D6-43A8-893C-65811AD2D032}"/>
    <hyperlink ref="N1116" r:id="rId691" xr:uid="{22AE9C15-3377-41C2-9328-95EC4FF05378}"/>
    <hyperlink ref="N1117" r:id="rId692" xr:uid="{45BA6003-ABE3-493B-9CBA-3B13F1FEBDB6}"/>
    <hyperlink ref="N1118" r:id="rId693" xr:uid="{DB4E35CA-50F2-4EE0-BFF2-61C590812C36}"/>
    <hyperlink ref="N1119" r:id="rId694" xr:uid="{1BA261B0-685C-47A2-875A-DEDB67246BBD}"/>
    <hyperlink ref="N1120" r:id="rId695" xr:uid="{0A77C470-2040-4276-87E6-57169FB045CE}"/>
    <hyperlink ref="N1121" r:id="rId696" xr:uid="{73348465-3056-4A3E-8813-B3AF415C8B34}"/>
    <hyperlink ref="N1122" r:id="rId697" xr:uid="{9FF56891-3D46-4E15-A813-7BAAA2DEC352}"/>
    <hyperlink ref="N1123" r:id="rId698" xr:uid="{33113BE8-B324-4A77-9B68-7D7903211F36}"/>
    <hyperlink ref="N1124" r:id="rId699" xr:uid="{984BA6E0-7D75-400F-AA74-EDCF669590C9}"/>
    <hyperlink ref="N1125" r:id="rId700" xr:uid="{F108CA12-479F-44FE-94B0-BF04164A02A1}"/>
    <hyperlink ref="N1126" r:id="rId701" xr:uid="{A0E957E9-BDC1-4842-BF46-626518A6A4A8}"/>
    <hyperlink ref="N1127" r:id="rId702" xr:uid="{C440B730-74A3-4A70-8C22-BDC3229D5B96}"/>
    <hyperlink ref="N1128" r:id="rId703" xr:uid="{36500F6B-EDB7-40E2-9809-F3A0A765C27B}"/>
    <hyperlink ref="N1130" r:id="rId704" xr:uid="{CD65D277-9F0E-4035-8ED9-584DABAA780E}"/>
    <hyperlink ref="N1131" r:id="rId705" xr:uid="{C9973588-79B5-4507-9C99-0C5EA74CCE15}"/>
    <hyperlink ref="N1132" r:id="rId706" xr:uid="{789113DF-02B8-4BAD-8CAA-F38FFD8C1A90}"/>
    <hyperlink ref="N1133" r:id="rId707" xr:uid="{8037DFFF-7A44-41D0-AA96-9997A2BE0D95}"/>
    <hyperlink ref="N1134" r:id="rId708" xr:uid="{2E263D9B-586F-413D-8BDE-0681FB61D86D}"/>
    <hyperlink ref="N1135" r:id="rId709" xr:uid="{BF77B7B4-2F87-46C6-BA32-51A9DEBC6AAB}"/>
    <hyperlink ref="N1136" r:id="rId710" xr:uid="{A094EBE6-07A3-42DF-B76D-C8D382AB22D3}"/>
    <hyperlink ref="N1078" r:id="rId711" xr:uid="{2F89860D-1951-4970-84F7-639506FDE292}"/>
    <hyperlink ref="N1111" r:id="rId712" xr:uid="{CD7FC894-4B17-4C3A-A9AA-97BA75DF8F35}"/>
    <hyperlink ref="N1138" r:id="rId713" xr:uid="{62A9B795-189E-4C8C-8819-3874767949C9}"/>
    <hyperlink ref="N1142" r:id="rId714" xr:uid="{2EB3FE20-7D22-4317-ABB0-BC674EE01CB1}"/>
    <hyperlink ref="N1148" r:id="rId715" xr:uid="{9FE55F1B-6D39-46CC-92B4-E85F33CEA821}"/>
    <hyperlink ref="N1149" r:id="rId716" xr:uid="{E87EDBDF-8548-45E7-8E4B-829EDA517C83}"/>
    <hyperlink ref="N1152" r:id="rId717" xr:uid="{D8170804-C9D7-4824-AC74-939343F69FC4}"/>
    <hyperlink ref="N1161" r:id="rId718" xr:uid="{3C172C4E-606E-4196-80E5-2F496A63472C}"/>
    <hyperlink ref="N1162" r:id="rId719" xr:uid="{9BC6694F-B31B-4551-8528-7194B78DADF8}"/>
    <hyperlink ref="N1164" r:id="rId720" xr:uid="{AF6C5A5C-E4B5-402C-BB30-E4A9114AB642}"/>
    <hyperlink ref="N1168" r:id="rId721" xr:uid="{CE174FE7-0F44-458B-A925-BD54966610D5}"/>
    <hyperlink ref="N1169" r:id="rId722" xr:uid="{32156616-7473-44E8-AFE7-60B6DBE4041C}"/>
    <hyperlink ref="N1025" r:id="rId723" xr:uid="{15B1DD10-2D4D-43FD-BF70-9BCD36E84AD1}"/>
    <hyperlink ref="N1174" r:id="rId724" xr:uid="{504BBAE1-500B-47D6-AF28-F04B30F92320}"/>
    <hyperlink ref="N1179" r:id="rId725" xr:uid="{21E27A98-F50E-4EA6-80F1-6AA3F1C18925}"/>
    <hyperlink ref="N1194" r:id="rId726" xr:uid="{017F1360-570A-486C-9DF8-220A43634806}"/>
    <hyperlink ref="N1264" r:id="rId727" xr:uid="{28595B48-1DB8-4CC5-ACD5-9C1FC8258948}"/>
    <hyperlink ref="N1292" r:id="rId728" xr:uid="{E324F5C0-5209-469B-905C-053AFF7080ED}"/>
    <hyperlink ref="N1296" r:id="rId729" xr:uid="{7B812563-1E51-4A27-AC0F-E372B3F0F7CD}"/>
    <hyperlink ref="N1288" r:id="rId730" xr:uid="{C3EB4069-5018-4D21-9668-3C86693957AE}"/>
    <hyperlink ref="N1289" r:id="rId731" xr:uid="{43C2BFD6-B391-4F67-8982-B509725A5C2B}"/>
    <hyperlink ref="N1312" r:id="rId732" xr:uid="{54239743-107C-4CCA-8125-3A1A8AE9732E}"/>
    <hyperlink ref="N1320" r:id="rId733" xr:uid="{C1455290-F493-4DA6-AB27-4A9317457908}"/>
    <hyperlink ref="N1345" r:id="rId734" xr:uid="{002CEC1B-5B38-4782-843E-7BBADD2F0114}"/>
    <hyperlink ref="N1346" r:id="rId735" xr:uid="{D1BD05E5-2085-4D07-8F1C-8A47D538EFCC}"/>
    <hyperlink ref="N1347" r:id="rId736" xr:uid="{64DF3685-0DBC-40CB-801C-F0A7E8B55139}"/>
    <hyperlink ref="N1350" r:id="rId737" xr:uid="{BDB66956-D0C9-4890-8813-B81C2541A32E}"/>
    <hyperlink ref="N1352" r:id="rId738" xr:uid="{C21EB654-9BF4-4037-9B0F-34F8FAF912AE}"/>
    <hyperlink ref="N1353" r:id="rId739" xr:uid="{FF41F96B-BEAE-49CD-9A1A-9509F11093B3}"/>
    <hyperlink ref="N1354" r:id="rId740" xr:uid="{4DFFAB74-E894-4CD6-97A0-EE92AF3AAC7F}"/>
    <hyperlink ref="N1356" r:id="rId741" xr:uid="{C88B71F8-3E3C-4E05-B950-4A4C5A723429}"/>
    <hyperlink ref="N1358" r:id="rId742" xr:uid="{6B8880E0-1AC4-4A1A-8F1B-CF080985D60B}"/>
    <hyperlink ref="N1359" r:id="rId743" xr:uid="{BB7BAF39-5861-45F9-8ADA-BF2628A5779A}"/>
    <hyperlink ref="N1363" r:id="rId744" xr:uid="{761E232A-0F1A-4C6E-93F3-8DDD706182B9}"/>
    <hyperlink ref="N1365" r:id="rId745" xr:uid="{ADB20D20-E172-4997-92D2-F37F8B917988}"/>
    <hyperlink ref="N1366" r:id="rId746" xr:uid="{BBC016FE-AAAA-464E-BAC2-B81A5DCFBB0D}"/>
    <hyperlink ref="N1355" r:id="rId747" xr:uid="{95622380-A722-421F-9C00-CF1BA7E86C53}"/>
    <hyperlink ref="N1377" r:id="rId748" xr:uid="{DE76DD7D-71E2-4964-A656-8D3A337A3FA4}"/>
    <hyperlink ref="N1382" r:id="rId749" xr:uid="{0ECC146F-BDD6-4E3D-805E-2DB6B5D71CF2}"/>
    <hyperlink ref="N1487" r:id="rId750" xr:uid="{57D18D48-7B7F-483E-9D57-B0DFE71228CF}"/>
    <hyperlink ref="N1532" r:id="rId751" xr:uid="{25368D2C-BFEC-4A52-ACAB-5CE4610A2AE9}"/>
    <hyperlink ref="N1502" r:id="rId752" xr:uid="{E15CA5D4-E457-457C-82B0-FE06CDEFCECF}"/>
    <hyperlink ref="N1458" r:id="rId753" xr:uid="{07565E02-87F8-43BE-A8FD-2882FE9018AD}"/>
    <hyperlink ref="N1538" r:id="rId754" xr:uid="{EB80B13D-BA06-4AA0-97D4-F8332220AF09}"/>
    <hyperlink ref="N1548" r:id="rId755" xr:uid="{6F584CE0-4422-46EA-910C-CC284A32D373}"/>
    <hyperlink ref="N1550" r:id="rId756" xr:uid="{0DA85B10-261A-463A-883B-5AFB4185E4DE}"/>
    <hyperlink ref="N1553" r:id="rId757" xr:uid="{A38AF9BD-AF88-4F75-8D0C-C58F0B5C3BEC}"/>
    <hyperlink ref="N1555" r:id="rId758" xr:uid="{85131CC7-718B-42BB-95D4-B253F61C11AE}"/>
    <hyperlink ref="N1559" r:id="rId759" xr:uid="{E7A452A9-08B3-46E8-9F76-4AB1CC937147}"/>
    <hyperlink ref="N1561" r:id="rId760" xr:uid="{11186AB4-577D-4B3E-94A1-640CB0D3A188}"/>
    <hyperlink ref="N1562" r:id="rId761" xr:uid="{629B474F-319B-432C-AD73-4260FD309223}"/>
    <hyperlink ref="N1567" r:id="rId762" xr:uid="{AE6621F5-479F-4BD1-BE91-403EA893A278}"/>
    <hyperlink ref="N1568" r:id="rId763" xr:uid="{834B751A-FE65-48D8-B042-241D901682C4}"/>
    <hyperlink ref="N1569" r:id="rId764" xr:uid="{20891AC0-AB2D-4D21-96E1-C22114F6BAB0}"/>
    <hyperlink ref="N1571" r:id="rId765" xr:uid="{876BCC1A-4281-4587-BAC0-CF207CE4A72B}"/>
    <hyperlink ref="N1574" r:id="rId766" xr:uid="{BCF6ACA9-D2A1-434A-9C75-25E9D59C706D}"/>
    <hyperlink ref="N1575" r:id="rId767" xr:uid="{303B2D18-05D9-4015-B1AA-3B1AB9706D3B}"/>
    <hyperlink ref="N1556" r:id="rId768" xr:uid="{9F38C658-3D26-491C-BF6B-079569855620}"/>
    <hyperlink ref="N1596" r:id="rId769" xr:uid="{B6F9EAD5-B0FA-4E87-A768-B8E2177ABCCB}"/>
    <hyperlink ref="N1597" r:id="rId770" xr:uid="{8A376C9C-188B-4C64-BD53-3106B0A5E34F}"/>
    <hyperlink ref="N1610" r:id="rId771" xr:uid="{FFC8CDA4-CBAF-448B-9A87-21BE0D677473}"/>
    <hyperlink ref="N1620" r:id="rId772" xr:uid="{70E57FEC-BE54-40B7-AAC3-F8D1EC7EE630}"/>
    <hyperlink ref="N1579" r:id="rId773" xr:uid="{FA880EDF-B4A0-47C6-95AE-CC6FBF0EDFFB}"/>
    <hyperlink ref="N1599" r:id="rId774" xr:uid="{1310BA8F-B75B-42E6-B658-C022978D0A3D}"/>
    <hyperlink ref="N1593" r:id="rId775" xr:uid="{09B78B19-10DA-469A-A05E-EAB61CFEAF9C}"/>
    <hyperlink ref="N1627" r:id="rId776" xr:uid="{E6921465-3661-42BE-9A06-827348EE77A4}"/>
    <hyperlink ref="N1628" r:id="rId777" xr:uid="{063A19B5-0FB7-47C0-9CDC-8204416FC94F}"/>
    <hyperlink ref="N1630" r:id="rId778" xr:uid="{B957B7FF-31EB-4B9A-B945-68D71AF96A8D}"/>
    <hyperlink ref="N1629" r:id="rId779" xr:uid="{23BA10E3-C251-47B0-9312-BE003B69BEE1}"/>
    <hyperlink ref="N1632" r:id="rId780" xr:uid="{8742EE7A-8807-44D8-880E-2E4D4AF60C28}"/>
    <hyperlink ref="N1633" r:id="rId781" xr:uid="{64F57681-4761-41A9-A27E-2AA134EE52D4}"/>
    <hyperlink ref="N1636" r:id="rId782" xr:uid="{30DAE9F3-4A35-40FE-920F-7C2E5A6E0E88}"/>
    <hyperlink ref="N1637" r:id="rId783" xr:uid="{53B669E3-CB29-4663-9B52-804E9FE3BDA9}"/>
    <hyperlink ref="N1638" r:id="rId784" xr:uid="{56A68C2C-72B2-4A36-9B0B-A7A6A8EC773D}"/>
    <hyperlink ref="N1639:N1640" r:id="rId785" display="https://colombiacompra.coupahost.com/order_headers/134256" xr:uid="{CBD78A74-1D41-4DC7-82C7-BAFB3435EC4B}"/>
    <hyperlink ref="N1647" r:id="rId786" xr:uid="{F2F15EFD-EF33-4600-B4DD-2083981E6DA0}"/>
    <hyperlink ref="N1648" r:id="rId787" xr:uid="{7D538D01-23CE-4D5E-A423-A2F9D1084BCF}"/>
    <hyperlink ref="N1641" r:id="rId788" xr:uid="{5263244C-E615-4714-AABB-2EFDCA2FBBA5}"/>
    <hyperlink ref="N1642:N1643" r:id="rId789" display="https://colombiacompra.coupahost.com/order_headers/134257" xr:uid="{E2FF8096-A7D1-4483-BB67-C84BCD7E3253}"/>
    <hyperlink ref="N1644" r:id="rId790" xr:uid="{0B56F65F-530A-42B7-B448-338AB4BF9DD7}"/>
    <hyperlink ref="N1645:N1646" r:id="rId791" display="https://colombiacompra.coupahost.com/order_headers/134259" xr:uid="{2E285B90-0542-461A-8CE8-CCBFC7E6B54D}"/>
    <hyperlink ref="N1649" r:id="rId792" xr:uid="{4673ED14-4005-44C0-954E-BFA2122E1CC1}"/>
    <hyperlink ref="N1650" r:id="rId793" xr:uid="{9DD6211C-ED3B-4003-AB46-3C47E3734752}"/>
    <hyperlink ref="N1651" r:id="rId794" xr:uid="{04A8D265-2560-45F3-A159-16CBBFCCF7F7}"/>
    <hyperlink ref="N1634:N1635" r:id="rId795" display="https://community.secop.gov.co/Public/Tendering/OpportunityDetail/Index?noticeUID=CO1.NTC.6913843&amp;isFromPublicArea=True&amp;isModal=true&amp;asPopupView=true" xr:uid="{79CD5C90-255B-40FD-ADE1-9089F16E27B3}"/>
    <hyperlink ref="N1688" r:id="rId796" xr:uid="{D43C78D9-AEB1-4F65-AE9C-64CFA40B5CAA}"/>
    <hyperlink ref="N1722" r:id="rId797" xr:uid="{221FD850-4985-488E-A899-0A2042B5A694}"/>
    <hyperlink ref="N1723:N1724" r:id="rId798" display="https://community.secop.gov.co/Public/Tendering/OpportunityDetail/Index?noticeUID=CO1.NTC.6884828&amp;isFromPublicArea=True&amp;isModal=true&amp;asPopupView=true" xr:uid="{BC856438-4B49-4005-934F-B44B9E970CC0}"/>
    <hyperlink ref="N1752" r:id="rId799" xr:uid="{27400061-E42C-4977-B070-11F40CA82F4C}"/>
    <hyperlink ref="N1753" r:id="rId800" xr:uid="{98CE0E16-3217-4C5B-92C2-95565C4B6EEC}"/>
  </hyperlinks>
  <pageMargins left="0.7" right="0.7" top="0.75" bottom="0.75" header="0.3" footer="0.3"/>
  <pageSetup orientation="portrait" r:id="rId801"/>
  <legacyDrawing r:id="rId80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2024-12-16T13:17:58Z</dcterms:modified>
  <cp:category/>
</cp:coreProperties>
</file>