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sdht-my.sharepoint.com/personal/adriana_cristiano_habitatbogota_gov_co/Documents/INFORMES/INFORME MENSUAL CONTRATACION 2024/"/>
    </mc:Choice>
  </mc:AlternateContent>
  <xr:revisionPtr revIDLastSave="76" documentId="8_{E03B9888-464D-4CEC-AA5B-34F85FC42EC7}" xr6:coauthVersionLast="47" xr6:coauthVersionMax="47" xr10:uidLastSave="{5131073B-391B-4826-9503-1506708D2158}"/>
  <bookViews>
    <workbookView xWindow="-60" yWindow="0" windowWidth="22470" windowHeight="15585" xr2:uid="{00000000-000D-0000-FFFF-FFFF00000000}"/>
  </bookViews>
  <sheets>
    <sheet name="JUNIO" sheetId="2" r:id="rId1"/>
  </sheets>
  <externalReferences>
    <externalReference r:id="rId2"/>
  </externalReferences>
  <definedNames>
    <definedName name="_xlnm._FilterDatabase" localSheetId="0" hidden="1">JUNIO!$B$12:$R$1349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7" i="2"/>
  <c r="L6" i="2"/>
  <c r="L5" i="2"/>
  <c r="L4" i="2"/>
  <c r="L1349" i="2"/>
  <c r="L1348" i="2"/>
  <c r="L1347" i="2"/>
  <c r="L1346" i="2"/>
  <c r="L1345" i="2"/>
  <c r="L1344" i="2"/>
  <c r="L1343" i="2"/>
  <c r="L1342" i="2"/>
  <c r="L1341" i="2"/>
  <c r="L1340" i="2"/>
  <c r="L1339" i="2"/>
  <c r="L1338" i="2"/>
  <c r="L1337" i="2"/>
  <c r="L1336" i="2"/>
  <c r="L1335" i="2"/>
  <c r="L1334" i="2"/>
  <c r="L1333" i="2"/>
  <c r="L1332" i="2"/>
  <c r="L1331" i="2"/>
  <c r="L1330" i="2"/>
  <c r="L1329" i="2"/>
  <c r="L1328" i="2"/>
  <c r="L1327" i="2"/>
  <c r="L1326" i="2"/>
  <c r="L1325" i="2"/>
  <c r="L1324" i="2"/>
  <c r="L1323" i="2"/>
  <c r="L1322" i="2"/>
  <c r="L1321" i="2"/>
  <c r="L1320" i="2"/>
  <c r="L1319" i="2"/>
  <c r="L1318" i="2"/>
  <c r="L1317" i="2"/>
  <c r="L1316" i="2"/>
  <c r="L1315" i="2"/>
  <c r="L1314" i="2"/>
  <c r="L1313" i="2"/>
  <c r="L1312" i="2"/>
  <c r="L1311" i="2"/>
  <c r="L1310" i="2"/>
  <c r="L1309" i="2"/>
  <c r="L1308" i="2"/>
  <c r="L1307" i="2"/>
  <c r="L1306" i="2"/>
  <c r="L1305" i="2"/>
  <c r="L1304" i="2"/>
  <c r="L1303" i="2"/>
  <c r="L1302" i="2"/>
  <c r="L1301" i="2"/>
  <c r="L1300" i="2"/>
  <c r="L1299" i="2"/>
  <c r="L1298" i="2"/>
  <c r="L1297" i="2"/>
  <c r="L1296" i="2"/>
  <c r="L1295" i="2"/>
  <c r="L1294" i="2"/>
  <c r="L1293" i="2"/>
  <c r="L1292" i="2"/>
  <c r="L1291" i="2"/>
  <c r="L1290" i="2"/>
  <c r="L1289" i="2"/>
  <c r="L1288" i="2"/>
  <c r="L1287" i="2"/>
  <c r="L1286" i="2"/>
  <c r="L1285" i="2"/>
  <c r="L1284" i="2"/>
  <c r="L1283" i="2"/>
  <c r="L1282" i="2"/>
  <c r="L1281" i="2"/>
  <c r="L1280" i="2"/>
  <c r="L1279" i="2"/>
  <c r="L1278" i="2"/>
  <c r="L1277" i="2"/>
  <c r="L1276" i="2"/>
  <c r="L1275" i="2"/>
  <c r="L1274" i="2"/>
  <c r="L1273" i="2"/>
  <c r="L1272" i="2"/>
  <c r="L1271" i="2"/>
  <c r="L1270" i="2"/>
  <c r="L1269" i="2"/>
  <c r="L1268" i="2"/>
  <c r="L1267" i="2"/>
  <c r="L1266" i="2"/>
  <c r="L1265" i="2"/>
  <c r="L1264" i="2"/>
  <c r="L1263" i="2"/>
  <c r="L1262" i="2"/>
  <c r="L1261" i="2"/>
  <c r="L1260" i="2"/>
  <c r="L1259" i="2"/>
  <c r="L1258" i="2"/>
  <c r="L1257" i="2"/>
  <c r="L1256" i="2"/>
  <c r="L1255" i="2"/>
  <c r="L1254" i="2"/>
  <c r="L1253" i="2"/>
  <c r="L1252" i="2"/>
  <c r="L1251" i="2"/>
  <c r="L1250" i="2"/>
  <c r="L1249" i="2"/>
  <c r="L1248" i="2"/>
  <c r="L1247" i="2"/>
  <c r="L1246" i="2"/>
  <c r="L1245" i="2"/>
  <c r="L1244" i="2"/>
  <c r="L1243" i="2"/>
  <c r="L1242" i="2"/>
  <c r="L1241" i="2"/>
  <c r="L1240" i="2"/>
  <c r="L1239" i="2"/>
  <c r="L1238" i="2"/>
  <c r="L1237" i="2"/>
  <c r="L1236" i="2"/>
  <c r="L1235" i="2"/>
  <c r="L1234" i="2"/>
  <c r="L1233" i="2"/>
  <c r="L1232" i="2"/>
  <c r="L1231" i="2"/>
  <c r="L1230" i="2"/>
  <c r="L1229" i="2"/>
  <c r="L1228" i="2"/>
  <c r="L1227" i="2"/>
  <c r="L1226" i="2"/>
  <c r="L1225" i="2"/>
  <c r="L1224" i="2"/>
  <c r="L1223" i="2"/>
  <c r="L1222" i="2"/>
  <c r="L1221" i="2"/>
  <c r="L1220" i="2"/>
  <c r="L1219" i="2"/>
  <c r="L1218" i="2"/>
  <c r="L1217" i="2"/>
  <c r="L1216" i="2"/>
  <c r="L1215" i="2"/>
  <c r="L1214" i="2"/>
  <c r="L1213" i="2"/>
  <c r="L1212" i="2"/>
  <c r="L1211" i="2"/>
  <c r="L1210" i="2"/>
  <c r="L1209" i="2"/>
  <c r="L1208" i="2"/>
  <c r="L1207" i="2"/>
  <c r="L1206" i="2"/>
  <c r="L1205" i="2"/>
  <c r="L1204" i="2"/>
  <c r="L1203" i="2"/>
  <c r="L1202" i="2"/>
  <c r="L1201" i="2"/>
  <c r="L1200" i="2"/>
  <c r="L1199" i="2"/>
  <c r="L1198" i="2"/>
  <c r="L1197" i="2"/>
  <c r="L1196" i="2"/>
  <c r="L1195" i="2"/>
  <c r="L1194" i="2"/>
  <c r="L1193" i="2"/>
  <c r="L1192" i="2"/>
  <c r="L1191" i="2"/>
  <c r="L1190" i="2"/>
  <c r="L1189" i="2"/>
  <c r="L1188" i="2"/>
  <c r="L1187" i="2"/>
  <c r="L1186" i="2"/>
  <c r="L1185" i="2"/>
  <c r="L1184" i="2"/>
  <c r="L1183" i="2"/>
  <c r="L1182" i="2"/>
  <c r="L1181" i="2"/>
  <c r="L118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50" i="2"/>
  <c r="L1149" i="2"/>
  <c r="L1148" i="2"/>
  <c r="L1147" i="2"/>
  <c r="L1146" i="2"/>
  <c r="L1145" i="2"/>
  <c r="L1144" i="2"/>
  <c r="L1143" i="2"/>
  <c r="L1142" i="2"/>
  <c r="L1141" i="2"/>
  <c r="L1140" i="2"/>
  <c r="L1139" i="2"/>
  <c r="L1138" i="2"/>
  <c r="L1137" i="2"/>
  <c r="L1136" i="2"/>
  <c r="L1135" i="2"/>
  <c r="L1134" i="2"/>
  <c r="L1133" i="2"/>
  <c r="L1132" i="2"/>
  <c r="L1131" i="2"/>
  <c r="L1130" i="2"/>
  <c r="L1129" i="2"/>
  <c r="L1128" i="2"/>
  <c r="L1127" i="2"/>
  <c r="L1126" i="2"/>
  <c r="L1125" i="2"/>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99" i="2"/>
  <c r="L1098" i="2"/>
  <c r="L1097" i="2"/>
  <c r="L1096" i="2"/>
  <c r="L1095" i="2"/>
  <c r="L1094" i="2"/>
  <c r="L1093" i="2"/>
  <c r="L1092" i="2"/>
  <c r="L1091" i="2"/>
  <c r="L1090" i="2"/>
  <c r="L108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48" i="2"/>
  <c r="L1047" i="2"/>
  <c r="L1046" i="2"/>
  <c r="L1045" i="2"/>
  <c r="L1044" i="2"/>
  <c r="L1043" i="2"/>
  <c r="L1042" i="2"/>
  <c r="L1041" i="2"/>
  <c r="L1040"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4" i="2"/>
  <c r="L1013" i="2"/>
  <c r="L1012" i="2"/>
  <c r="L1011"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3" i="2" s="1"/>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2" i="2" l="1"/>
  <c r="L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tc={C2BAB549-0B17-4D0C-8D57-E116DC22850A}</author>
  </authors>
  <commentList>
    <comment ref="H599" authorId="0" shapeId="0" xr:uid="{C2BAB549-0B17-4D0C-8D57-E116DC22850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adelantar una modificación contractual, teniendo en cuenta que el crp fue pedido por menor valor</t>
      </text>
    </comment>
  </commentList>
</comments>
</file>

<file path=xl/sharedStrings.xml><?xml version="1.0" encoding="utf-8"?>
<sst xmlns="http://schemas.openxmlformats.org/spreadsheetml/2006/main" count="10727" uniqueCount="4662">
  <si>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</si>
  <si>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</si>
  <si>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</si>
  <si>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</si>
  <si>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</si>
  <si>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</si>
  <si>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</si>
  <si>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</si>
  <si>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</si>
  <si>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</si>
  <si>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</si>
  <si>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</si>
  <si>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</si>
  <si>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</si>
  <si>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</si>
  <si>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</si>
  <si>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</si>
  <si>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</si>
  <si>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</si>
  <si>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</si>
  <si>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SANDRA MARCELA MURCIA MORA</t>
  </si>
  <si>
    <t>ALBA CRISTINA MELO GOMEZ</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</si>
  <si>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</si>
  <si>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</si>
  <si>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YEISSON FERNANDO ORTIZ SABOGAL</t>
  </si>
  <si>
    <t>LAURA XIMENA ROJAS CALDERON</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</si>
  <si>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</si>
  <si>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1-2024</t>
  </si>
  <si>
    <t>2-2024</t>
  </si>
  <si>
    <t>3-2024</t>
  </si>
  <si>
    <t>4-2024</t>
  </si>
  <si>
    <t>5-2024</t>
  </si>
  <si>
    <t>6-2024</t>
  </si>
  <si>
    <t>ANGELA TIRADO CRUZ</t>
  </si>
  <si>
    <t>Prestación de Servicios Profesionales</t>
  </si>
  <si>
    <t>PRESTAR SERVICIOS PROFESIONALES PARA EFECTUAR EL ANÁLISIS, CLASIFICACIÓN, REGISTRO Y CONCILIACIÓN CONTABLE DE SUBSIDIOS DE VIVIENDA Y MEJORAMIENTO HABITACIONAL, ASÍ COMO LA INFORMACIÓN DE LA NÓMINA DE LA SDHT.</t>
  </si>
  <si>
    <t>PRESTAR SERVICIOS PROFESIONALES AL ANÁLISIS, CLASIFICACIÓN, REGISTRO Y CONCILIACIÓN CONTABLE DEL SISTEMA GENERAL DE REGALÍAS, DEL ALMACÉN Y LA CARTERA DE LA SECRETARÍA DISTRITAL DEL HÁBITAT.</t>
  </si>
  <si>
    <t>PRESTAR SERVICIOS PROFESIONALES ESPECIALIZADOS PARA BRINDAR SOPORTE JURÍDICO EN LAS ACTIVIDADES DE SEGUIMIENTO, REVISIÓN Y CONTROL DE LOS PROCESOS REQUERIDOS EN EL DESARROLLO Y CUMPLIMIENTO DE LAS METAS INSTITUCIONALES Y COMPETENCIAS ASIGNADAS A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</si>
  <si>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</si>
  <si>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https://community.secop.gov.co/Public/Tendering/OpportunityDetail/Index?noticeUID=CO1.NTC.5503246&amp;isFromPublicArea=True&amp;isModal=False</t>
  </si>
  <si>
    <t>https://community.secop.gov.co/Public/Tendering/OpportunityDetail/Index?noticeUID=CO1.NTC.5497241&amp;isFromPublicArea=True&amp;isModal=False</t>
  </si>
  <si>
    <t>https://community.secop.gov.co/Public/Tendering/OpportunityDetail/Index?noticeUID=CO1.NTC.5514124&amp;isFromPublicArea=True&amp;isModal=False</t>
  </si>
  <si>
    <t>https://community.secop.gov.co/Public/Tendering/OpportunityDetail/Index?noticeUID=CO1.NTC.5518696&amp;isFromPublicArea=True&amp;isModal=False</t>
  </si>
  <si>
    <t>https://community.secop.gov.co/Public/Tendering/OpportunityDetail/Index?noticeUID=CO1.NTC.5524497&amp;isFromPublicArea=True&amp;isModal=False</t>
  </si>
  <si>
    <t>https://community.secop.gov.co/Public/Tendering/OpportunityDetail/Index?noticeUID=CO1.NTC.5539491&amp;isFromPublicArea=True&amp;isModal=False</t>
  </si>
  <si>
    <t>INVERSION</t>
  </si>
  <si>
    <t>CANTIDAD DE ADICIONES</t>
  </si>
  <si>
    <t>RUBRO</t>
  </si>
  <si>
    <t>7-2024</t>
  </si>
  <si>
    <t>8-2024</t>
  </si>
  <si>
    <t>9-2024</t>
  </si>
  <si>
    <t>10-2024</t>
  </si>
  <si>
    <t>11-2024</t>
  </si>
  <si>
    <t>12-2024</t>
  </si>
  <si>
    <t>13-2024</t>
  </si>
  <si>
    <t>14-2024</t>
  </si>
  <si>
    <t>15-2024</t>
  </si>
  <si>
    <t>16-2024</t>
  </si>
  <si>
    <t>17-2024</t>
  </si>
  <si>
    <t>18-2024</t>
  </si>
  <si>
    <t>19-2024</t>
  </si>
  <si>
    <t>20-2024</t>
  </si>
  <si>
    <t>21-2024</t>
  </si>
  <si>
    <t>22-2024</t>
  </si>
  <si>
    <t>23-2024</t>
  </si>
  <si>
    <t>24-2024</t>
  </si>
  <si>
    <t>25-2024</t>
  </si>
  <si>
    <t>26-2024</t>
  </si>
  <si>
    <t>27-2024</t>
  </si>
  <si>
    <t>28-2024</t>
  </si>
  <si>
    <t>29-2024</t>
  </si>
  <si>
    <t>30-2024</t>
  </si>
  <si>
    <t>31-2024</t>
  </si>
  <si>
    <t>32-2024</t>
  </si>
  <si>
    <t>33-2024</t>
  </si>
  <si>
    <t>34-2024</t>
  </si>
  <si>
    <t>35-2024</t>
  </si>
  <si>
    <t>36-2024</t>
  </si>
  <si>
    <t>37-2024</t>
  </si>
  <si>
    <t>38-2024</t>
  </si>
  <si>
    <t>39-2024</t>
  </si>
  <si>
    <t>40-2024</t>
  </si>
  <si>
    <t>41-2024</t>
  </si>
  <si>
    <t>42-2024</t>
  </si>
  <si>
    <t>43-2024</t>
  </si>
  <si>
    <t>44-2024</t>
  </si>
  <si>
    <t>45-2024</t>
  </si>
  <si>
    <t>46-2024</t>
  </si>
  <si>
    <t>47-2024</t>
  </si>
  <si>
    <t>48-2024</t>
  </si>
  <si>
    <t>49-2024</t>
  </si>
  <si>
    <t>50-2024</t>
  </si>
  <si>
    <t>124232-2024</t>
  </si>
  <si>
    <t>51-2024</t>
  </si>
  <si>
    <t>52-2024</t>
  </si>
  <si>
    <t>53-2024</t>
  </si>
  <si>
    <t>54-2024</t>
  </si>
  <si>
    <t>55-2024</t>
  </si>
  <si>
    <t>56-2024</t>
  </si>
  <si>
    <t>57-2024</t>
  </si>
  <si>
    <t>58-2024</t>
  </si>
  <si>
    <t>59-2024</t>
  </si>
  <si>
    <t>60-2024</t>
  </si>
  <si>
    <t>61-2024</t>
  </si>
  <si>
    <t>62-2024</t>
  </si>
  <si>
    <t>63-2024</t>
  </si>
  <si>
    <t>64-2024</t>
  </si>
  <si>
    <t>65-2024</t>
  </si>
  <si>
    <t>66-2024</t>
  </si>
  <si>
    <t>67-2024</t>
  </si>
  <si>
    <t>68-2024</t>
  </si>
  <si>
    <t>69-2024</t>
  </si>
  <si>
    <t>70-2024</t>
  </si>
  <si>
    <t>71-2024</t>
  </si>
  <si>
    <t>72-2024</t>
  </si>
  <si>
    <t>73-2024</t>
  </si>
  <si>
    <t>74-2024</t>
  </si>
  <si>
    <t>75-2024</t>
  </si>
  <si>
    <t>76-2024</t>
  </si>
  <si>
    <t>77-2024</t>
  </si>
  <si>
    <t>78-2024</t>
  </si>
  <si>
    <t>79-2024</t>
  </si>
  <si>
    <t>80-2024</t>
  </si>
  <si>
    <t>81-2024</t>
  </si>
  <si>
    <t>82-2024</t>
  </si>
  <si>
    <t>83-2024</t>
  </si>
  <si>
    <t>84-2024</t>
  </si>
  <si>
    <t>85-2024</t>
  </si>
  <si>
    <t>86-2024</t>
  </si>
  <si>
    <t>87-2024</t>
  </si>
  <si>
    <t>88-2024</t>
  </si>
  <si>
    <t>89-2024</t>
  </si>
  <si>
    <t>90-2024</t>
  </si>
  <si>
    <t>91-2024</t>
  </si>
  <si>
    <t>92-2024</t>
  </si>
  <si>
    <t>93-2024</t>
  </si>
  <si>
    <t>94-2024</t>
  </si>
  <si>
    <t>95-2024</t>
  </si>
  <si>
    <t>96-2024</t>
  </si>
  <si>
    <t>97-2024</t>
  </si>
  <si>
    <t>98-2024</t>
  </si>
  <si>
    <t>99-2024</t>
  </si>
  <si>
    <t>100-2024</t>
  </si>
  <si>
    <t>101-2024</t>
  </si>
  <si>
    <t>102-2024</t>
  </si>
  <si>
    <t>103-2024</t>
  </si>
  <si>
    <t>104-2024</t>
  </si>
  <si>
    <t>105-2024</t>
  </si>
  <si>
    <t>106-2024</t>
  </si>
  <si>
    <t>107-2024</t>
  </si>
  <si>
    <t>108-2024</t>
  </si>
  <si>
    <t>109-2024</t>
  </si>
  <si>
    <t>110-2024</t>
  </si>
  <si>
    <t>111-2024</t>
  </si>
  <si>
    <t>112-2024</t>
  </si>
  <si>
    <t>113-2024</t>
  </si>
  <si>
    <t>114-2024</t>
  </si>
  <si>
    <t>115-2024</t>
  </si>
  <si>
    <t>116-2024</t>
  </si>
  <si>
    <t>117-2024</t>
  </si>
  <si>
    <t>118-2024</t>
  </si>
  <si>
    <t>119-2024</t>
  </si>
  <si>
    <t>120-2024</t>
  </si>
  <si>
    <t>121-2024</t>
  </si>
  <si>
    <t>122-2024</t>
  </si>
  <si>
    <t>123-2024</t>
  </si>
  <si>
    <t>124-2024</t>
  </si>
  <si>
    <t>125-2024</t>
  </si>
  <si>
    <t>126-2024</t>
  </si>
  <si>
    <t>127-2024</t>
  </si>
  <si>
    <t>128-2024</t>
  </si>
  <si>
    <t>129-2024</t>
  </si>
  <si>
    <t>130-2024</t>
  </si>
  <si>
    <t>131-2024</t>
  </si>
  <si>
    <t>132-2024</t>
  </si>
  <si>
    <t>133-2024</t>
  </si>
  <si>
    <t>134-2024</t>
  </si>
  <si>
    <t>135-2024</t>
  </si>
  <si>
    <t>136-2024</t>
  </si>
  <si>
    <t>137-2024</t>
  </si>
  <si>
    <t>138-2024</t>
  </si>
  <si>
    <t>139-2024</t>
  </si>
  <si>
    <t>140-2024</t>
  </si>
  <si>
    <t>141-2024</t>
  </si>
  <si>
    <t>142-2024</t>
  </si>
  <si>
    <t>143-2024</t>
  </si>
  <si>
    <t>144-2024</t>
  </si>
  <si>
    <t>145-2024</t>
  </si>
  <si>
    <t>147-2024</t>
  </si>
  <si>
    <t>148-2024</t>
  </si>
  <si>
    <t>149-2024</t>
  </si>
  <si>
    <t>150-2024</t>
  </si>
  <si>
    <t>151-2024</t>
  </si>
  <si>
    <t>152-2024</t>
  </si>
  <si>
    <t>153-2024</t>
  </si>
  <si>
    <t>154-2024</t>
  </si>
  <si>
    <t>155-2024</t>
  </si>
  <si>
    <t>156-2024</t>
  </si>
  <si>
    <t>157-2024</t>
  </si>
  <si>
    <t>158-2024</t>
  </si>
  <si>
    <t>159-2024</t>
  </si>
  <si>
    <t>160-2024</t>
  </si>
  <si>
    <t>161-2024</t>
  </si>
  <si>
    <t>162-2024</t>
  </si>
  <si>
    <t>163-2024</t>
  </si>
  <si>
    <t>164-2024</t>
  </si>
  <si>
    <t>165-2024</t>
  </si>
  <si>
    <t>166-2024</t>
  </si>
  <si>
    <t>167-2024</t>
  </si>
  <si>
    <t>168-2024</t>
  </si>
  <si>
    <t>169-2024</t>
  </si>
  <si>
    <t>170-2024</t>
  </si>
  <si>
    <t>171-2024</t>
  </si>
  <si>
    <t>172-2024</t>
  </si>
  <si>
    <t>173-2024</t>
  </si>
  <si>
    <t>174-2024</t>
  </si>
  <si>
    <t>175-2024</t>
  </si>
  <si>
    <t>176-2024</t>
  </si>
  <si>
    <t>177-2024</t>
  </si>
  <si>
    <t>178-2024</t>
  </si>
  <si>
    <t>179-2024</t>
  </si>
  <si>
    <t>180-2024</t>
  </si>
  <si>
    <t>181-2024</t>
  </si>
  <si>
    <t>182-2024</t>
  </si>
  <si>
    <t>183-2024</t>
  </si>
  <si>
    <t>184-2024</t>
  </si>
  <si>
    <t>185-2024</t>
  </si>
  <si>
    <t>186-2024</t>
  </si>
  <si>
    <t>187-2024</t>
  </si>
  <si>
    <t>188-2024</t>
  </si>
  <si>
    <t>190-2024</t>
  </si>
  <si>
    <t>191-2024</t>
  </si>
  <si>
    <t>192-2024</t>
  </si>
  <si>
    <t>193-2024</t>
  </si>
  <si>
    <t>194-2024</t>
  </si>
  <si>
    <t>195-2024</t>
  </si>
  <si>
    <t>196-2024</t>
  </si>
  <si>
    <t>197-2024</t>
  </si>
  <si>
    <t>198-2024</t>
  </si>
  <si>
    <t>199-2024</t>
  </si>
  <si>
    <t>200-2024</t>
  </si>
  <si>
    <t>201-2024</t>
  </si>
  <si>
    <t>202-2024</t>
  </si>
  <si>
    <t>203-2024</t>
  </si>
  <si>
    <t>204-2024</t>
  </si>
  <si>
    <t>205-2024</t>
  </si>
  <si>
    <t>206-2024</t>
  </si>
  <si>
    <t>207-2024</t>
  </si>
  <si>
    <t>208-2024</t>
  </si>
  <si>
    <t>209-2024</t>
  </si>
  <si>
    <t>211-2024</t>
  </si>
  <si>
    <t>212-2024</t>
  </si>
  <si>
    <t>213-2024</t>
  </si>
  <si>
    <t>214-2024</t>
  </si>
  <si>
    <t>215-2024</t>
  </si>
  <si>
    <t>216-2024</t>
  </si>
  <si>
    <t>217-2024</t>
  </si>
  <si>
    <t>218-2024</t>
  </si>
  <si>
    <t>219-2024</t>
  </si>
  <si>
    <t>220-2024</t>
  </si>
  <si>
    <t>221-2024</t>
  </si>
  <si>
    <t>222-2024</t>
  </si>
  <si>
    <t>223-2024</t>
  </si>
  <si>
    <t>224-2024</t>
  </si>
  <si>
    <t>227-2024</t>
  </si>
  <si>
    <t>228-2024</t>
  </si>
  <si>
    <t>229-2024</t>
  </si>
  <si>
    <t>232-2024</t>
  </si>
  <si>
    <t>233-2024</t>
  </si>
  <si>
    <t>234-2024</t>
  </si>
  <si>
    <t>242-2024</t>
  </si>
  <si>
    <t>243-2024</t>
  </si>
  <si>
    <t>244-2024</t>
  </si>
  <si>
    <t>245-2024</t>
  </si>
  <si>
    <t>246-2024</t>
  </si>
  <si>
    <t>247-2024</t>
  </si>
  <si>
    <t>248-2024</t>
  </si>
  <si>
    <t>249-2024</t>
  </si>
  <si>
    <t>253-2024</t>
  </si>
  <si>
    <t>125238-2024</t>
  </si>
  <si>
    <t>125239-2024</t>
  </si>
  <si>
    <t>KAREN JULIETH RIVERA MUÑOZ</t>
  </si>
  <si>
    <t>JUAN FRANCISCO FORERO GOMEZ</t>
  </si>
  <si>
    <t>DIANA MARCELA PINEDA RODRIGUEZ</t>
  </si>
  <si>
    <t>JESSICA ALEXANDRA HERRERA CUENCA</t>
  </si>
  <si>
    <t>MARIA CAMILA BARRAGAN RODRIGUEZ</t>
  </si>
  <si>
    <t>SANDRA DULEIDY BERMUDEZ MARTINEZ</t>
  </si>
  <si>
    <t>ALEJANDRO  SANCHEZ DIAZ</t>
  </si>
  <si>
    <t>EDNA JOHANA MARTINEZ MUÑOZ</t>
  </si>
  <si>
    <t>JAIRO DAVID CASTILLO ROBAYO</t>
  </si>
  <si>
    <t>SANDRA PATRICIA OSPINA LEON</t>
  </si>
  <si>
    <t>WILLIAM ORLANDO RUIZ GOMEZ</t>
  </si>
  <si>
    <t>CLAUDIA PATRICIA TRIVIÑO ROJAS</t>
  </si>
  <si>
    <t>OLGA LUCIA PALACIOS PARADA</t>
  </si>
  <si>
    <t>KEVIS SIRECK DIAZ CHAVEZ</t>
  </si>
  <si>
    <t>ELIANA ROSA ROMERO STEVENSON</t>
  </si>
  <si>
    <t>ADRIANA MARIA CRISTIANO LOPEZ</t>
  </si>
  <si>
    <t>DAYANA MILDRED SALAZAR MUÑOZ</t>
  </si>
  <si>
    <t>JAVIER DE JESUS DELGADO CARCAMO</t>
  </si>
  <si>
    <t>CLAUDIA PATRICIA CEBALLOS GARCIA</t>
  </si>
  <si>
    <t>LUZ ADRIANA MORENO GONZALEZ</t>
  </si>
  <si>
    <t>MAYRA ALEJANDRA JAIME ARIAS</t>
  </si>
  <si>
    <t>ZAIRA SOFIA HERRERA MAHECHA</t>
  </si>
  <si>
    <t>HARLEY FERNEY FERNANDEZ ALVARADO</t>
  </si>
  <si>
    <t>JESSICA PATRICIA RODRIGUEZ ARIZA</t>
  </si>
  <si>
    <t>CARLOS ARTURO BENAVIDES CASTRILLON</t>
  </si>
  <si>
    <t>HAMILTON  BARRIOS ORDOÑEZ</t>
  </si>
  <si>
    <t>GHEINER SAUL CARDENAS MANZANARES</t>
  </si>
  <si>
    <t>STEFANNY BRIGITTE URIBE PINEDA</t>
  </si>
  <si>
    <t>EDGAR ENRIQUE HUERTAS HURTADO</t>
  </si>
  <si>
    <t>ALVARO JASON ACOSTA PEREZ</t>
  </si>
  <si>
    <t>JOSE ANDRES CAMELO BARRERA</t>
  </si>
  <si>
    <t>DARYBEL ALEJANDRA DUARTE CARMONA</t>
  </si>
  <si>
    <t>JENNY MARITZA BARRERA SUAREZ</t>
  </si>
  <si>
    <t>ZULMA ANDREA LEON NUÑEZ</t>
  </si>
  <si>
    <t>DIANA CAROLINA TAVERA PINZON</t>
  </si>
  <si>
    <t>HECTOR FABIAN GRAJALES RIOS</t>
  </si>
  <si>
    <t>RENE ALEJANDRO SANCHEZ PRIETO</t>
  </si>
  <si>
    <t>DIANA MARCELA PARAMO MONTOYA</t>
  </si>
  <si>
    <t>CONTROLES EMPRESARIALES S.A.S</t>
  </si>
  <si>
    <t>LAURA YADIRA ACEVEDO LOPEZ</t>
  </si>
  <si>
    <t>JUAN CAMILO RAMOS CALDERON</t>
  </si>
  <si>
    <t>JOHANA CAROLINA MANCIPE LUGO</t>
  </si>
  <si>
    <t>MONICA MARCELA MENDEZ SALAZAR</t>
  </si>
  <si>
    <t>CARLOS ANDRES PADILLA MEJIA</t>
  </si>
  <si>
    <t>RAFAEL BERNARDO SANTOS RUEDA</t>
  </si>
  <si>
    <t>DANNY PAOLA GERENA SUAREZ</t>
  </si>
  <si>
    <t>NELSON GIOVANNI ACUÑA RODRIGUEZ</t>
  </si>
  <si>
    <t>FELIX ALEXANDER LOPEZ ANZOLA</t>
  </si>
  <si>
    <t>GIOVANNI  RODRIGUEZ NAVA</t>
  </si>
  <si>
    <t>INGRID YULIETH RUIZ LEMUS</t>
  </si>
  <si>
    <t>DIEGO ALEXANDER PRIETO RINCON</t>
  </si>
  <si>
    <t>DANIEL  DELGADO BRAVO</t>
  </si>
  <si>
    <t>NICOLL GABRIELA BELTRAN DIAZ</t>
  </si>
  <si>
    <t>SERGIO ANDRES HERNANDEZ GOENAGA</t>
  </si>
  <si>
    <t>DANIELA MARTINEZ SOLER</t>
  </si>
  <si>
    <t>JULIAN  NARANJO GARCIA</t>
  </si>
  <si>
    <t>SERGIO ALEJANDRO AVELLA FIGUEROA</t>
  </si>
  <si>
    <t>DIEGO CAMILO BECERRA CHAPARRO</t>
  </si>
  <si>
    <t>WILLIAM ALEJANDRO MORENO MUNOZ</t>
  </si>
  <si>
    <t>DIANA MILENA GOMEZ BARAHONA</t>
  </si>
  <si>
    <t>DELFI KATERINE RODRIGUEZ GONGORA</t>
  </si>
  <si>
    <t>JORGE ANDRES GONZALEZ CETINA</t>
  </si>
  <si>
    <t>CARLOS ANDRES CAMERO RUBIANO</t>
  </si>
  <si>
    <t>JANETH ADRIANA ZAMBRANO ROSERO</t>
  </si>
  <si>
    <t>FRANCISCO JAVIER RINCON ESCOBAR</t>
  </si>
  <si>
    <t>YENY ANDREA PACHON ALONSO</t>
  </si>
  <si>
    <t>MONICA ANDREA GONZALEZ GARCIA</t>
  </si>
  <si>
    <t>FRANCISCO JAVIER CONTRERAS ZAMBRANO</t>
  </si>
  <si>
    <t>JUAN FRANCISCO RODRIGUEZ VITTA</t>
  </si>
  <si>
    <t>KELIN JULIETH GALINDO BRICEÑO</t>
  </si>
  <si>
    <t>YILMAR YEISSON TORRES BENITEZ</t>
  </si>
  <si>
    <t>LUIS MARIO ARAUJO BECERRA</t>
  </si>
  <si>
    <t>CARLOS ARTURO LOPEZ OSPINA</t>
  </si>
  <si>
    <t>VIVIANA MARIA PERDOMO VELASCO</t>
  </si>
  <si>
    <t>EDWIN YAMID ORTIZ SALAS</t>
  </si>
  <si>
    <t>MARIA IBETH MANRIQUE ZARATE</t>
  </si>
  <si>
    <t>AMBAR MILENA BARBOSA RODRIGUEZ</t>
  </si>
  <si>
    <t>ANDRES FELIPE VILLAMIL CASTRO</t>
  </si>
  <si>
    <t>ANYELA KATERINE GOMEZ ROJAS</t>
  </si>
  <si>
    <t>ANGELA MILENA MENDOZA VEGA</t>
  </si>
  <si>
    <t>OSCAR FABIAN MARTINEZ CARRILLO</t>
  </si>
  <si>
    <t xml:space="preserve">LEISLY YURANI TORRES </t>
  </si>
  <si>
    <t>JUAN CAMILO CASTAÑEDA SANDOVAL</t>
  </si>
  <si>
    <t>JENNY KATHERYNNE ALGARRA PUERTO</t>
  </si>
  <si>
    <t>MAURICIO ZAMIR GONZALEZ ALFARO</t>
  </si>
  <si>
    <t>DANIELA SEDANO SAENZ</t>
  </si>
  <si>
    <t>GISELA PAOLA LABRADOR ARAUJO</t>
  </si>
  <si>
    <t>NANCY JULIETTE CRUZ MEDINA</t>
  </si>
  <si>
    <t>LEON DARIO ESPINOSA RESTREPO</t>
  </si>
  <si>
    <t>YEYMY MABEL CUBILLOS AVILA</t>
  </si>
  <si>
    <t>JENNY LILIANA CAMACHO ANGEL</t>
  </si>
  <si>
    <t>FABIAN STEVEN MOSTACILLA LOSADA</t>
  </si>
  <si>
    <t>JUAN CARLOS LOZANO MAHECHA</t>
  </si>
  <si>
    <t>DUBAN ESNEIDER ROBERTO PINEDA</t>
  </si>
  <si>
    <t>LUIS FELIPE RAMOS RIOS</t>
  </si>
  <si>
    <t>DANIEL ESTEBAN ALARCON ROBLES</t>
  </si>
  <si>
    <t>MANUEL ALFONSO DURAN RIVERA</t>
  </si>
  <si>
    <t>CAMILO EDUARDO TORRES MUÑOZ</t>
  </si>
  <si>
    <t>MARTHA XIMENA CASAS DUQUE</t>
  </si>
  <si>
    <t>JOHAN SEBASTIAN GARCIA JIMENEZ</t>
  </si>
  <si>
    <t>INDIRA BELIZA GOENAGA ARIZA</t>
  </si>
  <si>
    <t>JUAN DAVID MORALES MEJIA</t>
  </si>
  <si>
    <t>OMAR ELIECER MORENO VERA</t>
  </si>
  <si>
    <t>JEIMY PAOLA TELLEZ SILVA</t>
  </si>
  <si>
    <t>MARIA JULIANA CABELLO CERVANTES</t>
  </si>
  <si>
    <t>EDWIN EMIR GARZON GARZON</t>
  </si>
  <si>
    <t>JHURLEY ALEXANDRA FONSECA RODRIGUEZ</t>
  </si>
  <si>
    <t>DIEGO LEONARDO GARZON ARENAS</t>
  </si>
  <si>
    <t>GENNA PAMELA MARTINEZ GUANA</t>
  </si>
  <si>
    <t>MAYRA MELISSA HERNANDEZ TORRES</t>
  </si>
  <si>
    <t>BERTHA LUCIA GOMEZ MORENO</t>
  </si>
  <si>
    <t>EDITH JULIETH CAMARGO PARDO</t>
  </si>
  <si>
    <t>LUIS CARLOS PARRA DIAZ</t>
  </si>
  <si>
    <t>YENIFFER ANDREA MORENO CASTRO</t>
  </si>
  <si>
    <t>MAGDA LORENA MUÑOZ MARIN</t>
  </si>
  <si>
    <t>DAYANY RUTH MORALES CAMPOS</t>
  </si>
  <si>
    <t>JUAN CAMILO PENA URBINA</t>
  </si>
  <si>
    <t>JUAN CAMILO MEDINA MORENO</t>
  </si>
  <si>
    <t xml:space="preserve">MARISELLA CALPA GOMEZ </t>
  </si>
  <si>
    <t>PEDRO MARIO BUITRAGO MEDINA</t>
  </si>
  <si>
    <t>DANIEL MAURICIO GARCIA GARCIA</t>
  </si>
  <si>
    <t>JUAN DIEGO CHAMORRO SEPULVEDA</t>
  </si>
  <si>
    <t>MARIA CATALINA RODRIGUEZ PALACIOS</t>
  </si>
  <si>
    <t>JEISON MAURICIO SANTOS TELLEZ</t>
  </si>
  <si>
    <t>LUZ DARY PULIDO CRUZ</t>
  </si>
  <si>
    <t>DIEGO FERNANDO MATEUS RUEDA</t>
  </si>
  <si>
    <t>KENNY CATALINA GUEVARA BAQUERO</t>
  </si>
  <si>
    <t>ANDRES FERNEY ARROYO HERRERA</t>
  </si>
  <si>
    <t>JUAN FELIPE GIRALDO ROJAS</t>
  </si>
  <si>
    <t>CLARA DEL PILAR GINER GARCIA</t>
  </si>
  <si>
    <t>SEBASTIAN RICARDO CARDENAS CUESTA</t>
  </si>
  <si>
    <t>JULIETH FABIOLA RODRIGUEZ MORALES</t>
  </si>
  <si>
    <t>TANIA SOFIA PUENTES ROJAS</t>
  </si>
  <si>
    <t>MANUEL ENRIQUE OTERO GONZALEZ</t>
  </si>
  <si>
    <t>MARIA ALEJANDRA GOMEZ GALEANO</t>
  </si>
  <si>
    <t>IVAN DARIO JARA VILLALBA</t>
  </si>
  <si>
    <t>ANA ALEXANDRA CARDENAS TRIANA</t>
  </si>
  <si>
    <t>LADY JHOVANNA CANCHIMBO VERNAZA</t>
  </si>
  <si>
    <t>NATALIA ANDREA ANGULO REDONDO</t>
  </si>
  <si>
    <t>WENDY PAOLA QUEVEDO MORENO</t>
  </si>
  <si>
    <t xml:space="preserve">CARMEN YOLANDA VILLABONA </t>
  </si>
  <si>
    <t>GLORIA ESPERANZA NARVAEZ TAFUR</t>
  </si>
  <si>
    <t>EDGAR GUILLERMO URRUTIA AGUIRRE</t>
  </si>
  <si>
    <t>NANCY CAROLINA HERNANDEZ GUTIERREZ</t>
  </si>
  <si>
    <t>GIRADU CIFUENTES CIFUENTES</t>
  </si>
  <si>
    <t>LEIDY ESPERANZA GUACANEME NÚÑEZ</t>
  </si>
  <si>
    <t>LESLY SORAIDA SILVA OLAYA</t>
  </si>
  <si>
    <t>DARY YINETH ARCINIEGAS ROMERO</t>
  </si>
  <si>
    <t>CAMILA LUCIA MONTES BALLESTAS</t>
  </si>
  <si>
    <t>YEINA ROCIO AVILES BARREIRO</t>
  </si>
  <si>
    <t>OSCAR ALFREDO CLEVES CARREÑO</t>
  </si>
  <si>
    <t>FRANK DAVID BARRERA SANTOS</t>
  </si>
  <si>
    <t>CARLOS GUILLERMO MARTINEZ ROCHA</t>
  </si>
  <si>
    <t>ANGY LEONOR PRIETO CORREDOR</t>
  </si>
  <si>
    <t>JORGE IVAN GARZON PINZON</t>
  </si>
  <si>
    <t>EDNA LUCIA PERILLA MEDINA</t>
  </si>
  <si>
    <t>CRISTIAN ANDRES TORRES CASALLAS</t>
  </si>
  <si>
    <t>JESUS MAURICIO SANCHEZ SANCHEZ</t>
  </si>
  <si>
    <t>OLGA SUSANA TORRES TORRES</t>
  </si>
  <si>
    <t>CRISTIAN MAURICIO NOVOA CALLEJAS</t>
  </si>
  <si>
    <t>EDEL JOSE AMAYA PEREZ</t>
  </si>
  <si>
    <t>LUISA FERNANDA ROMERO SANCHEZ</t>
  </si>
  <si>
    <t>LUISA FERNANDA VARGAS PEREZ</t>
  </si>
  <si>
    <t>LUIS ALBERTO CONDE ALONSO</t>
  </si>
  <si>
    <t>DANILO PEÑARANDA CASTILLA</t>
  </si>
  <si>
    <t>JUAN GILBERTO LINARES BUSTOS</t>
  </si>
  <si>
    <t>DIEGO AGUDELO VARELA</t>
  </si>
  <si>
    <t>DANIELA ANDREA JOYA MORA</t>
  </si>
  <si>
    <t>JONATAN STEVEN VASQUEZ FRANCO</t>
  </si>
  <si>
    <t>JUAN DAVID MARROQUIN LADINO</t>
  </si>
  <si>
    <t>JUAN SEBASTIAN GOMEZ CABEZAS</t>
  </si>
  <si>
    <t>ROBERTO VELASQUEZ VELASQUEZ</t>
  </si>
  <si>
    <t>LA PREVISORA S A</t>
  </si>
  <si>
    <t>LAURA ALEJANDRA CARRANZA CARVAJAL</t>
  </si>
  <si>
    <t>JAZMIN ROCIO OROZCO RODRIGUEZ</t>
  </si>
  <si>
    <t>JOSE ALEJANDRO GARCIA GARCIA</t>
  </si>
  <si>
    <t>JOSE GABRIEL PERDOMO GUZMAN</t>
  </si>
  <si>
    <t>CLAUDIA CAROLINA PULIDO MARIÑO</t>
  </si>
  <si>
    <t>MARIA CAMILA RUANO VIVEROS</t>
  </si>
  <si>
    <t>LUIS ALEJANDRO FAJARDO RAMIREZ</t>
  </si>
  <si>
    <t>ANIBAL DAVID MARIN CASTAÑO</t>
  </si>
  <si>
    <t xml:space="preserve">KATERINE SALAZAR RAMIREZ </t>
  </si>
  <si>
    <t>DIANA CAROLINA MARTINEZ GONZALEZ</t>
  </si>
  <si>
    <t>JESSICA KATHERIN PACHECO PACHECO</t>
  </si>
  <si>
    <t>LEIDY VANESSA MARTINEZ MONROY</t>
  </si>
  <si>
    <t>RINA FERNANDA MOLINA LIÑAN</t>
  </si>
  <si>
    <t>JUAN PABLO MOLINA SINISTERRA</t>
  </si>
  <si>
    <t>CAMILA ANDREA PATIÑO ARANA</t>
  </si>
  <si>
    <t>ELISA MARIA ISAZA BERNHARD</t>
  </si>
  <si>
    <t>KARL HEINZ SKINNER MALDONADO</t>
  </si>
  <si>
    <t>LAILA VIVIANA CORDON FONSECA</t>
  </si>
  <si>
    <t>BELMA LORENA LUQUE SANCHEZ</t>
  </si>
  <si>
    <t>WILMER  ALVAREZ TIRADO</t>
  </si>
  <si>
    <t>KHAANKO NORBERTO RUIZ RODRIGUEZ</t>
  </si>
  <si>
    <t>ANA CAROLINA ARAUJO CHAVEZ</t>
  </si>
  <si>
    <t>YINNA ALEJANDRA CALDERON RODRIGUEZ</t>
  </si>
  <si>
    <t>JOSE ALFONSO PEREZ CONTRERAS</t>
  </si>
  <si>
    <t>NELSON SEBASTIAN CORTES BRAVO</t>
  </si>
  <si>
    <t>SANDRA PATRICIA VILLAMOR BUITRAGO</t>
  </si>
  <si>
    <t>KATTIA SOFIA SANTANA QUINTERO</t>
  </si>
  <si>
    <t>MONICA MARIA MARQUINEZ RAMIREZ</t>
  </si>
  <si>
    <t>LINA ANDREA GARCIA MUNOZ</t>
  </si>
  <si>
    <t>SANDRA MILENA TORRES GOMEZ</t>
  </si>
  <si>
    <t>JOSE DAVID URBINA TORRES</t>
  </si>
  <si>
    <t>CINDY LORENA MORA RODRIGUEZ</t>
  </si>
  <si>
    <t>DIANA STELLA REGALADO MONROY</t>
  </si>
  <si>
    <t>CLAUDIA XIMENA CASTILLO SANTANA</t>
  </si>
  <si>
    <t>DIANA CAROLINA QUIROGA LOPEZ</t>
  </si>
  <si>
    <t>UNION TEMPORAL AMP 2022</t>
  </si>
  <si>
    <t>UNION TEMPORAL SERVIASEAMOS</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</si>
  <si>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</si>
  <si>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</si>
  <si>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</si>
  <si>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</si>
  <si>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</si>
  <si>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</si>
  <si>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</si>
  <si>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Prestación de Servicios  de Apoyo a la Gestión</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</si>
  <si>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</si>
  <si>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</si>
  <si>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</si>
  <si>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</si>
  <si>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</si>
  <si>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</si>
  <si>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</si>
  <si>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</si>
  <si>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</si>
  <si>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</si>
  <si>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</si>
  <si>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</si>
  <si>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</si>
  <si>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</si>
  <si>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</si>
  <si>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</si>
  <si>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</si>
  <si>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</si>
  <si>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</si>
  <si>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</si>
  <si>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</si>
  <si>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</si>
  <si>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</si>
  <si>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</si>
  <si>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</si>
  <si>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</si>
  <si>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</si>
  <si>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</si>
  <si>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Compra-Venta</t>
  </si>
  <si>
    <t>ADQUIRIR SOLUCIÓN DE CORREO Y OFIMÁTICA PARA LA SDHT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</si>
  <si>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</si>
  <si>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</si>
  <si>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</si>
  <si>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</si>
  <si>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</si>
  <si>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</si>
  <si>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</si>
  <si>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</si>
  <si>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</si>
  <si>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</si>
  <si>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</si>
  <si>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</si>
  <si>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LA IMPLEMENTACIÓN DE POLÍTICAS PÚBLICAS, PROGRAMAS Y PROYECTOS QUE PROMUEVAN EL FORTALECIMIENTO Y LA SOSTENIBILIDAD DE LOS PRESTADORES DE LOS SERVICIOS PÚBLICOS DOMICILIARIOS DE ACUEDUCTO Y ALCANTARILLADO CON UN ENFOQUE DE ECONOMÍA CIRCULAR Y ADAPTACIÓN AL CAMBIO CLIMÁTICO EN EL TERRITORIO URBANO Y RURAL DEL DISTRITO CAPITAL.</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</si>
  <si>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</si>
  <si>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</si>
  <si>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</si>
  <si>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</si>
  <si>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</si>
  <si>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</si>
  <si>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</si>
  <si>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</si>
  <si>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</si>
  <si>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</si>
  <si>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</si>
  <si>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</si>
  <si>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</si>
  <si>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</si>
  <si>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</si>
  <si>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</si>
  <si>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</si>
  <si>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</si>
  <si>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</si>
  <si>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</si>
  <si>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</si>
  <si>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</si>
  <si>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</si>
  <si>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</si>
  <si>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</si>
  <si>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</si>
  <si>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</si>
  <si>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</si>
  <si>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</si>
  <si>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</si>
  <si>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</si>
  <si>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</si>
  <si>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</si>
  <si>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</si>
  <si>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</si>
  <si>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</si>
  <si>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</si>
  <si>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</si>
  <si>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</si>
  <si>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</si>
  <si>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</si>
  <si>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</si>
  <si>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</si>
  <si>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</si>
  <si>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</si>
  <si>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</si>
  <si>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</si>
  <si>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</si>
  <si>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</si>
  <si>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</si>
  <si>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</si>
  <si>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</si>
  <si>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</si>
  <si>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</si>
  <si>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</si>
  <si>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</si>
  <si>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</si>
  <si>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</si>
  <si>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</si>
  <si>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</si>
  <si>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</si>
  <si>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</si>
  <si>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</si>
  <si>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</si>
  <si>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</si>
  <si>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</si>
  <si>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</si>
  <si>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</si>
  <si>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</si>
  <si>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</si>
  <si>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</si>
  <si>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</si>
  <si>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</si>
  <si>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</si>
  <si>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</si>
  <si>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</si>
  <si>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</si>
  <si>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</si>
  <si>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</si>
  <si>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</si>
  <si>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</si>
  <si>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</si>
  <si>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</si>
  <si>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</si>
  <si>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</si>
  <si>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</si>
  <si>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</si>
  <si>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</si>
  <si>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</si>
  <si>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</si>
  <si>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</si>
  <si>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</si>
  <si>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</si>
  <si>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</si>
  <si>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</si>
  <si>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</si>
  <si>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</si>
  <si>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</si>
  <si>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</si>
  <si>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</si>
  <si>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</si>
  <si>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</si>
  <si>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</si>
  <si>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</si>
  <si>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EN DERECHO PARA APOYAR A LA SUBSECRETARÍA JURÍDICA EN EL ESTUDIO Y DESARROLLO DE ARGUMENTACIÓN Y EN ACTIVIDADES PARA LA DEFENSA Y PREVENCIÓN DEL DAÑO ANTIJURÍDICO DE LA SECRETARÍA DISTRITAL DEL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</si>
  <si>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</si>
  <si>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</si>
  <si>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</si>
  <si>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</si>
  <si>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</si>
  <si>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</si>
  <si>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Seguros</t>
  </si>
  <si>
    <t>ADQUIRIR LA PÓLIZA SOAT - SEGURO OBLIGATORIO DE ACCIDENTES DE TRÁNSITO QUE AMPAREN LOS VEHÍCULOS PROPIEDAD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</si>
  <si>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</si>
  <si>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</si>
  <si>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</si>
  <si>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</si>
  <si>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</si>
  <si>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</si>
  <si>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</si>
  <si>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</si>
  <si>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</si>
  <si>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</si>
  <si>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</si>
  <si>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</si>
  <si>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</si>
  <si>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</si>
  <si>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</si>
  <si>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</si>
  <si>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</si>
  <si>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</si>
  <si>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</si>
  <si>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</si>
  <si>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</si>
  <si>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</si>
  <si>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GESTIÓN DEL DESARROLLO INTEGRAL DEL MODELO DE SEGURIDAD Y PRIVACIDAD DE LA INFORMACIÓN DE LA SDHT</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</si>
  <si>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</si>
  <si>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</si>
  <si>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</si>
  <si>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LAS ACTIVIDADES DE GESTIÓN, FORMULACIÓN, ARTICULACIÓN, ELABORACIÓN, REVISIÓN Y SEGUIMIENTO DE LOS DOCUMENTOS REQUERIDOS PARA EL CUMPLIMIENTO DE LAS METAS DE LOS PROYECTOS DE INVERSIÓN DE LA SUBDIRECCIÓN DE OPERACIONES.</t>
  </si>
  <si>
    <t>PRESTAR SERVICIOS PROFESIONALES PARA EL DESARROLLO DE ACCIONES ENCAMINADAS A FORTALECER LA GESTIÓN TERRITORIAL DEL SECTOR HABITAT Y PROMOVER LA PARTICIPACIÓN EN LAS LOCALIDADES DEL DISTRITO CAPITAL.</t>
  </si>
  <si>
    <t>PRESTAR SERVICIOS PROFESIONALES PARA APOYAR A LA SUBSECRETARÍA DE COORDINACIÓN OPERATIVA EN LA IMPLEMENTACIÓN Y SEGUIMIENTO DE PROYECTOS Y/O PROGRAMAS ESTRATÉGICOS EN TERRITORIOS PRIORIZADOS POR LA SECRETARÍA DISTRITAL DEL HÁBITAT.</t>
  </si>
  <si>
    <t>Prestación de Servicios</t>
  </si>
  <si>
    <t>PRESTAR EL SERVICIO DE TRANSPORTE TERRESTRE AUTOMOTOR ESPECIAL, INCLUIDOS TODOS LOS GASTOS INHERENTES AL MISMO</t>
  </si>
  <si>
    <t>PRESTAR EL SERVICIO INTEGRAL DE ASEO Y CAFETERIA EN LAS INSTALACIONES DE LA SECRETARIA DISTRITAL DEL HÁBITAT.</t>
  </si>
  <si>
    <t>https://community.secop.gov.co/Public/Tendering/OpportunityDetail/Index?noticeUID=CO1.NTC.5551542&amp;isFromPublicArea=True&amp;isModal=true&amp;asPopupView=true</t>
  </si>
  <si>
    <t>https://community.secop.gov.co/Public/Tendering/OpportunityDetail/Index?noticeUID=CO1.NTC.5562556&amp;isFromPublicArea=True&amp;isModal=true&amp;asPopupView=true</t>
  </si>
  <si>
    <t>https://community.secop.gov.co/Public/Tendering/OpportunityDetail/Index?noticeUID=CO1.NTC.5592069&amp;isFromPublicArea=True&amp;isModal=true&amp;asPopupView=true</t>
  </si>
  <si>
    <t>https://community.secop.gov.co/Public/Tendering/OpportunityDetail/Index?noticeUID=CO1.NTC.5605963&amp;isFromPublicArea=True&amp;isModal=true&amp;asPopupView=true</t>
  </si>
  <si>
    <t>https://community.secop.gov.co/Public/Tendering/OpportunityDetail/Index?noticeUID=CO1.NTC.5613036&amp;isFromPublicArea=True&amp;isModal=true&amp;asPopupView=true</t>
  </si>
  <si>
    <t>https://community.secop.gov.co/Public/Tendering/OpportunityDetail/Index?noticeUID=CO1.NTC.5612566&amp;isFromPublicArea=True&amp;isModal=true&amp;asPopupView=true</t>
  </si>
  <si>
    <t>https://community.secop.gov.co/Public/Tendering/OpportunityDetail/Index?noticeUID=CO1.NTC.5612298&amp;isFromPublicArea=True&amp;isModal=true&amp;asPopupView=true</t>
  </si>
  <si>
    <t>https://community.secop.gov.co/Public/Tendering/OpportunityDetail/Index?noticeUID=CO1.NTC.5613129&amp;isFromPublicArea=True&amp;isModal=true&amp;asPopupView=true</t>
  </si>
  <si>
    <t>https://community.secop.gov.co/Public/Tendering/OpportunityDetail/Index?noticeUID=CO1.NTC.5612557&amp;isFromPublicArea=True&amp;isModal=true&amp;asPopupView=true</t>
  </si>
  <si>
    <t>https://community.secop.gov.co/Public/Tendering/OpportunityDetail/Index?noticeUID=CO1.NTC.5612064&amp;isFromPublicArea=True&amp;isModal=true&amp;asPopupView=true</t>
  </si>
  <si>
    <t>https://community.secop.gov.co/Public/Tendering/OpportunityDetail/Index?noticeUID=CO1.NTC.5612982&amp;isFromPublicArea=True&amp;isModal=true&amp;asPopupView=true</t>
  </si>
  <si>
    <t>https://community.secop.gov.co/Public/Tendering/OpportunityDetail/Index?noticeUID=CO1.NTC.5612222&amp;isFromPublicArea=True&amp;isModal=true&amp;asPopupView=true</t>
  </si>
  <si>
    <t>https://community.secop.gov.co/Public/Tendering/OpportunityDetail/Index?noticeUID=CO1.NTC.5612167&amp;isFromPublicArea=True&amp;isModal=true&amp;asPopupView=true</t>
  </si>
  <si>
    <t>https://community.secop.gov.co/Public/Tendering/OpportunityDetail/Index?noticeUID=CO1.NTC.5612946&amp;isFromPublicArea=True&amp;isModal=true&amp;asPopupView=true</t>
  </si>
  <si>
    <t>https://community.secop.gov.co/Public/Tendering/OpportunityDetail/Index?noticeUID=CO1.NTC.5612910&amp;isFromPublicArea=True&amp;isModal=true&amp;asPopupView=true</t>
  </si>
  <si>
    <t>https://community.secop.gov.co/Public/Tendering/OpportunityDetail/Index?noticeUID=CO1.NTC.5612972&amp;isFromPublicArea=True&amp;isModal=true&amp;asPopupView=true</t>
  </si>
  <si>
    <t>https://community.secop.gov.co/Public/Tendering/OpportunityDetail/Index?noticeUID=CO1.NTC.5612464&amp;isFromPublicArea=True&amp;isModal=true&amp;asPopupView=true</t>
  </si>
  <si>
    <t>https://community.secop.gov.co/Public/Tendering/OpportunityDetail/Index?noticeUID=CO1.NTC.5613521&amp;isFromPublicArea=True&amp;isModal=true&amp;asPopupView=true</t>
  </si>
  <si>
    <t>https://community.secop.gov.co/Public/Tendering/OpportunityDetail/Index?noticeUID=CO1.NTC.5613334&amp;isFromPublicArea=True&amp;isModal=true&amp;asPopupView=true</t>
  </si>
  <si>
    <t>https://community.secop.gov.co/Public/Tendering/OpportunityDetail/Index?noticeUID=CO1.NTC.5618475&amp;isFromPublicArea=True&amp;isModal=true&amp;asPopupView=true</t>
  </si>
  <si>
    <t>https://community.secop.gov.co/Public/Tendering/OpportunityDetail/Index?noticeUID=CO1.NTC.5620603&amp;isFromPublicArea=True&amp;isModal=true&amp;asPopupView=true</t>
  </si>
  <si>
    <t>https://community.secop.gov.co/Public/Tendering/OpportunityDetail/Index?noticeUID=CO1.NTC.5621764&amp;isFromPublicArea=True&amp;isModal=true&amp;asPopupView=true</t>
  </si>
  <si>
    <t>https://community.secop.gov.co/Public/Tendering/OpportunityDetail/Index?noticeUID=CO1.NTC.5621792&amp;isFromPublicArea=True&amp;isModal=true&amp;asPopupView=true</t>
  </si>
  <si>
    <t>https://community.secop.gov.co/Public/Tendering/OpportunityDetail/Index?noticeUID=CO1.NTC.5626604&amp;isFromPublicArea=True&amp;isModal=true&amp;asPopupView=true</t>
  </si>
  <si>
    <t>https://community.secop.gov.co/Public/Tendering/OpportunityDetail/Index?noticeUID=CO1.NTC.5625558&amp;isFromPublicArea=True&amp;isModal=true&amp;asPopupView=true</t>
  </si>
  <si>
    <t>https://community.secop.gov.co/Public/Tendering/OpportunityDetail/Index?noticeUID=CO1.NTC.5625795&amp;isFromPublicArea=True&amp;isModal=true&amp;asPopupView=true</t>
  </si>
  <si>
    <t>https://community.secop.gov.co/Public/Tendering/OpportunityDetail/Index?noticeUID=CO1.NTC.5628272&amp;isFromPublicArea=True&amp;isModal=False</t>
  </si>
  <si>
    <t>https://community.secop.gov.co/Public/Tendering/OpportunityDetail/Index?noticeUID=CO1.NTC.5627735&amp;isFromPublicArea=True&amp;isModal=true&amp;asPopupView=true</t>
  </si>
  <si>
    <t>https://community.secop.gov.co/Public/Tendering/OpportunityDetail/Index?noticeUID=CO1.NTC.5627674&amp;isFromPublicArea=True&amp;isModal=true&amp;asPopupView=true</t>
  </si>
  <si>
    <t>https://community.secop.gov.co/Public/Tendering/OpportunityDetail/Index?noticeUID=CO1.NTC.5628503&amp;isFromPublicArea=True&amp;isModal=true&amp;asPopupView=true</t>
  </si>
  <si>
    <t>https://community.secop.gov.co/Public/Tendering/OpportunityDetail/Index?noticeUID=CO1.NTC.5629296&amp;isFromPublicArea=True&amp;isModal=true&amp;asPopupView=true</t>
  </si>
  <si>
    <t>https://community.secop.gov.co/Public/Tendering/OpportunityDetail/Index?noticeUID=CO1.NTC.5629400&amp;isFromPublicArea=True&amp;isModal=true&amp;asPopupView=true</t>
  </si>
  <si>
    <t>https://community.secop.gov.co/Public/Tendering/OpportunityDetail/Index?noticeUID=CO1.NTC.5630274&amp;isFromPublicArea=True&amp;isModal=true&amp;asPopupView=true</t>
  </si>
  <si>
    <t>https://community.secop.gov.co/Public/Tendering/OpportunityDetail/Index?noticeUID=CO1.NTC.5630165&amp;isFromPublicArea=True&amp;isModal=true&amp;asPopupView=true</t>
  </si>
  <si>
    <t>https://community.secop.gov.co/Public/Tendering/OpportunityDetail/Index?noticeUID=CO1.NTC.5630532&amp;isFromPublicArea=True&amp;isModal=true&amp;asPopupView=true</t>
  </si>
  <si>
    <t>https://community.secop.gov.co/Public/Tendering/OpportunityDetail/Index?noticeUID=CO1.NTC.5636320&amp;isFromPublicArea=True&amp;isModal=False</t>
  </si>
  <si>
    <t>https://community.secop.gov.co/Public/Tendering/OpportunityDetail/Index?noticeUID=CO1.NTC.5630291&amp;isFromPublicArea=True&amp;isModal=true&amp;asPopupView=true</t>
  </si>
  <si>
    <t>https://community.secop.gov.co/Public/Tendering/OpportunityDetail/Index?noticeUID=CO1.NTC.5629360&amp;isFromPublicArea=True&amp;isModal=true&amp;asPopupView=true</t>
  </si>
  <si>
    <t>https://community.secop.gov.co/Public/Tendering/OpportunityDetail/Index?noticeUID=CO1.NTC.5631177&amp;isFromPublicArea=True&amp;isModal=true&amp;asPopupView=true</t>
  </si>
  <si>
    <t>https://community.secop.gov.co/Public/Tendering/OpportunityDetail/Index?noticeUID=CO1.NTC.5631151&amp;isFromPublicArea=True&amp;isModal=true&amp;asPopupView=true</t>
  </si>
  <si>
    <t>https://community.secop.gov.co/Public/Tendering/OpportunityDetail/Index?noticeUID=CO1.NTC.5631814&amp;isFromPublicArea=True&amp;isModal=true&amp;asPopupView=true</t>
  </si>
  <si>
    <t>https://community.secop.gov.co/Public/Tendering/OpportunityDetail/Index?noticeUID=CO1.NTC.5631969&amp;isFromPublicArea=True&amp;isModal=true&amp;asPopupView=true</t>
  </si>
  <si>
    <t>https://community.secop.gov.co/Public/Tendering/OpportunityDetail/Index?noticeUID=CO1.NTC.5631960&amp;isFromPublicArea=True&amp;isModal=true&amp;asPopupView=true</t>
  </si>
  <si>
    <t>https://community.secop.gov.co/Public/Tendering/OpportunityDetail/Index?noticeUID=CO1.NTC.5632328&amp;isFromPublicArea=True&amp;isModal=true&amp;asPopupView=true</t>
  </si>
  <si>
    <t>https://colombiacompra.coupahost.com/order_headers/124232</t>
  </si>
  <si>
    <t>https://community.secop.gov.co/Public/Tendering/OpportunityDetail/Index?noticeUID=CO1.NTC.5636776&amp;isFromPublicArea=True&amp;isModal=true&amp;asPopupView=true</t>
  </si>
  <si>
    <t>https://community.secop.gov.co/Public/Tendering/OpportunityDetail/Index?noticeUID=CO1.NTC.5637498&amp;isFromPublicArea=True&amp;isModal=true&amp;asPopupView=true</t>
  </si>
  <si>
    <t>https://community.secop.gov.co/Public/Tendering/OpportunityDetail/Index?noticeUID=CO1.NTC.5638545&amp;isFromPublicArea=True&amp;isModal=true&amp;asPopupView=true</t>
  </si>
  <si>
    <t>https://community.secop.gov.co/Public/Tendering/OpportunityDetail/Index?noticeUID=CO1.NTC.5638420&amp;isFromPublicArea=True&amp;isModal=true&amp;asPopupView=true</t>
  </si>
  <si>
    <t>https://community.secop.gov.co/Public/Tendering/OpportunityDetail/Index?noticeUID=CO1.NTC.5637519&amp;isFromPublicArea=True&amp;isModal=true&amp;asPopupView=true</t>
  </si>
  <si>
    <t>https://community.secop.gov.co/Public/Tendering/OpportunityDetail/Index?noticeUID=CO1.NTC.5637189&amp;isFromPublicArea=True&amp;isModal=true&amp;asPopupView=true</t>
  </si>
  <si>
    <t>https://community.secop.gov.co/Public/Tendering/OpportunityDetail/Index?noticeUID=CO1.NTC.5637436&amp;isFromPublicArea=True&amp;isModal=False</t>
  </si>
  <si>
    <t>https://community.secop.gov.co/Public/Tendering/OpportunityDetail/Index?noticeUID=CO1.NTC.5638953&amp;isFromPublicArea=True&amp;isModal=true&amp;asPopupView=true</t>
  </si>
  <si>
    <t>https://community.secop.gov.co/Public/Tendering/OpportunityDetail/Index?noticeUID=CO1.NTC.5638706&amp;isFromPublicArea=True&amp;isModal=true&amp;asPopupView=true</t>
  </si>
  <si>
    <t>https://community.secop.gov.co/Public/Tendering/OpportunityDetail/Index?noticeUID=CO1.NTC.5639169&amp;isFromPublicArea=True&amp;isModal=true&amp;asPopupView=true</t>
  </si>
  <si>
    <t>https://community.secop.gov.co/Public/Tendering/OpportunityDetail/Index?noticeUID=CO1.NTC.5639731&amp;isFromPublicArea=True&amp;isModal=true&amp;asPopupView=true</t>
  </si>
  <si>
    <t>https://community.secop.gov.co/Public/Tendering/OpportunityDetail/Index?noticeUID=CO1.NTC.5639847&amp;isFromPublicArea=True&amp;isModal=true&amp;asPopupView=true</t>
  </si>
  <si>
    <t>https://community.secop.gov.co/Public/Tendering/OpportunityDetail/Index?noticeUID=CO1.NTC.5640215&amp;isFromPublicArea=True&amp;isModal=true&amp;asPopupView=true</t>
  </si>
  <si>
    <t>https://community.secop.gov.co/Public/Tendering/OpportunityDetail/Index?noticeUID=CO1.NTC.5640334&amp;isFromPublicArea=True&amp;isModal=true&amp;asPopupView=true</t>
  </si>
  <si>
    <t>https://community.secop.gov.co/Public/Tendering/OpportunityDetail/Index?noticeUID=CO1.NTC.5640476&amp;isFromPublicArea=True&amp;isModal=true&amp;asPopupView=true</t>
  </si>
  <si>
    <t>https://community.secop.gov.co/Public/Tendering/OpportunityDetail/Index?noticeUID=CO1.NTC.5640683&amp;isFromPublicArea=True&amp;isModal=true&amp;asPopupView=true</t>
  </si>
  <si>
    <t>https://community.secop.gov.co/Public/Tendering/OpportunityDetail/Index?noticeUID=CO1.NTC.5641063&amp;isFromPublicArea=True&amp;isModal=true&amp;asPopupView=true</t>
  </si>
  <si>
    <t>https://community.secop.gov.co/Public/Tendering/OpportunityDetail/Index?noticeUID=CO1.NTC.5641295&amp;isFromPublicArea=True&amp;isModal=true&amp;asPopupView=true</t>
  </si>
  <si>
    <t>https://community.secop.gov.co/Public/Tendering/OpportunityDetail/Index?noticeUID=CO1.NTC.5641637&amp;isFromPublicArea=True&amp;isModal=true&amp;asPopupView=true</t>
  </si>
  <si>
    <t>https://community.secop.gov.co/Public/Tendering/OpportunityDetail/Index?noticeUID=CO1.NTC.5642028&amp;isFromPublicArea=True&amp;isModal=true&amp;asPopupView=true</t>
  </si>
  <si>
    <t>https://community.secop.gov.co/Public/Tendering/OpportunityDetail/Index?noticeUID=CO1.NTC.5642065&amp;isFromPublicArea=True&amp;isModal=true&amp;asPopupView=true</t>
  </si>
  <si>
    <t>https://community.secop.gov.co/Public/Tendering/OpportunityDetail/Index?noticeUID=CO1.NTC.5646399&amp;isFromPublicArea=True&amp;isModal=true&amp;asPopupView=true</t>
  </si>
  <si>
    <t>https://community.secop.gov.co/Public/Tendering/OpportunityDetail/Index?noticeUID=CO1.NTC.5641386&amp;isFromPublicArea=True&amp;isModal=true&amp;asPopupView=true</t>
  </si>
  <si>
    <t>https://community.secop.gov.co/Public/Tendering/OpportunityDetail/Index?noticeUID=CO1.NTC.5646187&amp;isFromPublicArea=True&amp;isModal=true&amp;asPopupView=true</t>
  </si>
  <si>
    <t>https://community.secop.gov.co/Public/Tendering/OpportunityDetail/Index?noticeUID=CO1.NTC.5639668&amp;isFromPublicArea=True&amp;isModal=true&amp;asPopupView=true</t>
  </si>
  <si>
    <t>https://community.secop.gov.co/Public/Tendering/OpportunityDetail/Index?noticeUID=CO1.NTC.5645389&amp;isFromPublicArea=True&amp;isModal=true&amp;asPopupView=true</t>
  </si>
  <si>
    <t>https://community.secop.gov.co/Public/Tendering/OpportunityDetail/Index?noticeUID=CO1.NTC.5646860&amp;isFromPublicArea=True&amp;isModal=true&amp;asPopupView=true</t>
  </si>
  <si>
    <t>https://community.secop.gov.co/Public/Tendering/OpportunityDetail/Index?noticeUID=CO1.NTC.5644724&amp;isFromPublicArea=True&amp;isModal=true&amp;asPopupView=true</t>
  </si>
  <si>
    <t>https://community.secop.gov.co/Public/Tendering/OpportunityDetail/Index?noticeUID=CO1.NTC.5644725&amp;isFromPublicArea=True&amp;isModal=true&amp;asPopupView=true</t>
  </si>
  <si>
    <t>https://community.secop.gov.co/Public/Tendering/OpportunityDetail/Index?noticeUID=CO1.NTC.5644450&amp;isFromPublicArea=True&amp;isModal=true&amp;asPopupView=true</t>
  </si>
  <si>
    <t>https://community.secop.gov.co/Public/Tendering/OpportunityDetail/Index?noticeUID=CO1.NTC.5644621&amp;isFromPublicArea=True&amp;isModal=true&amp;asPopupView=true</t>
  </si>
  <si>
    <t>https://community.secop.gov.co/Public/Tendering/OpportunityDetail/Index?noticeUID=CO1.NTC.5644452&amp;isFromPublicArea=True&amp;isModal=true&amp;asPopupView=true</t>
  </si>
  <si>
    <t>https://community.secop.gov.co/Public/Tendering/OpportunityDetail/Index?noticeUID=CO1.NTC.5644978&amp;isFromPublicArea=True&amp;isModal=true&amp;asPopupView=true</t>
  </si>
  <si>
    <t>https://community.secop.gov.co/Public/Tendering/OpportunityDetail/Index?noticeUID=CO1.NTC.5646422&amp;isFromPublicArea=True&amp;isModal=true&amp;asPopupView=true</t>
  </si>
  <si>
    <t>https://community.secop.gov.co/Public/Tendering/OpportunityDetail/Index?noticeUID=CO1.NTC.5646467&amp;isFromPublicArea=True&amp;isModal=true&amp;asPopupView=true</t>
  </si>
  <si>
    <t>https://community.secop.gov.co/Public/Tendering/OpportunityDetail/Index?noticeUID=CO1.NTC.5646815&amp;isFromPublicArea=True&amp;isModal=true&amp;asPopupView=true</t>
  </si>
  <si>
    <t>https://community.secop.gov.co/Public/Tendering/OpportunityDetail/Index?noticeUID=CO1.NTC.5649592&amp;isFromPublicArea=True&amp;isModal=true&amp;asPopupView=true</t>
  </si>
  <si>
    <t>https://community.secop.gov.co/Public/Tendering/OpportunityDetail/Index?noticeUID=CO1.NTC.5652009&amp;isFromPublicArea=True&amp;isModal=true&amp;asPopupView=true</t>
  </si>
  <si>
    <t>https://community.secop.gov.co/Public/Tendering/OpportunityDetail/Index?noticeUID=CO1.NTC.5647088&amp;isFromPublicArea=True&amp;isModal=true&amp;asPopupView=true</t>
  </si>
  <si>
    <t>https://community.secop.gov.co/Public/Tendering/OpportunityDetail/Index?noticeUID=CO1.NTC.5646663&amp;isFromPublicArea=True&amp;isModal=true&amp;asPopupView=true</t>
  </si>
  <si>
    <t>https://community.secop.gov.co/Public/Tendering/OpportunityDetail/Index?noticeUID=CO1.NTC.5647510&amp;isFromPublicArea=True&amp;isModal=true&amp;asPopupView=true</t>
  </si>
  <si>
    <t>https://community.secop.gov.co/Public/Tendering/OpportunityDetail/Index?noticeUID=CO1.NTC.5647902&amp;isFromPublicArea=True&amp;isModal=true&amp;asPopupView=true</t>
  </si>
  <si>
    <t>https://community.secop.gov.co/Public/Tendering/OpportunityDetail/Index?noticeUID=CO1.NTC.5648956&amp;isFromPublicArea=True&amp;isModal=true&amp;asPopupView=true</t>
  </si>
  <si>
    <t>https://community.secop.gov.co/Public/Tendering/OpportunityDetail/Index?noticeUID=CO1.NTC.5648890&amp;isFromPublicArea=True&amp;isModal=true&amp;asPopupView=true</t>
  </si>
  <si>
    <t>https://community.secop.gov.co/Public/Tendering/OpportunityDetail/Index?noticeUID=CO1.NTC.5651061&amp;isFromPublicArea=True&amp;isModal=true&amp;asPopupView=true</t>
  </si>
  <si>
    <t>https://community.secop.gov.co/Public/Tendering/OpportunityDetail/Index?noticeUID=CO1.NTC.5652676&amp;isFromPublicArea=True&amp;isModal=true&amp;asPopupView=true</t>
  </si>
  <si>
    <t>https://community.secop.gov.co/Public/Tendering/OpportunityDetail/Index?noticeUID=CO1.NTC.5651628&amp;isFromPublicArea=True&amp;isModal=true&amp;asPopupView=true</t>
  </si>
  <si>
    <t>https://community.secop.gov.co/Public/Tendering/OpportunityDetail/Index?noticeUID=CO1.NTC.5651737&amp;isFromPublicArea=True&amp;isModal=true&amp;asPopupView=true</t>
  </si>
  <si>
    <t>https://community.secop.gov.co/Public/Tendering/OpportunityDetail/Index?noticeUID=CO1.NTC.5653354&amp;isFromPublicArea=True&amp;isModal=False</t>
  </si>
  <si>
    <t>https://community.secop.gov.co/Public/Tendering/OpportunityDetail/Index?noticeUID=CO1.NTC.5653424&amp;isFromPublicArea=True&amp;isModal=False</t>
  </si>
  <si>
    <t>https://community.secop.gov.co/Public/Tendering/OpportunityDetail/Index?noticeUID=CO1.NTC.5653389&amp;isFromPublicArea=True&amp;isModal=False</t>
  </si>
  <si>
    <t>https://community.secop.gov.co/Public/Tendering/ContractNoticePhases/View?PPI=CO1.PPI.29794350&amp;isFromPublicArea=True&amp;isModal=False</t>
  </si>
  <si>
    <t>https://community.secop.gov.co/Public/Tendering/OpportunityDetail/Index?noticeUID=CO1.NTC.5651646&amp;isFromPublicArea=True&amp;isModal=true&amp;asPopupView=true</t>
  </si>
  <si>
    <t>https://community.secop.gov.co/Public/Tendering/OpportunityDetail/Index?noticeUID=CO1.NTC.5653458&amp;isFromPublicArea=True&amp;isModal=true&amp;asPopupView=true</t>
  </si>
  <si>
    <t>https://community.secop.gov.co/Public/Tendering/OpportunityDetail/Index?noticeUID=CO1.NTC.5654106&amp;isFromPublicArea=True&amp;isModal=true&amp;asPopupView=true</t>
  </si>
  <si>
    <t>https://community.secop.gov.co/Public/Tendering/OpportunityDetail/Index?noticeUID=CO1.NTC.5658986&amp;isFromPublicArea=True&amp;isModal=False</t>
  </si>
  <si>
    <t>https://community.secop.gov.co/Public/Tendering/OpportunityDetail/Index?noticeUID=CO1.NTC.5659292&amp;isFromPublicArea=True&amp;isModal=False</t>
  </si>
  <si>
    <t>https://community.secop.gov.co/Public/Tendering/OpportunityDetail/Index?noticeUID=CO1.NTC.5659911&amp;isFromPublicArea=True&amp;isModal=true&amp;asPopupView=true</t>
  </si>
  <si>
    <t>https://community.secop.gov.co/Public/Tendering/OpportunityDetail/Index?noticeUID=CO1.NTC.5654807&amp;isFromPublicArea=True&amp;isModal=False</t>
  </si>
  <si>
    <t>https://community.secop.gov.co/Public/Tendering/OpportunityDetail/Index?noticeUID=CO1.NTC.5654689&amp;isFromPublicArea=True&amp;isModal=true&amp;asPopupView=true</t>
  </si>
  <si>
    <t>https://community.secop.gov.co/Public/Tendering/OpportunityDetail/Index?noticeUID=CO1.NTC.5655266&amp;isFromPublicArea=True&amp;isModal=true&amp;asPopupView=true</t>
  </si>
  <si>
    <t>https://community.secop.gov.co/Public/Tendering/OpportunityDetail/Index?noticeUID=CO1.NTC.5655410&amp;isFromPublicArea=True&amp;isModal=true&amp;asPopupView=true</t>
  </si>
  <si>
    <t>https://community.secop.gov.co/Public/Tendering/OpportunityDetail/Index?noticeUID=CO1.NTC.5655247&amp;isFromPublicArea=True&amp;isModal=true&amp;asPopupView=true</t>
  </si>
  <si>
    <t>https://community.secop.gov.co/Public/Tendering/OpportunityDetail/Index?noticeUID=CO1.NTC.5655546&amp;isFromPublicArea=True&amp;isModal=False</t>
  </si>
  <si>
    <t>https://community.secop.gov.co/Public/Tendering/OpportunityDetail/Index?noticeUID=CO1.NTC.5656915&amp;isFromPublicArea=True&amp;isModal=true&amp;asPopupView=true</t>
  </si>
  <si>
    <t>https://community.secop.gov.co/Public/Tendering/OpportunityDetail/Index?noticeUID=CO1.NTC.5656774&amp;isFromPublicArea=True&amp;isModal=true&amp;asPopupView=true</t>
  </si>
  <si>
    <t>https://community.secop.gov.co/Public/Tendering/OpportunityDetail/Index?noticeUID=CO1.NTC.5657613&amp;isFromPublicArea=True&amp;isModal=true&amp;asPopupView=true</t>
  </si>
  <si>
    <t>https://community.secop.gov.co/Public/Tendering/OpportunityDetail/Index?noticeUID=CO1.NTC.5658641&amp;isFromPublicArea=True&amp;isModal=False</t>
  </si>
  <si>
    <t>https://community.secop.gov.co/Public/Tendering/OpportunityDetail/Index?noticeUID=CO1.NTC.5657680&amp;isFromPublicArea=True&amp;isModal=true&amp;asPopupView=true</t>
  </si>
  <si>
    <t>https://community.secop.gov.co/Public/Tendering/OpportunityDetail/Index?noticeUID=CO1.NTC.5658542&amp;isFromPublicArea=True&amp;isModal=False</t>
  </si>
  <si>
    <t>https://community.secop.gov.co/Public/Tendering/OpportunityDetail/Index?noticeUID=CO1.NTC.5658521&amp;isFromPublicArea=True&amp;isModal=False</t>
  </si>
  <si>
    <t>https://community.secop.gov.co/Public/Tendering/OpportunityDetail/Index?noticeUID=CO1.NTC.5660323&amp;isFromPublicArea=True&amp;isModal=False}</t>
  </si>
  <si>
    <t>https://community.secop.gov.co/Public/Tendering/OpportunityDetail/Index?noticeUID=CO1.NTC.5661879&amp;isFromPublicArea=True&amp;isModal=true&amp;asPopupView=true</t>
  </si>
  <si>
    <t>https://community.secop.gov.co/Public/Tendering/OpportunityDetail/Index?noticeUID=CO1.NTC.5661830&amp;isFromPublicArea=True&amp;isModal=true&amp;asPopupView=true</t>
  </si>
  <si>
    <t>https://community.secop.gov.co/Public/Tendering/OpportunityDetail/Index?noticeUID=CO1.NTC.5669068&amp;isFromPublicArea=True&amp;isModal=true&amp;asPopupView=true</t>
  </si>
  <si>
    <t>https://community.secop.gov.co/Public/Tendering/OpportunityDetail/Index?noticeUID=CO1.NTC.5662143&amp;isFromPublicArea=True&amp;isModal=true&amp;asPopupView=true</t>
  </si>
  <si>
    <t>https://community.secop.gov.co/Public/Tendering/OpportunityDetail/Index?noticeUID=CO1.NTC.5662145&amp;isFromPublicArea=True&amp;isModal=true&amp;asPopupView=true</t>
  </si>
  <si>
    <t>https://community.secop.gov.co/Public/Tendering/OpportunityDetail/Index?noticeUID=CO1.NTC.5661860&amp;isFromPublicArea=True&amp;isModal=true&amp;asPopupView=true</t>
  </si>
  <si>
    <t>https://community.secop.gov.co/Public/Tendering/OpportunityDetail/Index?noticeUID=CO1.NTC.5661791&amp;isFromPublicArea=True&amp;isModal=true&amp;asPopupView=true</t>
  </si>
  <si>
    <t>https://community.secop.gov.co/Public/Tendering/OpportunityDetail/Index?noticeUID=CO1.NTC.5663743&amp;isFromPublicArea=True&amp;isModal=true&amp;asPopupView=true</t>
  </si>
  <si>
    <t>https://community.secop.gov.co/Public/Tendering/OpportunityDetail/Index?noticeUID=CO1.NTC.5663750&amp;isFromPublicArea=True&amp;isModal=true&amp;asPopupView=true</t>
  </si>
  <si>
    <t>https://community.secop.gov.co/Public/Tendering/OpportunityDetail/Index?noticeUID=CO1.NTC.5663970&amp;isFromPublicArea=True&amp;isModal=true&amp;asPopupView=true</t>
  </si>
  <si>
    <t>https://community.secop.gov.co/Public/Tendering/OpportunityDetail/Index?noticeUID=CO1.NTC.5664450&amp;isFromPublicArea=True&amp;isModal=true&amp;asPopupView=true</t>
  </si>
  <si>
    <t>https://community.secop.gov.co/Public/Tendering/OpportunityDetail/Index?noticeUID=CO1.NTC.5665027&amp;isFromPublicArea=True&amp;isModal=true&amp;asPopupView=true</t>
  </si>
  <si>
    <t>https://community.secop.gov.co/Public/Tendering/OpportunityDetail/Index?noticeUID=CO1.NTC.5665133&amp;isFromPublicArea=True&amp;isModal=true&amp;asPopupView=true</t>
  </si>
  <si>
    <t>https://community.secop.gov.co/Public/Tendering/OpportunityDetail/Index?noticeUID=CO1.NTC.5664328&amp;isFromPublicArea=True&amp;isModal=true&amp;asPopupView=true</t>
  </si>
  <si>
    <t>https://community.secop.gov.co/Public/Tendering/OpportunityDetail/Index?noticeUID=CO1.NTC.5665972&amp;isFromPublicArea=True&amp;isModal=true&amp;asPopupView=true</t>
  </si>
  <si>
    <t>https://community.secop.gov.co/Public/Tendering/OpportunityDetail/Index?noticeUID=CO1.NTC.5669080&amp;isFromPublicArea=True&amp;isModal=true&amp;asPopupView=true</t>
  </si>
  <si>
    <t>https://community.secop.gov.co/Public/Tendering/OpportunityDetail/Index?noticeUID=CO1.NTC.5671767&amp;isFromPublicArea=True&amp;isModal=true&amp;asPopupView=true</t>
  </si>
  <si>
    <t>https://community.secop.gov.co/Public/Tendering/OpportunityDetail/Index?noticeUID=CO1.NTC.5669847&amp;isFromPublicArea=True&amp;isModal=true&amp;asPopupView=true</t>
  </si>
  <si>
    <t>https://community.secop.gov.co/Public/Tendering/OpportunityDetail/Index?noticeUID=CO1.NTC.5672853&amp;isFromPublicArea=True&amp;isModal=true&amp;asPopupView=true</t>
  </si>
  <si>
    <t>https://community.secop.gov.co/Public/Tendering/OpportunityDetail/Index?noticeUID=CO1.NTC.5669634&amp;isFromPublicArea=True&amp;isModal=true&amp;asPopupView=true</t>
  </si>
  <si>
    <t>https://community.secop.gov.co/Public/Tendering/OpportunityDetail/Index?noticeUID=CO1.NTC.5674484&amp;isFromPublicArea=True&amp;isModal=true&amp;asPopupView=true</t>
  </si>
  <si>
    <t>https://community.secop.gov.co/Public/Tendering/OpportunityDetail/Index?noticeUID=CO1.NTC.5674534&amp;isFromPublicArea=True&amp;isModal=true&amp;asPopupView=true</t>
  </si>
  <si>
    <t>https://community.secop.gov.co/Public/Tendering/OpportunityDetail/Index?noticeUID=CO1.NTC.5676762&amp;isFromPublicArea=True&amp;isModal=true&amp;asPopupView=true</t>
  </si>
  <si>
    <t>https://community.secop.gov.co/Public/Tendering/OpportunityDetail/Index?noticeUID=CO1.NTC.5678008&amp;isFromPublicArea=True&amp;isModal=true&amp;asPopupView=true</t>
  </si>
  <si>
    <t>https://community.secop.gov.co/Public/Tendering/OpportunityDetail/Index?noticeUID=CO1.NTC.5678631&amp;isFromPublicArea=True&amp;isModal=true&amp;asPopupView=true</t>
  </si>
  <si>
    <t>https://community.secop.gov.co/Public/Tendering/OpportunityDetail/Index?noticeUID=CO1.NTC.5678287&amp;isFromPublicArea=True&amp;isModal=true&amp;asPopupView=true</t>
  </si>
  <si>
    <t>https://community.secop.gov.co/Public/Tendering/OpportunityDetail/Index?noticeUID=CO1.NTC.5684845&amp;isFromPublicArea=True&amp;isModal=true&amp;asPopupView=true</t>
  </si>
  <si>
    <t>https://community.secop.gov.co/Public/Tendering/OpportunityDetail/Index?noticeUID=CO1.NTC.5687577&amp;isFromPublicArea=True&amp;isModal=true&amp;asPopupView=true</t>
  </si>
  <si>
    <t>https://community.secop.gov.co/Public/Tendering/OpportunityDetail/Index?noticeUID=CO1.NTC.5687858&amp;isFromPublicArea=True&amp;isModal=true&amp;asPopupView=true</t>
  </si>
  <si>
    <t xml:space="preserve">https://community.secop.gov.co/Public/Tendering/OpportunityDetail/Index?noticeUID=CO1.NTC.5684922&amp;isFromPublicArea=True&amp;isModal=False
</t>
  </si>
  <si>
    <t>https://community.secop.gov.co/Public/Tendering/OpportunityDetail/Index?noticeUID=CO1.NTC.5686811&amp;isFromPublicArea=True&amp;isModal=true&amp;asPopupView=true</t>
  </si>
  <si>
    <t>https://community.secop.gov.co/Public/Tendering/OpportunityDetail/Index?noticeUID=CO1.NTC.5690612&amp;isFromPublicArea=True&amp;isModal=true&amp;asPopupView=true</t>
  </si>
  <si>
    <t>https://community.secop.gov.co/Public/Tendering/OpportunityDetail/Index?noticeUID=CO1.NTC.5694550&amp;isFromPublicArea=True&amp;isModal=true&amp;asPopupView=true</t>
  </si>
  <si>
    <t>https://community.secop.gov.co/Public/Tendering/OpportunityDetail/Index?noticeUID=CO1.NTC.5690378&amp;isFromPublicArea=True&amp;isModal=true&amp;asPopupView=true</t>
  </si>
  <si>
    <t>https://community.secop.gov.co/Public/Tendering/OpportunityDetail/Index?noticeUID=CO1.NTC.5690090&amp;isFromPublicArea=True&amp;isModal=true&amp;asPopupView=true</t>
  </si>
  <si>
    <t>https://community.secop.gov.co/Public/Tendering/OpportunityDetail/Index?noticeUID=CO1.NTC.5690564&amp;isFromPublicArea=True&amp;isModal=true&amp;asPopupView=true</t>
  </si>
  <si>
    <t>https://community.secop.gov.co/Public/Tendering/OpportunityDetail/Index?noticeUID=CO1.NTC.5693009&amp;isFromPublicArea=True&amp;isModal=true&amp;asPopupView=true</t>
  </si>
  <si>
    <t>https://community.secop.gov.co/Public/Tendering/OpportunityDetail/Index?noticeUID=CO1.NTC.5695597&amp;isFromPublicArea=True&amp;isModal=true&amp;asPopupView=true</t>
  </si>
  <si>
    <t>https://community.secop.gov.co/Public/Tendering/OpportunityDetail/Index?noticeUID=CO1.NTC.5693611&amp;isFromPublicArea=True&amp;isModal=true&amp;asPopupView=true</t>
  </si>
  <si>
    <t>https://community.secop.gov.co/Public/Tendering/OpportunityDetail/Index?noticeUID=CO1.NTC.5695533&amp;isFromPublicArea=True&amp;isModal=true&amp;asPopupView=true</t>
  </si>
  <si>
    <t>https://community.secop.gov.co/Public/Tendering/OpportunityDetail/Index?noticeUID=CO1.NTC.5693705&amp;isFromPublicArea=True&amp;isModal=true&amp;asPopupView=true</t>
  </si>
  <si>
    <t>https://community.secop.gov.co/Public/Tendering/OpportunityDetail/Index?noticeUID=CO1.NTC.5693568&amp;isFromPublicArea=True&amp;isModal=true&amp;asPopupView=true</t>
  </si>
  <si>
    <t>https://community.secop.gov.co/Public/Tendering/OpportunityDetail/Index?noticeUID=CO1.NTC.5693446&amp;isFromPublicArea=True&amp;isModal=true&amp;asPopupView=true</t>
  </si>
  <si>
    <t>https://community.secop.gov.co/Public/Tendering/OpportunityDetail/Index?noticeUID=CO1.NTC.5694360&amp;isFromPublicArea=True&amp;isModal=true&amp;asPopupView=true</t>
  </si>
  <si>
    <t>https://community.secop.gov.co/Public/Tendering/OpportunityDetail/Index?noticeUID=CO1.NTC.5695107&amp;isFromPublicArea=True&amp;isModal=true&amp;asPopupView=true</t>
  </si>
  <si>
    <t>https://community.secop.gov.co/Public/Tendering/OpportunityDetail/Index?noticeUID=CO1.NTC.5699208&amp;isFromPublicArea=True&amp;isModal=true&amp;asPopupView=true</t>
  </si>
  <si>
    <t>https://community.secop.gov.co/Public/Tendering/OpportunityDetail/Index?noticeUID=CO1.NTC.5701590&amp;isFromPublicArea=True&amp;isModal=False</t>
  </si>
  <si>
    <t>https://community.secop.gov.co/Public/Tendering/OpportunityDetail/Index?noticeUID=CO1.NTC.5699844&amp;isFromPublicArea=True&amp;isModal=true&amp;asPopupView=true</t>
  </si>
  <si>
    <t>https://community.secop.gov.co/Public/Tendering/OpportunityDetail/Index?noticeUID=CO1.NTC.5699757&amp;isFromPublicArea=True&amp;isModal=true&amp;asPopupView=true</t>
  </si>
  <si>
    <t>https://community.secop.gov.co/Public/Tendering/OpportunityDetail/Index?noticeUID=CO1.NTC.5699736&amp;isFromPublicArea=True&amp;isModal=true&amp;asPopupView=true</t>
  </si>
  <si>
    <t>https://community.secop.gov.co/Public/Tendering/OpportunityDetail/Index?noticeUID=CO1.NTC.5697739&amp;isFromPublicArea=True&amp;isModal=true&amp;asPopupView=true</t>
  </si>
  <si>
    <t>https://community.secop.gov.co/Public/Tendering/OpportunityDetail/Index?noticeUID=CO1.NTC.5727278&amp;isFromPublicArea=True&amp;isModal=False</t>
  </si>
  <si>
    <t>https://community.secop.gov.co/Public/Tendering/OpportunityDetail/Index?noticeUID=CO1.NTC.5702218&amp;isFromPublicArea=True&amp;isModal=False</t>
  </si>
  <si>
    <t>https://community.secop.gov.co/Public/Tendering/OpportunityDetail/Index?noticeUID=CO1.NTC.5705461&amp;isFromPublicArea=True&amp;isModal=False</t>
  </si>
  <si>
    <t>https://community.secop.gov.co/Public/Tendering/OpportunityDetail/Index?noticeUID=CO1.NTC.5701894&amp;isFromPublicArea=True&amp;isModal=False</t>
  </si>
  <si>
    <t>https://community.secop.gov.co/Public/Tendering/OpportunityDetail/Index?noticeUID=CO1.NTC.5701841&amp;isFromPublicArea=True&amp;isModal=False</t>
  </si>
  <si>
    <t>https://community.secop.gov.co/Public/Tendering/OpportunityDetail/Index?noticeUID=CO1.NTC.5703193&amp;isFromPublicArea=True&amp;isModal=False</t>
  </si>
  <si>
    <t>https://community.secop.gov.co/Public/Tendering/OpportunityDetail/Index?noticeUID=CO1.NTC.5703351&amp;isFromPublicArea=True&amp;isModal=False</t>
  </si>
  <si>
    <t>https://community.secop.gov.co/Public/Tendering/OpportunityDetail/Index?noticeUID=CO1.NTC.5703415&amp;isFromPublicArea=True&amp;isModal=False</t>
  </si>
  <si>
    <t>https://community.secop.gov.co/Public/Tendering/OpportunityDetail/Index?noticeUID=CO1.NTC.5707033&amp;isFromPublicArea=True&amp;isModal=False</t>
  </si>
  <si>
    <t>https://community.secop.gov.co/Public/Tendering/OpportunityDetail/Index?noticeUID=CO1.NTC.5707454&amp;isFromPublicArea=True&amp;isModal=False</t>
  </si>
  <si>
    <t>https://community.secop.gov.co/Public/Tendering/OpportunityDetail/Index?noticeUID=CO1.NTC.5705526&amp;isFromPublicArea=True&amp;isModal=False</t>
  </si>
  <si>
    <t>https://community.secop.gov.co/Public/Tendering/OpportunityDetail/Index?noticeUID=CO1.NTC.5710192&amp;isFromPublicArea=True&amp;isModal=False</t>
  </si>
  <si>
    <t>https://community.secop.gov.co/Public/Tendering/OpportunityDetail/Index?noticeUID=CO1.NTC.5709994&amp;isFromPublicArea=True&amp;isModal=False</t>
  </si>
  <si>
    <t>https://community.secop.gov.co/Public/Tendering/OpportunityDetail/Index?noticeUID=CO1.NTC.5712271&amp;isFromPublicArea=True&amp;isModal=False</t>
  </si>
  <si>
    <t>https://community.secop.gov.co/Public/Tendering/OpportunityDetail/Index?noticeUID=CO1.NTC.5713672&amp;isFromPublicArea=True&amp;isModal=False</t>
  </si>
  <si>
    <t>https://community.secop.gov.co/Public/Tendering/OpportunityDetail/Index?noticeUID=CO1.NTC.5714743&amp;isFromPublicArea=True&amp;isModal=False</t>
  </si>
  <si>
    <t>https://community.secop.gov.co/Public/Tendering/OpportunityDetail/Index?noticeUID=CO1.NTC.5714726&amp;isFromPublicArea=True&amp;isModal=False</t>
  </si>
  <si>
    <t>https://community.secop.gov.co/Public/Tendering/OpportunityDetail/Index?noticeUID=CO1.NTC.5715453&amp;isFromPublicArea=True&amp;isModal=False</t>
  </si>
  <si>
    <t>https://community.secop.gov.co/Public/Tendering/OpportunityDetail/Index?noticeUID=CO1.NTC.5716808&amp;isFromPublicArea=True&amp;isModal=False</t>
  </si>
  <si>
    <t>https://community.secop.gov.co/Public/Tendering/OpportunityDetail/Index?noticeUID=CO1.NTC.5718696&amp;isFromPublicArea=True&amp;isModal=False</t>
  </si>
  <si>
    <t>https://community.secop.gov.co/Public/Tendering/OpportunityDetail/Index?noticeUID=CO1.NTC.5719308&amp;isFromPublicArea=True&amp;isModal=False</t>
  </si>
  <si>
    <t>https://community.secop.gov.co/Public/Tendering/OpportunityDetail/Index?noticeUID=CO1.NTC.5718017&amp;isFromPublicArea=True&amp;isModal=False</t>
  </si>
  <si>
    <t>https://community.secop.gov.co/Public/Tendering/OpportunityDetail/Index?noticeUID=CO1.NTC.5720455&amp;isFromPublicArea=True&amp;isModal=False</t>
  </si>
  <si>
    <t>https://community.secop.gov.co/Public/Tendering/OpportunityDetail/Index?noticeUID=CO1.NTC.5660570&amp;isFromPublicArea=True&amp;isModal=False</t>
  </si>
  <si>
    <t>https://community.secop.gov.co/Public/Tendering/OpportunityDetail/Index?noticeUID=CO1.NTC.5727437&amp;isFromPublicArea=True&amp;isModal=true&amp;asPopupView=true</t>
  </si>
  <si>
    <t>https://community.secop.gov.co/Public/Tendering/OpportunityDetail/Index?noticeUID=CO1.NTC.5727722&amp;isFromPublicArea=True&amp;isModal=true&amp;asPopupView=true</t>
  </si>
  <si>
    <t>https://community.secop.gov.co/Public/Tendering/OpportunityDetail/Index?noticeUID=CO1.NTC.5720845&amp;isFromPublicArea=True&amp;isModal=true&amp;asPopupView=true</t>
  </si>
  <si>
    <t>https://community.secop.gov.co/Public/Tendering/OpportunityDetail/Index?noticeUID=CO1.NTC.5722020&amp;isFromPublicArea=True&amp;isModal=true&amp;asPopupView=true</t>
  </si>
  <si>
    <t>https://community.secop.gov.co/Public/Tendering/OpportunityDetail/Index?noticeUID=CO1.NTC.5722319&amp;isFromPublicArea=True&amp;isModal=true&amp;asPopupView=true</t>
  </si>
  <si>
    <t>https://community.secop.gov.co/Public/Tendering/OpportunityDetail/Index?noticeUID=CO1.NTC.5723051&amp;isFromPublicArea=True&amp;isModal=true&amp;asPopupView=true</t>
  </si>
  <si>
    <t>https://community.secop.gov.co/Public/Tendering/OpportunityDetail/Index?noticeUID=CO1.NTC.5725055&amp;isFromPublicArea=True&amp;isModal=true&amp;asPopupView=true</t>
  </si>
  <si>
    <t>https://community.secop.gov.co/Public/Tendering/OpportunityDetail/Index?noticeUID=CO1.NTC.5730841&amp;isFromPublicArea=True&amp;isModal=true&amp;asPopupView=true</t>
  </si>
  <si>
    <t>https://community.secop.gov.co/Public/Tendering/OpportunityDetail/Index?noticeUID=CO1.NTC.5727534&amp;isFromPublicArea=True&amp;isModal=true&amp;asPopupView=true</t>
  </si>
  <si>
    <t>https://community.secop.gov.co/Public/Tendering/OpportunityDetail/Index?noticeUID=CO1.NTC.5727537&amp;isFromPublicArea=True&amp;isModal=true&amp;asPopupView=true</t>
  </si>
  <si>
    <t>https://community.secop.gov.co/Public/Tendering/OpportunityDetail/Index?noticeUID=CO1.NTC.5732084&amp;isFromPublicArea=True&amp;isModal=true&amp;asPopupView=true</t>
  </si>
  <si>
    <t>https://community.secop.gov.co/Public/Tendering/OpportunityDetail/Index?noticeUID=CO1.NTC.5732750&amp;isFromPublicArea=True&amp;isModal=true&amp;asPopupView=true</t>
  </si>
  <si>
    <t>https://community.secop.gov.co/Public/Tendering/OpportunityDetail/Index?noticeUID=CO1.NTC.5732066&amp;isFromPublicArea=True&amp;isModal=true&amp;asPopupView=true</t>
  </si>
  <si>
    <t>https://community.secop.gov.co/Public/Tendering/OpportunityDetail/Index?noticeUID=CO1.NTC.5734264&amp;isFromPublicArea=True&amp;isModal=true&amp;asPopupView=true</t>
  </si>
  <si>
    <t>https://community.secop.gov.co/Public/Tendering/OpportunityDetail/Index?noticeUID=CO1.NTC.5735298&amp;isFromPublicArea=True&amp;isModal=true&amp;asPopupView=true</t>
  </si>
  <si>
    <t>https://community.secop.gov.co/Public/Tendering/OpportunityDetail/Index?noticeUID=CO1.NTC.5735404&amp;isFromPublicArea=True&amp;isModal=true&amp;asPopupView=true</t>
  </si>
  <si>
    <t>https://community.secop.gov.co/Public/Tendering/OpportunityDetail/Index?noticeUID=CO1.NTC.5735805&amp;isFromPublicArea=True&amp;isModal=true&amp;asPopupView=true</t>
  </si>
  <si>
    <t>https://community.secop.gov.co/Public/Tendering/OpportunityDetail/Index?noticeUID=CO1.NTC.5737513&amp;isFromPublicArea=True&amp;isModal=true&amp;asPopupView=true</t>
  </si>
  <si>
    <t>https://community.secop.gov.co/Public/Tendering/OpportunityDetail/Index?noticeUID=CO1.NTC.5737175&amp;isFromPublicArea=True&amp;isModal=true&amp;asPopupView=true</t>
  </si>
  <si>
    <t>https://community.secop.gov.co/Public/Tendering/OpportunityDetail/Index?noticeUID=CO1.NTC.5737621&amp;isFromPublicArea=True&amp;isModal=true&amp;asPopupView=true</t>
  </si>
  <si>
    <t>https://community.secop.gov.co/Public/Tendering/OpportunityDetail/Index?noticeUID=CO1.NTC.5737555&amp;isFromPublicArea=True&amp;isModal=true&amp;asPopupView=true</t>
  </si>
  <si>
    <t>https://community.secop.gov.co/Public/Tendering/OpportunityDetail/Index?noticeUID=CO1.NTC.5737898&amp;isFromPublicArea=True&amp;isModal=true&amp;asPopupView=true</t>
  </si>
  <si>
    <t>https://community.secop.gov.co/Public/Tendering/OpportunityDetail/Index?noticeUID=CO1.NTC.5741953&amp;isFromPublicArea=True&amp;isModal=true&amp;asPopupView=true</t>
  </si>
  <si>
    <t>https://community.secop.gov.co/Public/Tendering/OpportunityDetail/Index?noticeUID=CO1.NTC.5739230&amp;isFromPublicArea=True&amp;isModal=true&amp;asPopupView=true</t>
  </si>
  <si>
    <t>https://community.secop.gov.co/Public/Tendering/OpportunityDetail/Index?noticeUID=CO1.NTC.5741051&amp;isFromPublicArea=True&amp;isModal=true&amp;asPopupView=true</t>
  </si>
  <si>
    <t>https://community.secop.gov.co/Public/Tendering/OpportunityDetail/Index?noticeUID=CO1.NTC.5740405&amp;isFromPublicArea=True&amp;isModal=true&amp;asPopupView=true</t>
  </si>
  <si>
    <t>https://community.secop.gov.co/Public/Tendering/OpportunityDetail/Index?noticeUID=CO1.NTC.5741246&amp;isFromPublicArea=True&amp;isModal=true&amp;asPopupView=true</t>
  </si>
  <si>
    <t>https://community.secop.gov.co/Public/Tendering/OpportunityDetail/Index?noticeUID=CO1.NTC.5745538&amp;isFromPublicArea=True&amp;isModal=False</t>
  </si>
  <si>
    <t xml:space="preserve">https://community.secop.gov.co/Public/Tendering/OpportunityDetail/Index?noticeUID=CO1.NTC.5746519&amp;isFromPublicArea=True&amp;isModal=False
</t>
  </si>
  <si>
    <t>https://community.secop.gov.co/Public/Tendering/OpportunityDetail/Index?noticeUID=CO1.NTC.5746020&amp;isFromPublicArea=True&amp;isModal=true&amp;asPopupView=true</t>
  </si>
  <si>
    <t xml:space="preserve">https://community.secop.gov.co/Public/Tendering/OpportunityDetail/Index?noticeUID=CO1.NTC.5747963&amp;isFromPublicArea=True&amp;isModal=False
</t>
  </si>
  <si>
    <t>https://community.secop.gov.co/Public/Tendering/OpportunityDetail/Index?noticeUID=CO1.NTC.5748429&amp;isFromPublicArea=True&amp;isModal=true&amp;asPopupView=true</t>
  </si>
  <si>
    <t>https://community.secop.gov.co/Public/Tendering/OpportunityDetail/Index?noticeUID=CO1.NTC.5748352&amp;isFromPublicArea=True&amp;isModal=true&amp;asPopupView=true</t>
  </si>
  <si>
    <t xml:space="preserve">https://community.secop.gov.co/Public/Tendering/OpportunityDetail/Index?noticeUID=CO1.NTC.5748374&amp;isFromPublicArea=True&amp;isModal=False
</t>
  </si>
  <si>
    <t xml:space="preserve">https://community.secop.gov.co/Public/Tendering/OpportunityDetail/Index?noticeUID=CO1.NTC.5746308&amp;isFromPublicArea=True&amp;isModal=False
</t>
  </si>
  <si>
    <t xml:space="preserve">https://community.secop.gov.co/Public/Tendering/OpportunityDetail/Index?noticeUID=CO1.NTC.5749494&amp;isFromPublicArea=True&amp;isModal=False
</t>
  </si>
  <si>
    <t>https://community.secop.gov.co/Public/Tendering/OpportunityDetail/Index?noticeUID=CO1.NTC.5750027&amp;isFromPublicArea=True&amp;isModal=true&amp;asPopupView=true</t>
  </si>
  <si>
    <t>https://community.secop.gov.co/Public/Tendering/OpportunityDetail/Index?noticeUID=CO1.NTC.5749950&amp;isFromPublicArea=True&amp;isModal=true&amp;asPopupView=true</t>
  </si>
  <si>
    <t>https://community.secop.gov.co/Public/Tendering/OpportunityDetail/Index?noticeUID=CO1.NTC.5753322&amp;isFromPublicArea=True&amp;isModal=true&amp;asPopupView=true</t>
  </si>
  <si>
    <t>https://colombiacompra.coupahost.com/order_headers/125238</t>
  </si>
  <si>
    <t>https://colombiacompra.coupahost.com/order_headers/125239</t>
  </si>
  <si>
    <t>FUNCIONAMIENTO</t>
  </si>
  <si>
    <t>210-2024</t>
  </si>
  <si>
    <t>225-2024</t>
  </si>
  <si>
    <t>226-2024</t>
  </si>
  <si>
    <t>230-2024</t>
  </si>
  <si>
    <t>231-2024</t>
  </si>
  <si>
    <t>235-2024</t>
  </si>
  <si>
    <t>236-2024</t>
  </si>
  <si>
    <t>237-2024</t>
  </si>
  <si>
    <t>238-2024</t>
  </si>
  <si>
    <t>239-2024</t>
  </si>
  <si>
    <t>240-2024</t>
  </si>
  <si>
    <t>241-2024</t>
  </si>
  <si>
    <t>250-2024</t>
  </si>
  <si>
    <t>251-2024</t>
  </si>
  <si>
    <t>252-2024</t>
  </si>
  <si>
    <t>254-2024</t>
  </si>
  <si>
    <t>255-2024</t>
  </si>
  <si>
    <t>256-2024</t>
  </si>
  <si>
    <t>257-2024</t>
  </si>
  <si>
    <t>258-2024</t>
  </si>
  <si>
    <t>259-2024</t>
  </si>
  <si>
    <t>260-2024</t>
  </si>
  <si>
    <t>261-2024</t>
  </si>
  <si>
    <t>262-2024</t>
  </si>
  <si>
    <t>263-2024</t>
  </si>
  <si>
    <t>264-2024</t>
  </si>
  <si>
    <t>265-2024</t>
  </si>
  <si>
    <t>266-2024</t>
  </si>
  <si>
    <t>267-2024</t>
  </si>
  <si>
    <t>268-2024</t>
  </si>
  <si>
    <t>269-2024</t>
  </si>
  <si>
    <t>271-2024</t>
  </si>
  <si>
    <t>272-2024</t>
  </si>
  <si>
    <t>273-2024</t>
  </si>
  <si>
    <t>274-2024</t>
  </si>
  <si>
    <t>275-2024</t>
  </si>
  <si>
    <t>276-2024</t>
  </si>
  <si>
    <t>277-2024</t>
  </si>
  <si>
    <t>278-2024</t>
  </si>
  <si>
    <t>279-2024</t>
  </si>
  <si>
    <t>280-2024</t>
  </si>
  <si>
    <t>281-2024</t>
  </si>
  <si>
    <t>282-2024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</si>
  <si>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</si>
  <si>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</si>
  <si>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</si>
  <si>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</si>
  <si>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</si>
  <si>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</si>
  <si>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</si>
  <si>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</si>
  <si>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</si>
  <si>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</si>
  <si>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</si>
  <si>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</si>
  <si>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</si>
  <si>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</si>
  <si>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</si>
  <si>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</si>
  <si>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</si>
  <si>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300-2024</t>
  </si>
  <si>
    <t>301-2024</t>
  </si>
  <si>
    <t>302-2024</t>
  </si>
  <si>
    <t>303-2024</t>
  </si>
  <si>
    <t>304-2024</t>
  </si>
  <si>
    <t>305-2024</t>
  </si>
  <si>
    <t>306-2024</t>
  </si>
  <si>
    <t>307-2024</t>
  </si>
  <si>
    <t>308-2024</t>
  </si>
  <si>
    <t>309-2024</t>
  </si>
  <si>
    <t>310-2024</t>
  </si>
  <si>
    <t>311-2024</t>
  </si>
  <si>
    <t>312-2024</t>
  </si>
  <si>
    <t>313-2024</t>
  </si>
  <si>
    <t>314-2024</t>
  </si>
  <si>
    <t>315-2024</t>
  </si>
  <si>
    <t>316-2024</t>
  </si>
  <si>
    <t>317-2024</t>
  </si>
  <si>
    <t>318-2024</t>
  </si>
  <si>
    <t>319-2024</t>
  </si>
  <si>
    <t>320-2024</t>
  </si>
  <si>
    <t>321-2024</t>
  </si>
  <si>
    <t>322-2024</t>
  </si>
  <si>
    <t>323-2024</t>
  </si>
  <si>
    <t>324-2024</t>
  </si>
  <si>
    <t>325-2024</t>
  </si>
  <si>
    <t>326-2024</t>
  </si>
  <si>
    <t>327-2024</t>
  </si>
  <si>
    <t>328-2024</t>
  </si>
  <si>
    <t>329-2024</t>
  </si>
  <si>
    <t>330-2024</t>
  </si>
  <si>
    <t>331-2024</t>
  </si>
  <si>
    <t>332-2024</t>
  </si>
  <si>
    <t>333-2024</t>
  </si>
  <si>
    <t>334-2024</t>
  </si>
  <si>
    <t>335-2024</t>
  </si>
  <si>
    <t>336-2024</t>
  </si>
  <si>
    <t>337-2024</t>
  </si>
  <si>
    <t>338-2024</t>
  </si>
  <si>
    <t>339-2024</t>
  </si>
  <si>
    <t>340-2024</t>
  </si>
  <si>
    <t>341-2024</t>
  </si>
  <si>
    <t>342-2024</t>
  </si>
  <si>
    <t>343-2024</t>
  </si>
  <si>
    <t>344-2024</t>
  </si>
  <si>
    <t>345-2024</t>
  </si>
  <si>
    <t>346-2024</t>
  </si>
  <si>
    <t>347-2024</t>
  </si>
  <si>
    <t>348-2024</t>
  </si>
  <si>
    <t>349-2024</t>
  </si>
  <si>
    <t>350-2024</t>
  </si>
  <si>
    <t>351-2024</t>
  </si>
  <si>
    <t>352-2024</t>
  </si>
  <si>
    <t>353-2024</t>
  </si>
  <si>
    <t>354-2024</t>
  </si>
  <si>
    <t>355-2024</t>
  </si>
  <si>
    <t>356-2024</t>
  </si>
  <si>
    <t>357-2024</t>
  </si>
  <si>
    <t>358-2024</t>
  </si>
  <si>
    <t>359-2024</t>
  </si>
  <si>
    <t>360-2024</t>
  </si>
  <si>
    <t>361-2024</t>
  </si>
  <si>
    <t>362-2024</t>
  </si>
  <si>
    <t>363-2024</t>
  </si>
  <si>
    <t>364-2024</t>
  </si>
  <si>
    <t>365-2024</t>
  </si>
  <si>
    <t>366-2024</t>
  </si>
  <si>
    <t>367-2024</t>
  </si>
  <si>
    <t>368-2024</t>
  </si>
  <si>
    <t>369-2024</t>
  </si>
  <si>
    <t>370-2024</t>
  </si>
  <si>
    <t>371-2024</t>
  </si>
  <si>
    <t>372-2024</t>
  </si>
  <si>
    <t>373-2024</t>
  </si>
  <si>
    <t>374-2024</t>
  </si>
  <si>
    <t>375-2024</t>
  </si>
  <si>
    <t>376-2024</t>
  </si>
  <si>
    <t>377-2024</t>
  </si>
  <si>
    <t>378-2024</t>
  </si>
  <si>
    <t>379-2024</t>
  </si>
  <si>
    <t>380-2024</t>
  </si>
  <si>
    <t>381-2024</t>
  </si>
  <si>
    <t>382-2024</t>
  </si>
  <si>
    <t>383-2024</t>
  </si>
  <si>
    <t>384-2024</t>
  </si>
  <si>
    <t>385-2024</t>
  </si>
  <si>
    <t>386-2024</t>
  </si>
  <si>
    <t>387-2024</t>
  </si>
  <si>
    <t>388-2024</t>
  </si>
  <si>
    <t>389-2024</t>
  </si>
  <si>
    <t>390-2024</t>
  </si>
  <si>
    <t>391-2024</t>
  </si>
  <si>
    <t>392-2024</t>
  </si>
  <si>
    <t>393-2024</t>
  </si>
  <si>
    <t>394-2024</t>
  </si>
  <si>
    <t>395-2024</t>
  </si>
  <si>
    <t>396-2024</t>
  </si>
  <si>
    <t>397-2024</t>
  </si>
  <si>
    <t>398-2024</t>
  </si>
  <si>
    <t>399-2024</t>
  </si>
  <si>
    <t>400-2024</t>
  </si>
  <si>
    <t>401-2024</t>
  </si>
  <si>
    <t>402-2024</t>
  </si>
  <si>
    <t>403-2024</t>
  </si>
  <si>
    <t>404-2024</t>
  </si>
  <si>
    <t>405-2024</t>
  </si>
  <si>
    <t>406-2024</t>
  </si>
  <si>
    <t>407-2024</t>
  </si>
  <si>
    <t>408-2024</t>
  </si>
  <si>
    <t>409-2024</t>
  </si>
  <si>
    <t>410-2024</t>
  </si>
  <si>
    <t>411-2024</t>
  </si>
  <si>
    <t>412-2024</t>
  </si>
  <si>
    <t>413-2024</t>
  </si>
  <si>
    <t>414-2024</t>
  </si>
  <si>
    <t>415-2024</t>
  </si>
  <si>
    <t>416-2024</t>
  </si>
  <si>
    <t>417-2024</t>
  </si>
  <si>
    <t>418-2024</t>
  </si>
  <si>
    <t>419-2024</t>
  </si>
  <si>
    <t>420-2024</t>
  </si>
  <si>
    <t>422-2024</t>
  </si>
  <si>
    <t>423-2024</t>
  </si>
  <si>
    <t>424-2024</t>
  </si>
  <si>
    <t>425-2024</t>
  </si>
  <si>
    <t>426-2024</t>
  </si>
  <si>
    <t>427-2024</t>
  </si>
  <si>
    <t>428-2024</t>
  </si>
  <si>
    <t>429-2024</t>
  </si>
  <si>
    <t>430-2024</t>
  </si>
  <si>
    <t>431-2024</t>
  </si>
  <si>
    <t>432-2024</t>
  </si>
  <si>
    <t>433-2024</t>
  </si>
  <si>
    <t>434-2024</t>
  </si>
  <si>
    <t>435-2024</t>
  </si>
  <si>
    <t>436-2024</t>
  </si>
  <si>
    <t>437-2024</t>
  </si>
  <si>
    <t>438-2024</t>
  </si>
  <si>
    <t>439-2024</t>
  </si>
  <si>
    <t>440-2024</t>
  </si>
  <si>
    <t>441-2024</t>
  </si>
  <si>
    <t>442-2024</t>
  </si>
  <si>
    <t>443-2024</t>
  </si>
  <si>
    <t>444-2024</t>
  </si>
  <si>
    <t>445-2024</t>
  </si>
  <si>
    <t>446-2024</t>
  </si>
  <si>
    <t>447-2024</t>
  </si>
  <si>
    <t>448-2024</t>
  </si>
  <si>
    <t>449-2024</t>
  </si>
  <si>
    <t>450-2024</t>
  </si>
  <si>
    <t>451-2024</t>
  </si>
  <si>
    <t>452-2024</t>
  </si>
  <si>
    <t>453-2024</t>
  </si>
  <si>
    <t>454-2024</t>
  </si>
  <si>
    <t>455-2024</t>
  </si>
  <si>
    <t>456-2024</t>
  </si>
  <si>
    <t>460-2024</t>
  </si>
  <si>
    <t>461-2024</t>
  </si>
  <si>
    <t>462-2024</t>
  </si>
  <si>
    <t>YEFFER HERNANDO MEDINA PAEZ</t>
  </si>
  <si>
    <t>JIMMY ANDRES CASTELLANOS CARRILLO</t>
  </si>
  <si>
    <t>SINDY PAOLA TUNJANO LESMES</t>
  </si>
  <si>
    <t>IVAN GABRIEL PACHON GALVIS</t>
  </si>
  <si>
    <t>BENJAMIN  MALDONADO TORO</t>
  </si>
  <si>
    <t>JULIO CESAR VEGA ANGARITA</t>
  </si>
  <si>
    <t>JUAN CAMILO MOYA PATIÑO</t>
  </si>
  <si>
    <t>JULIO GUILLERMO GARCIA URICOECHEA</t>
  </si>
  <si>
    <t>JUSTO GERMAN BERMUDEZ GROSS</t>
  </si>
  <si>
    <t>JANNETH ANGELICA RIVERA GONZALEZ</t>
  </si>
  <si>
    <t>SERGIO ANDRES PRIETO PEÑA</t>
  </si>
  <si>
    <t>DEISY CATALINA NIÑO MORANTES</t>
  </si>
  <si>
    <t>DIANA CAROLINA LEON VALERO</t>
  </si>
  <si>
    <t>LUZ YEINNY GUERRERO CAMARGO</t>
  </si>
  <si>
    <t>DIANA JIMENA DORADO MUÑOZ</t>
  </si>
  <si>
    <t>CESAR AUGUSTO HENAO TRUJILLO</t>
  </si>
  <si>
    <t>DIEGO ALEJANDRO NARANJO NIETO</t>
  </si>
  <si>
    <t>CARLOS ANDRES MARTINEZ MONTENEGRO</t>
  </si>
  <si>
    <t>JENNY FERNANDA VELANDIA CASTRO</t>
  </si>
  <si>
    <t>JUAN CARLOS CASTILLO QUINTANA</t>
  </si>
  <si>
    <t>YEISSON YAZETH BARAJAS GONZALEZ</t>
  </si>
  <si>
    <t>WILDER  CENTENO BELTRAN</t>
  </si>
  <si>
    <t>NELSON ALEJANDRO BOHORQUEZ RUIZ</t>
  </si>
  <si>
    <t>LUISA FERNANDA MORENO LOMBANA</t>
  </si>
  <si>
    <t>GUILLERMO ALBERTO VALLEJO MESA</t>
  </si>
  <si>
    <t>ANGELA MARCELA CAMACHO NOSSA</t>
  </si>
  <si>
    <t>JOSE FRANCK MACHADO MORENO</t>
  </si>
  <si>
    <t>PAULA ANDREA PANESSO SANCHEZ</t>
  </si>
  <si>
    <t>ERIKA ROCIO AVILA VELANDIA</t>
  </si>
  <si>
    <t>JUAN MANUEL FORERO VARELA</t>
  </si>
  <si>
    <t>SARA NATALIA CASALLAS RODRIGUEZ</t>
  </si>
  <si>
    <t>ANDREA JOHANA NIÑO ACUÑA</t>
  </si>
  <si>
    <t>ERNESTO FABRIZIO ARMELLA VELASQUEZ</t>
  </si>
  <si>
    <t>OSCAR EDUARDO MOTTA BARRERA</t>
  </si>
  <si>
    <t>ANDREA FERNANDA GUZMAN RAMOS</t>
  </si>
  <si>
    <t>LAURA ANDREA RICO GALVIS</t>
  </si>
  <si>
    <t>JUAN NICOLAS BARRERA GOMEZ</t>
  </si>
  <si>
    <t>MAIVEL DANIELA VELASQUEZ RICO</t>
  </si>
  <si>
    <t>CHRISTIAN CAMILO TORRES GUTIERREZ</t>
  </si>
  <si>
    <t>ANGIE DANIELA TIRANO MARTINEZ</t>
  </si>
  <si>
    <t>GILMA NOPE ACEVEDO</t>
  </si>
  <si>
    <t>YUMMAY DURLEY LONDOÑO SANCHEZ</t>
  </si>
  <si>
    <t>DAVID ANDRES GRAJALES MARIN</t>
  </si>
  <si>
    <t>DIANA MILENA LOZANO BOTELLO</t>
  </si>
  <si>
    <t>LEONARDO ANDRES GUTIERREZ LEON</t>
  </si>
  <si>
    <t>LEYDI TATIANA RAMIREZ SUAREZ</t>
  </si>
  <si>
    <t>LUIS HANDERSON MOTTA ESCALANTE</t>
  </si>
  <si>
    <t xml:space="preserve">MARIA ELSI LONDOÑO </t>
  </si>
  <si>
    <t>YUDY JACEL ALVAREZ CAMBEROS</t>
  </si>
  <si>
    <t>CESAR AUGUSTO CACERES GONZALEZ</t>
  </si>
  <si>
    <t>MARTHA VIVIANA DURAN PLATA</t>
  </si>
  <si>
    <t>MARIA CLAUDIA ORTEGA REYES</t>
  </si>
  <si>
    <t>MARY SOL BATERO CALVO</t>
  </si>
  <si>
    <t>ASP SOLUTIONS S.A.</t>
  </si>
  <si>
    <t>CAMILO HERNANDO GOMEZ CARDENAS</t>
  </si>
  <si>
    <t>JOHNY  CUELLAR PELAEZ</t>
  </si>
  <si>
    <t>YUDY CAROLINA MUÑOZ PRECIADO</t>
  </si>
  <si>
    <t>JOHAN SEBASTIAN CRUZ SUESCUN</t>
  </si>
  <si>
    <t>ALEJANDRA MARIA DEVIA ORJUELA</t>
  </si>
  <si>
    <t>DANIEL ANDRES PERALTA AGUILAR</t>
  </si>
  <si>
    <t>LAURA FERNANDA ZUÑIGA ROJAS</t>
  </si>
  <si>
    <t>MARIA INES MEJIA PEÑARANDA</t>
  </si>
  <si>
    <t>ERIKA PAOLA VELANDIA PARRA</t>
  </si>
  <si>
    <t>ANDRES FELIPE LEGUIZAMO SANCHEZ</t>
  </si>
  <si>
    <t>YEISON  DUARTE AGUILERA</t>
  </si>
  <si>
    <t>YERNEY ROLANDO RODRIGUEZ AVILA</t>
  </si>
  <si>
    <t>JOSE ANTONIO RAMIREZ OROZCO</t>
  </si>
  <si>
    <t>FABIOLA ANDREA RODRIGUEZ ESQUIVEL</t>
  </si>
  <si>
    <t>WALDO YECID ORTIZ ROMERO</t>
  </si>
  <si>
    <t>LINDA KATERINNE CASTAÑEDA DAZA</t>
  </si>
  <si>
    <t>JESSICA PAOLA LEON SUAREZ</t>
  </si>
  <si>
    <t>ANIBAL ANDRES ARAGONES ARROYAVE</t>
  </si>
  <si>
    <t>LINA MARIA RAMIREZ FLOREZ</t>
  </si>
  <si>
    <t>DIANA CAROLINA RICO OROZCO</t>
  </si>
  <si>
    <t>SANDRA MILENA TAFUR GUZMAN</t>
  </si>
  <si>
    <t>JAVIER FERNANDO VARGAS DEVIA</t>
  </si>
  <si>
    <t>HENRY ESTEBAN MEDINA BLANCO</t>
  </si>
  <si>
    <t>CHRISTIAN SEBASTIAN QUIÑONES CORTES</t>
  </si>
  <si>
    <t>JOHANNA MILENA VELASCO HERNANDEZ</t>
  </si>
  <si>
    <t>CARLOS ANDRES BENAVIDES REYES</t>
  </si>
  <si>
    <t>JUAN CAMILO BARRERA TRIVIÑO</t>
  </si>
  <si>
    <t>ERIKA DEL PILAR QUINTERO VARELA</t>
  </si>
  <si>
    <t>NORMA CONSTANZA HURTADO LEAL</t>
  </si>
  <si>
    <t>RICHARD DAVID PARDO PEDRAZA</t>
  </si>
  <si>
    <t>LAURA JULIANA SANCHEZ SIACHOQUE</t>
  </si>
  <si>
    <t>IGNACIO ANDRES VALENCIA CARVAJAL</t>
  </si>
  <si>
    <t>CAROL BANESSA GOMEZ GUAVITA</t>
  </si>
  <si>
    <t>DERLY YADIRA BASTIDAS BOGOTA</t>
  </si>
  <si>
    <t>MARIA BELARMINA PAZ OSPINA</t>
  </si>
  <si>
    <t>ANGELICA MARIA SEGURA BONELL</t>
  </si>
  <si>
    <t>DAVID STEVEN QUINTERO DUQUE</t>
  </si>
  <si>
    <t>NATTALY MARIA ARDILA BERNAL</t>
  </si>
  <si>
    <t>ROSARIO FERNANDEZ DE SOTO POMBO</t>
  </si>
  <si>
    <t>ARMANDO ANTONIO GOMEZ PAEZ</t>
  </si>
  <si>
    <t>EVER ANDRES SANTANA ECHAVEZ</t>
  </si>
  <si>
    <t>HOLLMAN ANDRES SILVA GUZMAN</t>
  </si>
  <si>
    <t>JOHN ENMANUEL RAMIREZ PEÑA</t>
  </si>
  <si>
    <t>JOSE DUBERNEY ARANZAZU CORREA</t>
  </si>
  <si>
    <t>LUCERO ANDREA CONTRERAS HURTADO</t>
  </si>
  <si>
    <t>ANA MARIA PARRA CRUZ</t>
  </si>
  <si>
    <t>ANA AMELIA AVILA PALACIOS</t>
  </si>
  <si>
    <t>SANTIAGO  GARCIA MONTAÑA</t>
  </si>
  <si>
    <t>GERMAN ALBERTO BAQUIRO DUQUE</t>
  </si>
  <si>
    <t>YURY ANDREA TOVAR SALAS</t>
  </si>
  <si>
    <t>CAROL ANDREA GARCIA GARZON</t>
  </si>
  <si>
    <t>JUAN CARLOS BUSTOS PINTO</t>
  </si>
  <si>
    <t>JOAN RENE CARVAJAL RAMIREZ</t>
  </si>
  <si>
    <t>HECTOR ALEXANDER MARTINEZ SILVA</t>
  </si>
  <si>
    <t>JEPHERSON JOHANNY RANGEL CELIS</t>
  </si>
  <si>
    <t>JONATHAN ARMANDO HERNANDEZ BARCENAS</t>
  </si>
  <si>
    <t>ALBERTO JAVIER LAVERDE MANJARRES</t>
  </si>
  <si>
    <t>JHONNATAN JOSE LEON SUAREZ</t>
  </si>
  <si>
    <t>EDWIN GERARDO REYES AGUDELO</t>
  </si>
  <si>
    <t>CINDY CAROLINA BERNAL LONDOÑO</t>
  </si>
  <si>
    <t>ERNESTO ARTURO QUINTANA PINILLA</t>
  </si>
  <si>
    <t>MARTHA LUCIA BELTRAN LUQUE</t>
  </si>
  <si>
    <t>JUAN PABLO LOPEZ PENAGOS</t>
  </si>
  <si>
    <t>SERGIO ARTURO SANCHEZ SALAMANCA</t>
  </si>
  <si>
    <t>MIGUEL SAVIER DUCUARA VERA</t>
  </si>
  <si>
    <t>JEISSON  AVILA ROJAS</t>
  </si>
  <si>
    <t>HERNAN DARIO ENRIQUEZ SIERRA</t>
  </si>
  <si>
    <t>KEVIN SANTIAGO GOMEZ CASTRO</t>
  </si>
  <si>
    <t>JOSE ALEXANDER MORENO PAEZ</t>
  </si>
  <si>
    <t>LIZETH LORENA ALVAREZ BORDA</t>
  </si>
  <si>
    <t>CARLOS ALFREDO ORTIZ TORRES</t>
  </si>
  <si>
    <t>SANTIAGO JOSE VARGAS TRIVIÑO</t>
  </si>
  <si>
    <t>ARNOLD EDUARDO CONTA MARTINEZ</t>
  </si>
  <si>
    <t>NICOLAS JAIRO ALVAREZ GONZALEZ</t>
  </si>
  <si>
    <t xml:space="preserve">HERLIN MAURICIO CARDOSO </t>
  </si>
  <si>
    <t>SONIA MERCEDES PRIETO ROMERO</t>
  </si>
  <si>
    <t>MARIA CAROLINA RUEDA PEREZ</t>
  </si>
  <si>
    <t>MERY LUCY VILLAMIL MUÑOZ</t>
  </si>
  <si>
    <t>ANA MARIA LOPEZ CAMPOS</t>
  </si>
  <si>
    <t>MARIA DEL PILAR OLAYA CARVAJAL</t>
  </si>
  <si>
    <t>DANILO JOSE VILLAZON ESCOBAR</t>
  </si>
  <si>
    <t>JOSE MAURICIO ILLERA REYES</t>
  </si>
  <si>
    <t>WENDY TATIANA LUNA CHINCHILLA</t>
  </si>
  <si>
    <t>SUAREZ BELTRAN S.A.S.</t>
  </si>
  <si>
    <t>SANDRA STELLA SANCHEZ SANDOVAL</t>
  </si>
  <si>
    <t>JHON ALVARO PEREZ CRUZ</t>
  </si>
  <si>
    <t>CLAUDIA PATRICIA ARIAS ROJAS</t>
  </si>
  <si>
    <t>EDER DUVIER GAMEZ ALVAREZ</t>
  </si>
  <si>
    <t>DONALDO DONALDO VANEGAS PALACIO</t>
  </si>
  <si>
    <t>GUSTAVO  ROJAS SANCHEZ</t>
  </si>
  <si>
    <t>JULIAN DARIO BONILLA RIOS</t>
  </si>
  <si>
    <t>ANA JUDITH ABREU MURCIA</t>
  </si>
  <si>
    <t>JUAN CARLOS MARIÑO NIETO</t>
  </si>
  <si>
    <t>JORGE DANIEL PAVAJEAU ORTIZ</t>
  </si>
  <si>
    <t>LINA PAOLA GARCES APONTE</t>
  </si>
  <si>
    <t>LUZ INES SANDOVAL ESTUPIÑAN</t>
  </si>
  <si>
    <t>INGRID VIVIANA LAGUADO ENDEMANN</t>
  </si>
  <si>
    <t>GUILLERMO  OBREGON GONZALEZ</t>
  </si>
  <si>
    <t>ANDRES FELIPE LEMA GONZALEZ</t>
  </si>
  <si>
    <t>DIANA ELIZABETH SALINAS GUTIERREZ</t>
  </si>
  <si>
    <t>ANDREY DIDIER REY VENEGAS</t>
  </si>
  <si>
    <t>JORGE MAURICIO NUÑEZ CORTES</t>
  </si>
  <si>
    <t>MAYRA JULIETH GOMEZ PARRA</t>
  </si>
  <si>
    <t>EDILMA ADRIANA MARIÑO DUEÑAS</t>
  </si>
  <si>
    <t>DAVID DARIO NEGRETE AVILA</t>
  </si>
  <si>
    <t>ALEX ANDRES CORREA GUTIERREZ</t>
  </si>
  <si>
    <t>ANDRES FELIPE SUAREZ DURANGO</t>
  </si>
  <si>
    <t>MICHEL VANESSA OVIEDO GUTIERREZ</t>
  </si>
  <si>
    <t>LEYDI VIVIANA MUÑOZ VILLARRAGA</t>
  </si>
  <si>
    <t>AMMY JULIETH MORA PARRALES</t>
  </si>
  <si>
    <t>LAURA CATALINA MOLANO DIAZ</t>
  </si>
  <si>
    <t>MARIA CAMILA PINZON CABRERA</t>
  </si>
  <si>
    <t>MARIO ALBERTO ALARCON JARRO</t>
  </si>
  <si>
    <t>JAVIER ALBERTO RODRIGUEZ CADENA</t>
  </si>
  <si>
    <t>ISMAEL ANTONIO RAMIREZ CAMARGO</t>
  </si>
  <si>
    <t>JUAN CARLOS MURILLO PRIMERO</t>
  </si>
  <si>
    <t>MARIA FERNANDA CORAL FERNANDEZ</t>
  </si>
  <si>
    <t>HAROLD DE JESUS GONZALEZ MOSCARELLA</t>
  </si>
  <si>
    <t>DIEGO FERNANDO NEUTA NIÑO</t>
  </si>
  <si>
    <t>JUAN SEBASTIAN ARCHILA BARRERA</t>
  </si>
  <si>
    <t>CAMILO ERNESTO MONTOYA CESPEDES</t>
  </si>
  <si>
    <t>DAVID AUGUSTO GARCIA AREVALO</t>
  </si>
  <si>
    <t>DIEGO ARMANDO RODRIGUEZ PANQUEVA</t>
  </si>
  <si>
    <t>CARLOS ANDRETTI MENJURA ROJAS</t>
  </si>
  <si>
    <t>FRANCY DEL PILAR ROMERO DIAZ</t>
  </si>
  <si>
    <t>JUAN PABLO CELIS DUARTE</t>
  </si>
  <si>
    <t>CRISTIAN ALEJANDRO RAMIREZ MOLINA</t>
  </si>
  <si>
    <t>MADIYERLEING  SUATERNA ARAGON</t>
  </si>
  <si>
    <t>LINA FERNANDA INFANTE REYES</t>
  </si>
  <si>
    <t>LIZETH KATHERINE BERMUDEZ GOMEZ</t>
  </si>
  <si>
    <t>NESTOR FERNANDO LOPEZ MURCIA</t>
  </si>
  <si>
    <t>BRAHAM STUART HERNANDEZ GONZALEZ</t>
  </si>
  <si>
    <t>EDILBERTO ENRIQUE CARDENAS CHAVARRO</t>
  </si>
  <si>
    <t xml:space="preserve">CLAUDIA MARCELA GARCIA </t>
  </si>
  <si>
    <t>PAOLA ANDREA ZAMUDIO PEDRAZA</t>
  </si>
  <si>
    <t>JAVIER  BUSTAMANTE CARO</t>
  </si>
  <si>
    <t>KARLA IVETTE GOMEZ HERNANDEZ</t>
  </si>
  <si>
    <t>SERGIO  PACHON ROZO</t>
  </si>
  <si>
    <t>WILSON ALFONSO RAMIREZ MORALES</t>
  </si>
  <si>
    <t>LAURA CAMILA ORDUÑA MONCADA</t>
  </si>
  <si>
    <t>DIEGO IVAN NAVARRO JIMENEZ</t>
  </si>
  <si>
    <t>DIANA CAROLINA GONZALEZ CANCELADO</t>
  </si>
  <si>
    <t>LILIANA MARCELA BASTO ZABALA</t>
  </si>
  <si>
    <t>ABEL ALEXANDER PIRA PINEDA</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</si>
  <si>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</si>
  <si>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PROFESIONALES PARA LA DEFINICIÓN Y GESTIÓN EN EL DESARROLLO DE SISTEMAS DE INFORMACIÓN Y DE ARQUITECTURA DE SOFTWARE DE LA ENTIDAD.</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</si>
  <si>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</si>
  <si>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</si>
  <si>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</si>
  <si>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</si>
  <si>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</si>
  <si>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</si>
  <si>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</si>
  <si>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</si>
  <si>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</si>
  <si>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</si>
  <si>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</si>
  <si>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</si>
  <si>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</si>
  <si>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</si>
  <si>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</si>
  <si>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</si>
  <si>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</si>
  <si>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</si>
  <si>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</si>
  <si>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</si>
  <si>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</si>
  <si>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</si>
  <si>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</si>
  <si>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</si>
  <si>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</si>
  <si>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</si>
  <si>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</si>
  <si>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</si>
  <si>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</si>
  <si>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</si>
  <si>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</si>
  <si>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</si>
  <si>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</si>
  <si>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</si>
  <si>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</si>
  <si>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</si>
  <si>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</si>
  <si>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</si>
  <si>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</si>
  <si>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</si>
  <si>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</si>
  <si>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</si>
  <si>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</si>
  <si>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</si>
  <si>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</si>
  <si>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</si>
  <si>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</si>
  <si>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</si>
  <si>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</si>
  <si>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CONTRATAR EL SERVICIO DE COMPUTACIÓN EN LA NUBE PARA EL SISTEMA JSP7-ERP</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</si>
  <si>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</si>
  <si>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</si>
  <si>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</si>
  <si>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</si>
  <si>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</si>
  <si>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DE APOYO A LA GESTIÓN EN EL DESARROLLO DE LAS ACTIVIDADES OPERATIVAS Y ADMINISTRATIVAS QUE SURJAN EN LA GESTIÓN DE LA SUBDIRECCIÓN DE PARTICIPACIÓN Y RELACIONES CON LA COMUNIDAD</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</si>
  <si>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</si>
  <si>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</si>
  <si>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</si>
  <si>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</si>
  <si>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</si>
  <si>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</si>
  <si>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</si>
  <si>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</si>
  <si>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</si>
  <si>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</si>
  <si>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</si>
  <si>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</si>
  <si>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</si>
  <si>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</si>
  <si>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</si>
  <si>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</si>
  <si>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</si>
  <si>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</si>
  <si>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</si>
  <si>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</si>
  <si>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</si>
  <si>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</si>
  <si>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</si>
  <si>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</si>
  <si>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</si>
  <si>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</si>
  <si>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</si>
  <si>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</si>
  <si>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</si>
  <si>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</si>
  <si>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</si>
  <si>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</si>
  <si>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</si>
  <si>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</si>
  <si>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</si>
  <si>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</si>
  <si>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</si>
  <si>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</si>
  <si>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</si>
  <si>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</si>
  <si>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</si>
  <si>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</si>
  <si>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</si>
  <si>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</si>
  <si>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</si>
  <si>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</si>
  <si>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</si>
  <si>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</si>
  <si>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</si>
  <si>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</si>
  <si>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</si>
  <si>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</si>
  <si>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</si>
  <si>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</si>
  <si>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</si>
  <si>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</si>
  <si>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</si>
  <si>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</si>
  <si>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</si>
  <si>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</si>
  <si>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</si>
  <si>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</si>
  <si>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</si>
  <si>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</si>
  <si>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</si>
  <si>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</si>
  <si>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</si>
  <si>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</si>
  <si>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</si>
  <si>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</si>
  <si>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</si>
  <si>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</si>
  <si>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</si>
  <si>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</si>
  <si>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JURÍDICOS ESPECIALIZADOS EN MATERIA CONTRACTUAL, DE DERECHO ADMINISTRATIVO Y DERECHO CONSTITUCIONAL PARA ABSOLVER MEDIANTE CONCEPTOS, LOS INTERROGANTES DE “ESPECIAL COMPLEJIDAD” QUE SE CONSULTEN POR LA ENTIDAD</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</si>
  <si>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</si>
  <si>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</si>
  <si>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</si>
  <si>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</si>
  <si>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</si>
  <si>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</si>
  <si>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</si>
  <si>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</si>
  <si>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</si>
  <si>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</si>
  <si>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</si>
  <si>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</si>
  <si>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</si>
  <si>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</si>
  <si>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</si>
  <si>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</si>
  <si>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</si>
  <si>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APOYAR TÉCNICAMENTE LA IMPLEMENTACIÓN Y REALIZACIÓN DE LAS INTERVENCIONES DE MEJORAMIENTO INTEGRAL RURAL, Y LOS DEMÁS PROYECTOS PRIORIZADOS POR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</si>
  <si>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</si>
  <si>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</si>
  <si>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</si>
  <si>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</si>
  <si>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</si>
  <si>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</si>
  <si>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</si>
  <si>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</si>
  <si>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</si>
  <si>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</si>
  <si>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</si>
  <si>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</si>
  <si>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</si>
  <si>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</si>
  <si>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</si>
  <si>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</si>
  <si>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</si>
  <si>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</si>
  <si>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</si>
  <si>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</si>
  <si>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</si>
  <si>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</si>
  <si>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</si>
  <si>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</si>
  <si>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</si>
  <si>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</si>
  <si>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</si>
  <si>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</si>
  <si>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</si>
  <si>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</si>
  <si>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</si>
  <si>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</si>
  <si>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</si>
  <si>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</si>
  <si>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</si>
  <si>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</si>
  <si>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</si>
  <si>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</si>
  <si>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</si>
  <si>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</si>
  <si>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</si>
  <si>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https://community.secop.gov.co/Public/Tendering/OpportunityDetail/Index?noticeUID=CO1.NTC.5732069&amp;isFromPublicArea=True&amp;isModal=true&amp;asPopupView=true</t>
  </si>
  <si>
    <t>https://community.secop.gov.co/Public/Tendering/OpportunityDetail/Index?noticeUID=CO1.NTC.5739793&amp;isFromPublicArea=True&amp;isModal=true&amp;asPopupView=true</t>
  </si>
  <si>
    <t>https://community.secop.gov.co/Public/Tendering/OpportunityDetail/Index?noticeUID=CO1.NTC.5740350&amp;isFromPublicArea=True&amp;isModal=true&amp;asPopupView=true</t>
  </si>
  <si>
    <t>https://community.secop.gov.co/Public/Tendering/OpportunityDetail/Index?noticeUID=CO1.NTC.5744990&amp;isFromPublicArea=True&amp;isModal=true&amp;asPopupView=true</t>
  </si>
  <si>
    <t>https://community.secop.gov.co/Public/Tendering/OpportunityDetail/Index?noticeUID=CO1.NTC.5752333&amp;isFromPublicArea=True&amp;isModal=true&amp;asPopupView=true</t>
  </si>
  <si>
    <t>https://community.secop.gov.co/Public/Tendering/OpportunityDetail/Index?noticeUID=CO1.NTC.5747244&amp;isFromPublicArea=True&amp;isModal=true&amp;asPopupView=true</t>
  </si>
  <si>
    <t xml:space="preserve">https://community.secop.gov.co/Public/Tendering/OpportunityDetail/Index?noticeUID=CO1.NTC.5746899&amp;isFromPublicArea=True&amp;isModal=False
</t>
  </si>
  <si>
    <t>https://community.secop.gov.co/Public/Tendering/OpportunityDetail/Index?noticeUID=CO1.NTC.5755412&amp;isFromPublicArea=True&amp;isModal=true&amp;asPopupView=true</t>
  </si>
  <si>
    <t>https://community.secop.gov.co/Public/Tendering/OpportunityDetail/Index?noticeUID=CO1.NTC.5751717&amp;isFromPublicArea=True&amp;isModal=true&amp;asPopupView=true</t>
  </si>
  <si>
    <t>https://community.secop.gov.co/Public/Tendering/OpportunityDetail/Index?noticeUID=CO1.NTC.5745286&amp;isFromPublicArea=True&amp;isModal=true&amp;asPopupView=true</t>
  </si>
  <si>
    <t xml:space="preserve">https://community.secop.gov.co/Public/Tendering/OpportunityDetail/Index?noticeUID=CO1.NTC.5746966&amp;isFromPublicArea=True&amp;isModal=False
</t>
  </si>
  <si>
    <t>https://community.secop.gov.co/Public/Tendering/OpportunityDetail/Index?noticeUID=CO1.NTC.5745200&amp;isFromPublicArea=True&amp;isModal=true&amp;asPopupView=true</t>
  </si>
  <si>
    <t>https://community.secop.gov.co/Public/Tendering/OpportunityDetail/Index?noticeUID=CO1.NTC.5746370&amp;isFromPublicArea=True&amp;isModal=true&amp;asPopupView=true</t>
  </si>
  <si>
    <t>https://community.secop.gov.co/Public/Tendering/OpportunityDetail/Index?noticeUID=CO1.NTC.5753858&amp;isFromPublicArea=True&amp;isModal=true&amp;asPopupView=true</t>
  </si>
  <si>
    <t>https://community.secop.gov.co/Public/Tendering/OpportunityDetail/Index?noticeUID=CO1.NTC.5752982&amp;isFromPublicArea=True&amp;isModal=true&amp;asPopupView=true</t>
  </si>
  <si>
    <t>https://community.secop.gov.co/Public/Tendering/OpportunityDetail/Index?noticeUID=CO1.NTC.5754758&amp;isFromPublicArea=True&amp;isModal=true&amp;asPopupView=true</t>
  </si>
  <si>
    <t>https://community.secop.gov.co/Public/Tendering/OpportunityDetail/Index?noticeUID=CO1.NTC.5753777&amp;isFromPublicArea=True&amp;isModal=true&amp;asPopupView=true</t>
  </si>
  <si>
    <t>https://community.secop.gov.co/Public/Tendering/OpportunityDetail/Index?noticeUID=CO1.NTC.5752952&amp;isFromPublicArea=True&amp;isModal=true&amp;asPopupView=true</t>
  </si>
  <si>
    <t>https://community.secop.gov.co/Public/Tendering/OpportunityDetail/Index?noticeUID=CO1.NTC.5752891&amp;isFromPublicArea=True&amp;isModal=true&amp;asPopupView=true</t>
  </si>
  <si>
    <t>https://community.secop.gov.co/Public/Tendering/OpportunityDetail/Index?noticeUID=CO1.NTC.5754589&amp;isFromPublicArea=True&amp;isModal=true&amp;asPopupView=true</t>
  </si>
  <si>
    <t>https://community.secop.gov.co/Public/Tendering/OpportunityDetail/Index?noticeUID=CO1.NTC.5754923&amp;isFromPublicArea=True&amp;isModal=true&amp;asPopupView=true</t>
  </si>
  <si>
    <t>https://community.secop.gov.co/Public/Tendering/OpportunityDetail/Index?noticeUID=CO1.NTC.5757618&amp;isFromPublicArea=True&amp;isModal=true&amp;asPopupView=true</t>
  </si>
  <si>
    <t>https://community.secop.gov.co/Public/Tendering/OpportunityDetail/Index?noticeUID=CO1.NTC.5755035&amp;isFromPublicArea=True&amp;isModal=true&amp;asPopupView=true</t>
  </si>
  <si>
    <t>https://community.secop.gov.co/Public/Tendering/OpportunityDetail/Index?noticeUID=CO1.NTC.5826351&amp;isFromPublicArea=True&amp;isModal=False</t>
  </si>
  <si>
    <t>https://community.secop.gov.co/Public/Tendering/OpportunityDetail/Index?noticeUID=CO1.NTC.5755949&amp;isFromPublicArea=True&amp;isModal=true&amp;asPopupView=true</t>
  </si>
  <si>
    <t>https://community.secop.gov.co/Public/Tendering/OpportunityDetail/Index?noticeUID=CO1.NTC.5762783&amp;isFromPublicArea=True&amp;isModal=False</t>
  </si>
  <si>
    <t>https://community.secop.gov.co/Public/Tendering/OpportunityDetail/Index?noticeUID=CO1.NTC.5821476&amp;isFromPublicArea=True&amp;isModal=False</t>
  </si>
  <si>
    <t>https://community.secop.gov.co/Public/Tendering/OpportunityDetail/Index?noticeUID=CO1.NTC.5759166&amp;isFromPublicArea=True&amp;isModal=true&amp;asPopupView=true</t>
  </si>
  <si>
    <t>https://community.secop.gov.co/Public/Tendering/OpportunityDetail/Index?noticeUID=CO1.NTC.5756640&amp;isFromPublicArea=True&amp;isModal=true&amp;asPopupView=true</t>
  </si>
  <si>
    <t>https://community.secop.gov.co/Public/Tendering/OpportunityDetail/Index?noticeUID=CO1.NTC.5760703&amp;isFromPublicArea=True&amp;isModal=true&amp;asPopupView=true</t>
  </si>
  <si>
    <t>https://community.secop.gov.co/Public/Tendering/OpportunityDetail/Index?noticeUID=CO1.NTC.5761001&amp;isFromPublicArea=True&amp;isModal=False</t>
  </si>
  <si>
    <t>https://community.secop.gov.co/Public/Tendering/OpportunityDetail/Index?noticeUID=CO1.NTC.5759941&amp;isFromPublicArea=True&amp;isModal=False</t>
  </si>
  <si>
    <t>https://community.secop.gov.co/Public/Tendering/OpportunityDetail/Index?noticeUID=CO1.NTC.5759952&amp;isFromPublicArea=True&amp;isModal=true&amp;asPopupView=true</t>
  </si>
  <si>
    <t>https://community.secop.gov.co/Public/Tendering/OpportunityDetail/Index?noticeUID=CO1.NTC.5759519&amp;isFromPublicArea=True&amp;isModal=False</t>
  </si>
  <si>
    <t>https://community.secop.gov.co/Public/Tendering/OpportunityDetail/Index?noticeUID=CO1.NTC.5762426&amp;isFromPublicArea=True&amp;isModal=False</t>
  </si>
  <si>
    <t>https://community.secop.gov.co/Public/Tendering/OpportunityDetail/Index?noticeUID=CO1.NTC.5762988&amp;isFromPublicArea=True&amp;isModal=true&amp;asPopupView=true</t>
  </si>
  <si>
    <t>https://community.secop.gov.co/Public/Tendering/OpportunityDetail/Index?noticeUID=CO1.NTC.5763304&amp;isFromPublicArea=True&amp;isModal=true&amp;asPopupView=true</t>
  </si>
  <si>
    <t>https://community.secop.gov.co/Public/Tendering/OpportunityDetail/Index?noticeUID=CO1.NTC.5763478&amp;isFromPublicArea=True&amp;isModal=true&amp;asPopupView=true</t>
  </si>
  <si>
    <t>https://community.secop.gov.co/Public/Tendering/OpportunityDetail/Index?noticeUID=CO1.NTC.5763218&amp;isFromPublicArea=True&amp;isModal=False</t>
  </si>
  <si>
    <t>https://community.secop.gov.co/Public/Tendering/OpportunityDetail/Index?noticeUID=CO1.NTC.5777445&amp;isFromPublicArea=True&amp;isModal=False</t>
  </si>
  <si>
    <t>https://community.secop.gov.co/Public/Tendering/OpportunityDetail/Index?noticeUID=CO1.NTC.5776780&amp;isFromPublicArea=True&amp;isModal=False</t>
  </si>
  <si>
    <t>https://community.secop.gov.co/Public/Tendering/OpportunityDetail/Index?noticeUID=CO1.NTC.5834932&amp;isFromPublicArea=True&amp;isModal=False</t>
  </si>
  <si>
    <t>https://community.secop.gov.co/Public/Tendering/OpportunityDetail/Index?noticeUID=CO1.NTC.5826306&amp;isFromPublicArea=True&amp;isModal=False</t>
  </si>
  <si>
    <t>https://community.secop.gov.co/Public/Tendering/OpportunityDetail/Index?noticeUID=CO1.NTC.5774753&amp;isFromPublicArea=True&amp;isModal=False</t>
  </si>
  <si>
    <t>https://community.secop.gov.co/Public/Tendering/ContractNoticePhases/View?PPI=CO1.PPI.30158146&amp;isFromPublicArea=True&amp;isModal=False</t>
  </si>
  <si>
    <t>https://community.secop.gov.co/Public/Tendering/OpportunityDetail/Index?noticeUID=CO1.NTC.5779429&amp;isFromPublicArea=True&amp;isModal=False</t>
  </si>
  <si>
    <t>https://community.secop.gov.co/Public/Tendering/OpportunityDetail/Index?noticeUID=CO1.NTC.5773579&amp;isFromPublicArea=True&amp;isModal=False</t>
  </si>
  <si>
    <t>https://community.secop.gov.co/Public/Tendering/OpportunityDetail/Index?noticeUID=CO1.NTC.5774506&amp;isFromPublicArea=True&amp;isModal=False</t>
  </si>
  <si>
    <t>https://community.secop.gov.co/Public/Tendering/ContractNoticePhases/View?PPI=CO1.PPI.30082628&amp;isFromPublicArea=True&amp;isModal=False</t>
  </si>
  <si>
    <t>https://community.secop.gov.co/Public/Tendering/OpportunityDetail/Index?noticeUID=CO1.NTC.5776941&amp;isFromPublicArea=True&amp;isModal=False</t>
  </si>
  <si>
    <t>https://community.secop.gov.co/Public/Tendering/OpportunityDetail/Index?noticeUID=CO1.NTC.5780444&amp;isFromPublicArea=True&amp;isModal=true&amp;asPopupView=true</t>
  </si>
  <si>
    <t>https://community.secop.gov.co/Public/Tendering/OpportunityDetail/Index?noticeUID=CO1.NTC.5781930&amp;isFromPublicArea=True&amp;isModal=true&amp;asPopupView=true</t>
  </si>
  <si>
    <t>https://community.secop.gov.co/Public/Tendering/OpportunityDetail/Index?noticeUID=CO1.NTC.5782868&amp;isFromPublicArea=True&amp;isModal=true&amp;asPopupView=true</t>
  </si>
  <si>
    <t>https://community.secop.gov.co/Public/Tendering/OpportunityDetail/Index?noticeUID=CO1.NTC.5788955&amp;isFromPublicArea=True&amp;isModal=False</t>
  </si>
  <si>
    <t>https://community.secop.gov.co/Public/Tendering/OpportunityDetail/Index?noticeUID=CO1.NTC.5781694&amp;isFromPublicArea=True&amp;isModal=False</t>
  </si>
  <si>
    <t>https://community.secop.gov.co/Public/Tendering/OpportunityDetail/Index?noticeUID=CO1.NTC.5783732&amp;isFromPublicArea=True&amp;isModal=true&amp;asPopupView=true</t>
  </si>
  <si>
    <t>https://community.secop.gov.co/Public/Tendering/OpportunityDetail/Index?noticeUID=CO1.NTC.5783875&amp;isFromPublicArea=True&amp;isModal=true&amp;asPopupView=true</t>
  </si>
  <si>
    <t>https://community.secop.gov.co/Public/Tendering/OpportunityDetail/Index?noticeUID=CO1.NTC.5784531&amp;isFromPublicArea=True&amp;isModal=true&amp;asPopupView=true</t>
  </si>
  <si>
    <t>https://community.secop.gov.co/Public/Tendering/ContractNoticePhases/View?PPI=CO1.PPI.30151584&amp;isFromPublicArea=True&amp;isModal=False</t>
  </si>
  <si>
    <t>https://community.secop.gov.co/Public/Tendering/OpportunityDetail/Index?noticeUID=CO1.NTC.5785209&amp;isFromPublicArea=True&amp;isModal=true&amp;asPopupView=true</t>
  </si>
  <si>
    <t>https://community.secop.gov.co/Public/Tendering/OpportunityDetail/Index?noticeUID=CO1.NTC.5786801&amp;isFromPublicArea=True&amp;isModal=true&amp;asPopupView=true</t>
  </si>
  <si>
    <t>https://community.secop.gov.co/Public/Tendering/OpportunityDetail/Index?noticeUID=CO1.NTC.5785129&amp;isFromPublicArea=True&amp;isModal=true&amp;asPopupView=true</t>
  </si>
  <si>
    <t>https://community.secop.gov.co/Public/Tendering/ContractNoticePhases/View?PPI=CO1.PPI.30118651&amp;isFromPublicArea=True&amp;isModal=False</t>
  </si>
  <si>
    <t>https://community.secop.gov.co/Public/Tendering/OpportunityDetail/Index?noticeUID=CO1.NTC.5788790&amp;isFromPublicArea=True&amp;isModal=False</t>
  </si>
  <si>
    <t>https://community.secop.gov.co/Public/Tendering/OpportunityDetail/Index?noticeUID=CO1.NTC.5787954&amp;isFromPublicArea=True&amp;isModal=False</t>
  </si>
  <si>
    <t>https://community.secop.gov.co/Public/Tendering/OpportunityDetail/Index?noticeUID=CO1.NTC.5789487&amp;isFromPublicArea=True&amp;isModal=False</t>
  </si>
  <si>
    <t>https://community.secop.gov.co/Public/Tendering/OpportunityDetail/Index?noticeUID=CO1.NTC.5795025&amp;isFromPublicArea=True&amp;isModal=False</t>
  </si>
  <si>
    <t>https://community.secop.gov.co/Public/Tendering/OpportunityDetail/Index?noticeUID=CO1.NTC.5792354&amp;isFromPublicArea=True&amp;isModal=False</t>
  </si>
  <si>
    <t>https://community.secop.gov.co/Public/Tendering/OpportunityDetail/Index?noticeUID=CO1.NTC.5796579&amp;isFromPublicArea=True&amp;isModal=False</t>
  </si>
  <si>
    <t>https://community.secop.gov.co/Public/Tendering/OpportunityDetail/Index?noticeUID=CO1.NTC.5793363&amp;isFromPublicArea=True&amp;isModal=False</t>
  </si>
  <si>
    <t>https://community.secop.gov.co/Public/Tendering/OpportunityDetail/Index?noticeUID=CO1.NTC.5793534&amp;isFromPublicArea=True&amp;isModal=False</t>
  </si>
  <si>
    <t>https://community.secop.gov.co/Public/Tendering/OpportunityDetail/Index?noticeUID=CO1.NTC.5796213&amp;isFromPublicArea=True&amp;isModal=False</t>
  </si>
  <si>
    <t>https://community.secop.gov.co/Public/Tendering/OpportunityDetail/Index?noticeUID=CO1.NTC.5797717&amp;isFromPublicArea=True&amp;isModal=true&amp;asPopupView=true</t>
  </si>
  <si>
    <t>https://community.secop.gov.co/Public/Tendering/OpportunityDetail/Index?noticeUID=CO1.NTC.5797140&amp;isFromPublicArea=True&amp;isModal=true&amp;asPopupView=true</t>
  </si>
  <si>
    <t>https://community.secop.gov.co/Public/Tendering/OpportunityDetail/Index?noticeUID=CO1.NTC.5796999&amp;isFromPublicArea=True&amp;isModal=true&amp;asPopupView=true</t>
  </si>
  <si>
    <t>https://community.secop.gov.co/Public/Tendering/OpportunityDetail/Index?noticeUID=CO1.NTC.5797383&amp;isFromPublicArea=True&amp;isModal=true&amp;asPopupView=true</t>
  </si>
  <si>
    <t>https://community.secop.gov.co/Public/Tendering/OpportunityDetail/Index?noticeUID=CO1.NTC.5797755&amp;isFromPublicArea=True&amp;isModal=true&amp;asPopupView=true</t>
  </si>
  <si>
    <t>https://community.secop.gov.co/Public/Tendering/OpportunityDetail/Index?noticeUID=CO1.NTC.5801166&amp;isFromPublicArea=True&amp;isModal=true&amp;asPopupView=true</t>
  </si>
  <si>
    <t>https://community.secop.gov.co/Public/Tendering/OpportunityDetail/Index?noticeUID=CO1.NTC.5799179&amp;isFromPublicArea=True&amp;isModal=true&amp;asPopupView=true</t>
  </si>
  <si>
    <t>https://community.secop.gov.co/Public/Tendering/OpportunityDetail/Index?noticeUID=CO1.NTC.5801881&amp;isFromPublicArea=True&amp;isModal=true&amp;asPopupView=true</t>
  </si>
  <si>
    <t>https://community.secop.gov.co/Public/Tendering/OpportunityDetail/Index?noticeUID=CO1.NTC.5802138&amp;isFromPublicArea=True&amp;isModal=true&amp;asPopupView=true</t>
  </si>
  <si>
    <t>https://community.secop.gov.co/Public/Tendering/ContractNoticePhases/View?PPI=CO1.PPI.30260207&amp;isFromPublicArea=True&amp;isModal=False</t>
  </si>
  <si>
    <t>https://community.secop.gov.co/Public/Tendering/OpportunityDetail/Index?noticeUID=CO1.NTC.5802730&amp;isFromPublicArea=True&amp;isModal=true&amp;asPopupView=true</t>
  </si>
  <si>
    <t>https://community.secop.gov.co/Public/Tendering/OpportunityDetail/Index?noticeUID=CO1.NTC.5803675&amp;isFromPublicArea=True&amp;isModal=true&amp;asPopupView=true</t>
  </si>
  <si>
    <t>https://community.secop.gov.co/Public/Tendering/OpportunityDetail/Index?noticeUID=CO1.NTC.5803696&amp;isFromPublicArea=True&amp;isModal=true&amp;asPopupView=true</t>
  </si>
  <si>
    <t>https://community.secop.gov.co/Public/Tendering/OpportunityDetail/Index?noticeUID=CO1.NTC.5803709&amp;isFromPublicArea=True&amp;isModal=true&amp;asPopupView=true</t>
  </si>
  <si>
    <t>https://community.secop.gov.co/Public/Tendering/OpportunityDetail/Index?noticeUID=CO1.NTC.5803689&amp;isFromPublicArea=True&amp;isModal=true&amp;asPopupView=true</t>
  </si>
  <si>
    <t>https://community.secop.gov.co/Public/Tendering/OpportunityDetail/Index?noticeUID=CO1.NTC.5804302&amp;isFromPublicArea=True&amp;isModal=true&amp;asPopupView=true</t>
  </si>
  <si>
    <t>https://community.secop.gov.co/Public/Tendering/OpportunityDetail/Index?noticeUID=CO1.NTC.5813573&amp;isFromPublicArea=True&amp;isModal=true&amp;asPopupView=true</t>
  </si>
  <si>
    <t>https://community.secop.gov.co/Public/Tendering/OpportunityDetail/Index?noticeUID=CO1.NTC.5813383&amp;isFromPublicArea=True&amp;isModal=true&amp;asPopupView=true</t>
  </si>
  <si>
    <t>https://community.secop.gov.co/Public/Tendering/OpportunityDetail/Index?noticeUID=CO1.NTC.5803117&amp;isFromPublicArea=True&amp;isModal=False</t>
  </si>
  <si>
    <t>https://community.secop.gov.co/Public/Tendering/OpportunityDetail/Index?noticeUID=CO1.NTC.5802034&amp;isFromPublicArea=True&amp;isModal=true&amp;asPopupView=true</t>
  </si>
  <si>
    <t>https://community.secop.gov.co/Public/Tendering/OpportunityDetail/Index?noticeUID=CO1.NTC.5807049&amp;isFromPublicArea=True&amp;isModal=true&amp;asPopupView=true</t>
  </si>
  <si>
    <t>https://community.secop.gov.co/Public/Tendering/OpportunityDetail/Index?noticeUID=CO1.NTC.5812862&amp;isFromPublicArea=True&amp;isModal=true&amp;asPopupView=true</t>
  </si>
  <si>
    <t>https://community.secop.gov.co/Public/Tendering/OpportunityDetail/Index?noticeUID=CO1.NTC.5816080&amp;isFromPublicArea=True&amp;isModal=true&amp;asPopupView=true</t>
  </si>
  <si>
    <t>https://community.secop.gov.co/Public/Tendering/OpportunityDetail/Index?noticeUID=CO1.NTC.5816299&amp;isFromPublicArea=True&amp;isModal=False</t>
  </si>
  <si>
    <t>https://community.secop.gov.co/Public/Tendering/OpportunityDetail/Index?noticeUID=CO1.NTC.5833980&amp;isFromPublicArea=True&amp;isModal=False</t>
  </si>
  <si>
    <t>https://community.secop.gov.co/Public/Tendering/OpportunityDetail/Index?noticeUID=CO1.NTC.5821930&amp;isFromPublicArea=True&amp;isModal=False</t>
  </si>
  <si>
    <t>https://community.secop.gov.co/Public/Tendering/OpportunityDetail/Index?noticeUID=CO1.NTC.5820136&amp;isFromPublicArea=True&amp;isModal=False</t>
  </si>
  <si>
    <t>https://community.secop.gov.co/Public/Tendering/OpportunityDetail/Index?noticeUID=CO1.NTC.5820346&amp;isFromPublicArea=True&amp;isModal=False</t>
  </si>
  <si>
    <t>https://community.secop.gov.co/Public/Tendering/OpportunityDetail/Index?noticeUID=CO1.NTC.5837014&amp;isFromPublicArea=True&amp;isModal=False</t>
  </si>
  <si>
    <t>https://community.secop.gov.co/Public/Tendering/OpportunityDetail/Index?noticeUID=CO1.NTC.5820870&amp;isFromPublicArea=True&amp;isModal=False</t>
  </si>
  <si>
    <t>https://community.secop.gov.co/Public/Tendering/OpportunityDetail/Index?noticeUID=CO1.NTC.5820110&amp;isFromPublicArea=True&amp;isModal=False</t>
  </si>
  <si>
    <t>https://community.secop.gov.co/Public/Tendering/OpportunityDetail/Index?noticeUID=CO1.NTC.5822326&amp;isFromPublicArea=True&amp;isModal=False</t>
  </si>
  <si>
    <t>https://community.secop.gov.co/Public/Tendering/OpportunityDetail/Index?noticeUID=CO1.NTC.5822606&amp;isFromPublicArea=True&amp;isModal=False</t>
  </si>
  <si>
    <t>https://community.secop.gov.co/Public/Tendering/OpportunityDetail/Index?noticeUID=CO1.NTC.5822906&amp;isFromPublicArea=True&amp;isModal=False</t>
  </si>
  <si>
    <t>https://community.secop.gov.co/Public/Tendering/ContractNoticePhases/View?PPI=CO1.PPI.30121267&amp;isFromPublicArea=True&amp;isModal=False</t>
  </si>
  <si>
    <t>https://community.secop.gov.co/Public/Tendering/OpportunityDetail/Index?noticeUID=CO1.NTC.5823848&amp;isFromPublicArea=True&amp;isModal=False</t>
  </si>
  <si>
    <t>https://community.secop.gov.co/Public/Tendering/OpportunityDetail/Index?noticeUID=CO1.NTC.5823946&amp;isFromPublicArea=True&amp;isModal=False</t>
  </si>
  <si>
    <t>https://community.secop.gov.co/Public/Tendering/OpportunityDetail/Index?noticeUID=CO1.NTC.5828688&amp;isFromPublicArea=True&amp;isModal=False</t>
  </si>
  <si>
    <t>https://community.secop.gov.co/Public/Tendering/OpportunityDetail/Index?noticeUID=CO1.NTC.5829964&amp;isFromPublicArea=True&amp;isModal=False</t>
  </si>
  <si>
    <t>https://community.secop.gov.co/Public/Tendering/OpportunityDetail/Index?noticeUID=CO1.NTC.5830224&amp;isFromPublicArea=True&amp;isModal=False</t>
  </si>
  <si>
    <t>https://community.secop.gov.co/Public/Tendering/OpportunityDetail/Index?noticeUID=CO1.NTC.5829358&amp;isFromPublicArea=True&amp;isModal=False</t>
  </si>
  <si>
    <t>https://community.secop.gov.co/Public/Tendering/OpportunityDetail/Index?noticeUID=CO1.NTC.5829621&amp;isFromPublicArea=True&amp;isModal=False</t>
  </si>
  <si>
    <t>https://community.secop.gov.co/Public/Tendering/OpportunityDetail/Index?noticeUID=CO1.NTC.5829672&amp;isFromPublicArea=True&amp;isModal=False</t>
  </si>
  <si>
    <t>https://community.secop.gov.co/Public/Tendering/OpportunityDetail/Index?noticeUID=CO1.NTC.5830109&amp;isFromPublicArea=True&amp;isModal=False</t>
  </si>
  <si>
    <t>https://community.secop.gov.co/Public/Tendering/OpportunityDetail/Index?noticeUID=CO1.NTC.5832353&amp;isFromPublicArea=True&amp;isModal=False</t>
  </si>
  <si>
    <t>https://community.secop.gov.co/Public/Tendering/OpportunityDetail/Index?noticeUID=CO1.NTC.5831951&amp;isFromPublicArea=True&amp;isModal=False</t>
  </si>
  <si>
    <t>https://community.secop.gov.co/Public/Tendering/OpportunityDetail/Index?noticeUID=CO1.NTC.5831907&amp;isFromPublicArea=True&amp;isModal=False</t>
  </si>
  <si>
    <t>https://community.secop.gov.co/Public/Tendering/OpportunityDetail/Index?noticeUID=CO1.NTC.5831926&amp;isFromPublicArea=True&amp;isModal=False</t>
  </si>
  <si>
    <t>https://community.secop.gov.co/Public/Tendering/OpportunityDetail/Index?noticeUID=CO1.NTC.5832132&amp;isFromPublicArea=True&amp;isModal=False</t>
  </si>
  <si>
    <t>https://community.secop.gov.co/Public/Tendering/OpportunityDetail/Index?noticeUID=CO1.NTC.5834943&amp;isFromPublicArea=True&amp;isModal=true&amp;asPopupView=true</t>
  </si>
  <si>
    <t>https://community.secop.gov.co/Public/Tendering/OpportunityDetail/Index?noticeUID=CO1.NTC.5834885&amp;isFromPublicArea=True&amp;isModal=true&amp;asPopupView=true</t>
  </si>
  <si>
    <t>https://community.secop.gov.co/Public/Tendering/OpportunityDetail/Index?noticeUID=CO1.NTC.5836277&amp;isFromPublicArea=True&amp;isModal=true&amp;asPopupView=true</t>
  </si>
  <si>
    <t>https://community.secop.gov.co/Public/Tendering/OpportunityDetail/Index?noticeUID=CO1.NTC.5836324&amp;isFromPublicArea=True&amp;isModal=true&amp;asPopupView=true</t>
  </si>
  <si>
    <t>https://community.secop.gov.co/Public/Tendering/OpportunityDetail/Index?noticeUID=CO1.NTC.5836201&amp;isFromPublicArea=True&amp;isModal=true&amp;asPopupView=true</t>
  </si>
  <si>
    <t>https://community.secop.gov.co/Public/Tendering/OpportunityDetail/Index?noticeUID=CO1.NTC.5833437&amp;isFromPublicArea=True&amp;isModal=true&amp;asPopupView=true</t>
  </si>
  <si>
    <t>https://community.secop.gov.co/Public/Tendering/OpportunityDetail/Index?noticeUID=CO1.NTC.5833321&amp;isFromPublicArea=True&amp;isModal=true&amp;asPopupView=true</t>
  </si>
  <si>
    <t>https://community.secop.gov.co/Public/Tendering/OpportunityDetail/Index?noticeUID=CO1.NTC.5833342&amp;isFromPublicArea=True&amp;isModal=true&amp;asPopupView=true</t>
  </si>
  <si>
    <t>https://community.secop.gov.co/Public/Tendering/OpportunityDetail/Index?noticeUID=CO1.NTC.5833851&amp;isFromPublicArea=True&amp;isModal=true&amp;asPopupView=true</t>
  </si>
  <si>
    <t>https://community.secop.gov.co/Public/Tendering/OpportunityDetail/Index?noticeUID=CO1.NTC.5835886&amp;isFromPublicArea=True&amp;isModal=true&amp;asPopupView=true</t>
  </si>
  <si>
    <t>https://community.secop.gov.co/Public/Tendering/OpportunityDetail/Index?noticeUID=CO1.NTC.5836628&amp;isFromPublicArea=True&amp;isModal=true&amp;asPopupView=true</t>
  </si>
  <si>
    <t>https://community.secop.gov.co/Public/Tendering/OpportunityDetail/Index?noticeUID=CO1.NTC.5834744&amp;isFromPublicArea=True&amp;isModal=true&amp;asPopupView=true</t>
  </si>
  <si>
    <t>https://community.secop.gov.co/Public/Tendering/OpportunityDetail/Index?noticeUID=CO1.NTC.5835308&amp;isFromPublicArea=True&amp;isModal=true&amp;asPopupView=true</t>
  </si>
  <si>
    <t>https://community.secop.gov.co/Public/Tendering/OpportunityDetail/Index?noticeUID=CO1.NTC.5836011&amp;isFromPublicArea=True&amp;isModal=False</t>
  </si>
  <si>
    <t>https://community.secop.gov.co/Public/Tendering/OpportunityDetail/Index?noticeUID=CO1.NTC.5838451&amp;isFromPublicArea=True&amp;isModal=true&amp;asPopupView=true</t>
  </si>
  <si>
    <t>https://community.secop.gov.co/Public/Tendering/OpportunityDetail/Index?noticeUID=CO1.NTC.5837820&amp;isFromPublicArea=True&amp;isModal=true&amp;asPopupView=true</t>
  </si>
  <si>
    <t>https://community.secop.gov.co/Public/Tendering/OpportunityDetail/Index?noticeUID=CO1.NTC.5837817&amp;isFromPublicArea=True&amp;isModal=true&amp;asPopupView=true</t>
  </si>
  <si>
    <t>https://community.secop.gov.co/Public/Tendering/OpportunityDetail/Index?noticeUID=CO1.NTC.5840913&amp;isFromPublicArea=True&amp;isModal=true&amp;asPopupView=true</t>
  </si>
  <si>
    <t>https://community.secop.gov.co/Public/Tendering/OpportunityDetail/Index?noticeUID=CO1.NTC.5840750&amp;isFromPublicArea=True&amp;isModal=true&amp;asPopupView=true</t>
  </si>
  <si>
    <t>https://community.secop.gov.co/Public/Tendering/OpportunityDetail/Index?noticeUID=CO1.NTC.5842044&amp;isFromPublicArea=True&amp;isModal=true&amp;asPopupView=true</t>
  </si>
  <si>
    <t>https://community.secop.gov.co/Public/Tendering/OpportunityDetail/Index?noticeUID=CO1.NTC.5842438&amp;isFromPublicArea=True&amp;isModal=true&amp;asPopupView=true</t>
  </si>
  <si>
    <t>https://community.secop.gov.co/Public/Tendering/OpportunityDetail/Index?noticeUID=CO1.NTC.5842352&amp;isFromPublicArea=True&amp;isModal=true&amp;asPopupView=true</t>
  </si>
  <si>
    <t>https://community.secop.gov.co/Public/Tendering/OpportunityDetail/Index?noticeUID=CO1.NTC.5842354&amp;isFromPublicArea=True&amp;isModal=true&amp;asPopupView=true</t>
  </si>
  <si>
    <t>https://community.secop.gov.co/Public/Tendering/OpportunityDetail/Index?noticeUID=CO1.NTC.5845247&amp;isFromPublicArea=True&amp;isModal=true&amp;asPopupView=true</t>
  </si>
  <si>
    <t>https://community.secop.gov.co/Public/Tendering/OpportunityDetail/Index?noticeUID=CO1.NTC.5845772&amp;isFromPublicArea=True&amp;isModal=true&amp;asPopupView=true</t>
  </si>
  <si>
    <t>https://community.secop.gov.co/Public/Tendering/OpportunityDetail/Index?noticeUID=CO1.NTC.5845194&amp;isFromPublicArea=True&amp;isModal=true&amp;asPopupView=true</t>
  </si>
  <si>
    <t>https://community.secop.gov.co/Public/Tendering/OpportunityDetail/Index?noticeUID=CO1.NTC.5845642&amp;isFromPublicArea=True&amp;isModal=true&amp;asPopupView=true</t>
  </si>
  <si>
    <t>https://community.secop.gov.co/Public/Tendering/OpportunityDetail/Index?noticeUID=CO1.NTC.5845920&amp;isFromPublicArea=True&amp;isModal=true&amp;asPopupView=true</t>
  </si>
  <si>
    <t>https://community.secop.gov.co/Public/Tendering/OpportunityDetail/Index?noticeUID=CO1.NTC.5843752&amp;isFromPublicArea=True&amp;isModal=true&amp;asPopupView=true</t>
  </si>
  <si>
    <t>https://community.secop.gov.co/Public/Tendering/OpportunityDetail/Index?noticeUID=CO1.NTC.5845413&amp;isFromPublicArea=True&amp;isModal=true&amp;asPopupView=true</t>
  </si>
  <si>
    <t>https://community.secop.gov.co/Public/Tendering/OpportunityDetail/Index?noticeUID=CO1.NTC.5842792&amp;isFromPublicArea=True&amp;isModal=true&amp;asPopupView=true</t>
  </si>
  <si>
    <t>https://community.secop.gov.co/Public/Tendering/OpportunityDetail/Index?noticeUID=CO1.NTC.5842793&amp;isFromPublicArea=True&amp;isModal=true&amp;asPopupView=true</t>
  </si>
  <si>
    <t>https://community.secop.gov.co/Public/Tendering/OpportunityDetail/Index?noticeUID=CO1.NTC.5844866&amp;isFromPublicArea=True&amp;isModal=true&amp;asPopupView=true</t>
  </si>
  <si>
    <t>https://community.secop.gov.co/Public/Tendering/OpportunityDetail/Index?noticeUID=CO1.NTC.5845167&amp;isFromPublicArea=True&amp;isModal=true&amp;asPopupView=true</t>
  </si>
  <si>
    <t>https://community.secop.gov.co/Public/Tendering/OpportunityDetail/Index?noticeUID=CO1.NTC.5846631&amp;isFromPublicArea=True&amp;isModal=true&amp;asPopupView=true</t>
  </si>
  <si>
    <t>https://community.secop.gov.co/Public/Tendering/OpportunityDetail/Index?noticeUID=CO1.NTC.5859707&amp;isFromPublicArea=True&amp;isModal=False</t>
  </si>
  <si>
    <t>https://community.secop.gov.co/Public/Tendering/OpportunityDetail/Index?noticeUID=CO1.NTC.5854009&amp;isFromPublicArea=True&amp;isModal=False</t>
  </si>
  <si>
    <t>https://community.secop.gov.co/Public/Tendering/OpportunityDetail/Index?noticeUID=CO1.NTC.5854212&amp;isFromPublicArea=True&amp;isModal=False</t>
  </si>
  <si>
    <t>https://community.secop.gov.co/Public/Tendering/OpportunityDetail/Index?noticeUID=CO1.NTC.5853936&amp;isFromPublicArea=True&amp;isModal=true&amp;asPopupView=true</t>
  </si>
  <si>
    <t>https://community.secop.gov.co/Public/Tendering/OpportunityDetail/Index?noticeUID=CO1.NTC.5859569&amp;isFromPublicArea=True&amp;isModal=true&amp;asPopupView=true</t>
  </si>
  <si>
    <t>https://community.secop.gov.co/Public/Tendering/OpportunityDetail/Index?noticeUID=CO1.NTC.5859754&amp;isFromPublicArea=True&amp;isModal=true&amp;asPopupView=true</t>
  </si>
  <si>
    <t>https://community.secop.gov.co/Public/Tendering/ContractNoticePhases/View?PPI=CO1.PPI.30469008&amp;isFromPublicArea=True&amp;isModal=False</t>
  </si>
  <si>
    <t>https://community.secop.gov.co/Public/Tendering/OpportunityDetail/Index?noticeUID=CO1.NTC.5853229&amp;isFromPublicArea=True&amp;isModal=true&amp;asPopupView=true</t>
  </si>
  <si>
    <t>https://community.secop.gov.co/Public/Common/GoogleReCaptcha/Index?previousUrl=https%3a%2f%2fcommunity.secop.gov.co%2fPublic%2fTendering%2fOpportunityDetail%2fIndex%3fnoticeUID%3dCO1.NTC.5861499%26isFromPublicArea%3dTrue%26isModal%3dFalse</t>
  </si>
  <si>
    <t>https://community.secop.gov.co/Public/Tendering/OpportunityDetail/Index?noticeUID=CO1.NTC.5862038&amp;isFromPublicArea=True&amp;isModal=False</t>
  </si>
  <si>
    <t>https://community.secop.gov.co/Public/Tendering/OpportunityDetail/Index?noticeUID=CO1.NTC.5855280&amp;isFromPublicArea=True&amp;isModal=False</t>
  </si>
  <si>
    <t>https://community.secop.gov.co/Public/Tendering/OpportunityDetail/Index?noticeUID=CO1.NTC.5855727&amp;isFromPublicArea=True&amp;isModal=False</t>
  </si>
  <si>
    <t>https://community.secop.gov.co/Public/Tendering/OpportunityDetail/Index?noticeUID=CO1.NTC.5856955&amp;isFromPublicArea=True&amp;isModal=False</t>
  </si>
  <si>
    <t>https://community.secop.gov.co/Public/Tendering/OpportunityDetail/Index?noticeUID=CO1.NTC.5856970&amp;isFromPublicArea=True&amp;isModal=False</t>
  </si>
  <si>
    <t>https://community.secop.gov.co/Public/Tendering/OpportunityDetail/Index?noticeUID=CO1.NTC.5856799&amp;isFromPublicArea=True&amp;isModal=true&amp;asPopupView=true</t>
  </si>
  <si>
    <t>https://community.secop.gov.co/Public/Tendering/OpportunityDetail/Index?noticeUID=CO1.NTC.5857280&amp;isFromPublicArea=True&amp;isModal=true&amp;asPopupView=true</t>
  </si>
  <si>
    <t>https://community.secop.gov.co/Public/Tendering/OpportunityDetail/Index?noticeUID=CO1.NTC.5860325&amp;isFromPublicArea=True&amp;isModal=true&amp;asPopupView=true</t>
  </si>
  <si>
    <t>https://community.secop.gov.co/Public/Tendering/OpportunityDetail/Index?noticeUID=CO1.NTC.5860346&amp;isFromPublicArea=True&amp;isModal=true&amp;asPopupView=true</t>
  </si>
  <si>
    <t>https://community.secop.gov.co/Public/Tendering/OpportunityDetail/Index?noticeUID=CO1.NTC.5857509&amp;isFromPublicArea=True&amp;isModal=true&amp;asPopupView=true</t>
  </si>
  <si>
    <t>https://community.secop.gov.co/Public/Tendering/OpportunityDetail/Index?noticeUID=CO1.NTC.5857632&amp;isFromPublicArea=True&amp;isModal=true&amp;asPopupView=true</t>
  </si>
  <si>
    <t>https://community.secop.gov.co/Public/Tendering/OpportunityDetail/Index?noticeUID=CO1.NTC.5858171&amp;isFromPublicArea=True&amp;isModal=true&amp;asPopupView=true</t>
  </si>
  <si>
    <t>https://community.secop.gov.co/Public/Tendering/OpportunityDetail/Index?noticeUID=CO1.NTC.5860111&amp;isFromPublicArea=True&amp;isModal=true&amp;asPopupView=true</t>
  </si>
  <si>
    <t>https://community.secop.gov.co/Public/Tendering/OpportunityDetail/Index?noticeUID=CO1.NTC.5860846&amp;isFromPublicArea=True&amp;isModal=true&amp;asPopupView=true</t>
  </si>
  <si>
    <t>https://community.secop.gov.co/Public/Tendering/OpportunityDetail/Index?noticeUID=CO1.NTC.5861102&amp;isFromPublicArea=True&amp;isModal=true&amp;asPopupView=true</t>
  </si>
  <si>
    <t>https://community.secop.gov.co/Public/Tendering/OpportunityDetail/Index?noticeUID=CO1.NTC.5861203&amp;isFromPublicArea=True&amp;isModal=true&amp;asPopupView=true</t>
  </si>
  <si>
    <t>https://community.secop.gov.co/Public/Tendering/OpportunityDetail/Index?noticeUID=CO1.NTC.5859669&amp;isFromPublicArea=True&amp;isModal=true&amp;asPopupView=true</t>
  </si>
  <si>
    <t>https://community.secop.gov.co/Public/Tendering/OpportunityDetail/Index?noticeUID=CO1.NTC.5859483&amp;isFromPublicArea=True&amp;isModal=true&amp;asPopupView=true</t>
  </si>
  <si>
    <t>https://community.secop.gov.co/Public/Tendering/OpportunityDetail/Index?noticeUID=CO1.NTC.5859666&amp;isFromPublicArea=True&amp;isModal=true&amp;asPopupView=true</t>
  </si>
  <si>
    <t>https://community.secop.gov.co/Public/Tendering/OpportunityDetail/Index?noticeUID=CO1.NTC.5861737&amp;isFromPublicArea=True&amp;isModal=true&amp;asPopupView=true</t>
  </si>
  <si>
    <t>https://community.secop.gov.co/Public/Tendering/OpportunityDetail/Index?noticeUID=CO1.NTC.5867795&amp;isFromPublicArea=True&amp;isModal=true&amp;asPopupView=true</t>
  </si>
  <si>
    <t>https://community.secop.gov.co/Public/Tendering/OpportunityDetail/Index?noticeUID=CO1.NTC.5867916&amp;isFromPublicArea=True&amp;isModal=true&amp;asPopupView=true</t>
  </si>
  <si>
    <t>https://community.secop.gov.co/Public/Tendering/OpportunityDetail/Index?noticeUID=CO1.NTC.5867576&amp;isFromPublicArea=True&amp;isModal=true&amp;asPopupView=true</t>
  </si>
  <si>
    <t>https://community.secop.gov.co/Public/Tendering/OpportunityDetail/Index?noticeUID=CO1.NTC.5869000&amp;isFromPublicArea=True&amp;isModal=true&amp;asPopupView=true</t>
  </si>
  <si>
    <t>https://community.secop.gov.co/Public/Tendering/OpportunityDetail/Index?noticeUID=CO1.NTC.5871452&amp;isFromPublicArea=True&amp;isModal=true&amp;asPopupView=true</t>
  </si>
  <si>
    <t>https://community.secop.gov.co/Public/Tendering/OpportunityDetail/Index?noticeUID=CO1.NTC.5872594&amp;isFromPublicArea=True&amp;isModal=true&amp;asPopupView=true</t>
  </si>
  <si>
    <t>https://community.secop.gov.co/Public/Tendering/OpportunityDetail/Index?noticeUID=CO1.NTC.5870767&amp;isFromPublicArea=True&amp;isModal=true&amp;asPopupView=true</t>
  </si>
  <si>
    <t>https://community.secop.gov.co/Public/Tendering/OpportunityDetail/Index?noticeUID=CO1.NTC.5870877&amp;isFromPublicArea=True&amp;isModal=true&amp;asPopupView=true</t>
  </si>
  <si>
    <t>https://community.secop.gov.co/Public/Tendering/OpportunityDetail/Index?noticeUID=CO1.NTC.5871048&amp;isFromPublicArea=True&amp;isModal=False</t>
  </si>
  <si>
    <t>https://community.secop.gov.co/Public/Tendering/OpportunityDetail/Index?noticeUID=CO1.NTC.5871053&amp;isFromPublicArea=True&amp;isModal=true&amp;asPopupView=true</t>
  </si>
  <si>
    <t>https://community.secop.gov.co/Public/Tendering/OpportunityDetail/Index?noticeUID=CO1.NTC.5872475&amp;isFromPublicArea=True&amp;isModal=true&amp;asPopupView=true</t>
  </si>
  <si>
    <t>https://community.secop.gov.co/Public/Tendering/OpportunityDetail/Index?noticeUID=CO1.NTC.5873304&amp;isFromPublicArea=True&amp;isModal=true&amp;asPopupView=true</t>
  </si>
  <si>
    <t>https://community.secop.gov.co/Public/Tendering/OpportunityDetail/Index?noticeUID=CO1.NTC.5873270&amp;isFromPublicArea=True&amp;isModal=true&amp;asPopupView=true</t>
  </si>
  <si>
    <t>https://community.secop.gov.co/Public/Tendering/OpportunityDetail/Index?noticeUID=CO1.NTC.5873608&amp;isFromPublicArea=True&amp;isModal=true&amp;asPopupView=true</t>
  </si>
  <si>
    <t>https://community.secop.gov.co/Public/Tendering/OpportunityDetail/Index?noticeUID=CO1.NTC.5873021&amp;isFromPublicArea=True&amp;isModal=true&amp;asPopupView=true</t>
  </si>
  <si>
    <t>https://community.secop.gov.co/Public/Tendering/OpportunityDetail/Index?noticeUID=CO1.NTC.5878744&amp;isFromPublicArea=True&amp;isModal=true&amp;asPopupView=true</t>
  </si>
  <si>
    <t>https://community.secop.gov.co/Public/Tendering/OpportunityDetail/Index?noticeUID=CO1.NTC.5874091&amp;isFromPublicArea=True&amp;isModal=true&amp;asPopupView=true</t>
  </si>
  <si>
    <t>https://community.secop.gov.co/Public/Tendering/OpportunityDetail/Index?noticeUID=CO1.NTC.5879015&amp;isFromPublicArea=True&amp;isModal=False</t>
  </si>
  <si>
    <t>https://community.secop.gov.co/Public/Tendering/OpportunityDetail/Index?noticeUID=CO1.NTC.5878592&amp;isFromPublicArea=True&amp;isModal=False</t>
  </si>
  <si>
    <t>https://community.secop.gov.co/Public/Tendering/OpportunityDetail/Index?noticeUID=CO1.NTC.5878988&amp;isFromPublicArea=True&amp;isModal=true&amp;asPopupView=true</t>
  </si>
  <si>
    <t>https://community.secop.gov.co/Public/Tendering/OpportunityDetail/Index?noticeUID=CO1.NTC.5878643&amp;isFromPublicArea=True&amp;isModal=False</t>
  </si>
  <si>
    <t>https://community.secop.gov.co/Public/Tendering/OpportunityDetail/Index?noticeUID=CO1.NTC.5879043&amp;isFromPublicArea=True&amp;isModal=true&amp;asPopupView=true</t>
  </si>
  <si>
    <t>https://community.secop.gov.co/Public/Tendering/OpportunityDetail/Index?noticeUID=CO1.NTC.5879190&amp;isFromPublicArea=True&amp;isModal=true&amp;asPopupView=true</t>
  </si>
  <si>
    <t>https://community.secop.gov.co/Public/Tendering/OpportunityDetail/Index?noticeUID=CO1.NTC.5880231&amp;isFromPublicArea=True&amp;isModal=False</t>
  </si>
  <si>
    <t>https://community.secop.gov.co/Public/Tendering/OpportunityDetail/Index?noticeUID=CO1.NTC.5880794&amp;isFromPublicArea=True&amp;isModal=true&amp;asPopupView=true</t>
  </si>
  <si>
    <t>https://community.secop.gov.co/Public/Tendering/OpportunityDetail/Index?noticeUID=CO1.NTC.5883312&amp;isFromPublicArea=True&amp;isModal=true&amp;asPopupView=true</t>
  </si>
  <si>
    <t>https://community.secop.gov.co/Public/Tendering/OpportunityDetail/Index?noticeUID=CO1.NTC.5887440&amp;isFromPublicArea=True&amp;isModal=true&amp;asPopupView=true</t>
  </si>
  <si>
    <t>https://community.secop.gov.co/Public/Tendering/OpportunityDetail/Index?noticeUID=CO1.NTC.5884056&amp;isFromPublicArea=True&amp;isModal=true&amp;asPopupView=true</t>
  </si>
  <si>
    <t>https://community.secop.gov.co/Public/Tendering/OpportunityDetail/Index?noticeUID=CO1.NTC.5886562&amp;isFromPublicArea=True&amp;isModal=true&amp;asPopupView=true</t>
  </si>
  <si>
    <t>https://community.secop.gov.co/Public/Tendering/OpportunityDetail/Index?noticeUID=CO1.NTC.5884425&amp;isFromPublicArea=True&amp;isModal=true&amp;asPopupView=true</t>
  </si>
  <si>
    <t>https://community.secop.gov.co/Public/Tendering/OpportunityDetail/Index?noticeUID=CO1.NTC.5887294&amp;isFromPublicArea=True&amp;isModal=true&amp;asPopupView=true</t>
  </si>
  <si>
    <t>https://community.secop.gov.co/Public/Tendering/OpportunityDetail/Index?noticeUID=CO1.NTC.5894742&amp;isFromPublicArea=True&amp;isModal=true&amp;asPopupView=true</t>
  </si>
  <si>
    <t>https://community.secop.gov.co/Public/Tendering/OpportunityDetail/Index?noticeUID=CO1.NTC.5897802&amp;isFromPublicArea=True&amp;isModal=true&amp;asPopupView=true</t>
  </si>
  <si>
    <t>https://community.secop.gov.co/Public/Tendering/OpportunityDetail/Index?noticeUID=CO1.NTC.5901970&amp;isFromPublicArea=True&amp;isModal=true&amp;asPopupView=true</t>
  </si>
  <si>
    <t>189-2024</t>
  </si>
  <si>
    <t>457-2024</t>
  </si>
  <si>
    <t>458-2024</t>
  </si>
  <si>
    <t>463-2024</t>
  </si>
  <si>
    <t>464-2024</t>
  </si>
  <si>
    <t>465-2024</t>
  </si>
  <si>
    <t>466-2024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</si>
  <si>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</si>
  <si>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</si>
  <si>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</si>
  <si>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</si>
  <si>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</si>
  <si>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</si>
  <si>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</si>
  <si>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</si>
  <si>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</si>
  <si>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</si>
  <si>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</si>
  <si>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</si>
  <si>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</si>
  <si>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</si>
  <si>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</si>
  <si>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</si>
  <si>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</si>
  <si>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</si>
  <si>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</si>
  <si>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</si>
  <si>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</si>
  <si>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</si>
  <si>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</si>
  <si>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</si>
  <si>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</si>
  <si>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</si>
  <si>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</si>
  <si>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</si>
  <si>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</si>
  <si>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</si>
  <si>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</si>
  <si>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</si>
  <si>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</si>
  <si>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</si>
  <si>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</si>
  <si>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</si>
  <si>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</si>
  <si>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</si>
  <si>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</si>
  <si>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</si>
  <si>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</si>
  <si>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</si>
  <si>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</si>
  <si>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</si>
  <si>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</si>
  <si>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</si>
  <si>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</si>
  <si>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</si>
  <si>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</si>
  <si>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</si>
  <si>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</si>
  <si>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</si>
  <si>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</si>
  <si>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520-2024</t>
  </si>
  <si>
    <t>521-2024</t>
  </si>
  <si>
    <t>522-2024</t>
  </si>
  <si>
    <t>523-2024</t>
  </si>
  <si>
    <t>524-2024</t>
  </si>
  <si>
    <t>525-2024</t>
  </si>
  <si>
    <t>526-2024</t>
  </si>
  <si>
    <t>527-2024</t>
  </si>
  <si>
    <t>528-2024</t>
  </si>
  <si>
    <t>529-2024</t>
  </si>
  <si>
    <t>530-2024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</si>
  <si>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</si>
  <si>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</si>
  <si>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</si>
  <si>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</si>
  <si>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</si>
  <si>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</si>
  <si>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</si>
  <si>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</si>
  <si>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</si>
  <si>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</si>
  <si>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</si>
  <si>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</si>
  <si>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</si>
  <si>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</si>
  <si>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</si>
  <si>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</si>
  <si>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</si>
  <si>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</si>
  <si>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</si>
  <si>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</si>
  <si>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</si>
  <si>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</si>
  <si>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</si>
  <si>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</si>
  <si>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</si>
  <si>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</si>
  <si>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</si>
  <si>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</si>
  <si>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</si>
  <si>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</si>
  <si>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</si>
  <si>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</si>
  <si>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</si>
  <si>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</si>
  <si>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</si>
  <si>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566-2024</t>
  </si>
  <si>
    <t>567-2024</t>
  </si>
  <si>
    <t>568-2024</t>
  </si>
  <si>
    <t>569-2024</t>
  </si>
  <si>
    <t>570-2024</t>
  </si>
  <si>
    <t>571-2024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</si>
  <si>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</si>
  <si>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</si>
  <si>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</si>
  <si>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</si>
  <si>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</si>
  <si>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</si>
  <si>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</si>
  <si>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</si>
  <si>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</si>
  <si>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</si>
  <si>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</si>
  <si>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</si>
  <si>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</si>
  <si>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</si>
  <si>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</si>
  <si>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</si>
  <si>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</si>
  <si>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</si>
  <si>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</si>
  <si>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</si>
  <si>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</si>
  <si>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</si>
  <si>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</si>
  <si>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</si>
  <si>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</si>
  <si>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</si>
  <si>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</si>
  <si>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</si>
  <si>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</si>
  <si>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601-2024</t>
  </si>
  <si>
    <t>602-2024</t>
  </si>
  <si>
    <t>603-2024</t>
  </si>
  <si>
    <t>604-2024</t>
  </si>
  <si>
    <t>605-2024</t>
  </si>
  <si>
    <t>606-2024</t>
  </si>
  <si>
    <t>607-2024</t>
  </si>
  <si>
    <t>608-2024</t>
  </si>
  <si>
    <t>609-2024</t>
  </si>
  <si>
    <t>610-2024</t>
  </si>
  <si>
    <t>612-2024</t>
  </si>
  <si>
    <t>613-2024</t>
  </si>
  <si>
    <t>614-2024</t>
  </si>
  <si>
    <t>615-2024</t>
  </si>
  <si>
    <t>616-2024</t>
  </si>
  <si>
    <t>617-2024</t>
  </si>
  <si>
    <t>618-2024</t>
  </si>
  <si>
    <t>619-2024</t>
  </si>
  <si>
    <t>620-2024</t>
  </si>
  <si>
    <t>621-2024</t>
  </si>
  <si>
    <t>622-2024</t>
  </si>
  <si>
    <t>623-2024</t>
  </si>
  <si>
    <t>624-2024</t>
  </si>
  <si>
    <t>625-2024</t>
  </si>
  <si>
    <t>626-2024</t>
  </si>
  <si>
    <t>627-2024</t>
  </si>
  <si>
    <t>628-2024</t>
  </si>
  <si>
    <t>629-2024</t>
  </si>
  <si>
    <t>630-2024</t>
  </si>
  <si>
    <t>631-2024</t>
  </si>
  <si>
    <t>633-2024</t>
  </si>
  <si>
    <t>634-2024</t>
  </si>
  <si>
    <t>637-2024</t>
  </si>
  <si>
    <t>638-2024</t>
  </si>
  <si>
    <t>647-2024</t>
  </si>
  <si>
    <t>CARLOS EDUARDO PINILLA HERNANDEZ</t>
  </si>
  <si>
    <t>KAREN VANESSA  VELEZ CARDOZO</t>
  </si>
  <si>
    <t>NELSY YALILE RIVEROS CASTILLO</t>
  </si>
  <si>
    <t>ZULMA PATRICIA COBOS CHICO</t>
  </si>
  <si>
    <t>FERNANDO  BARBOSA OSORIO</t>
  </si>
  <si>
    <t>MARTHA PATRICIA TOVAR GONZALEZ</t>
  </si>
  <si>
    <t>LUIS OLEGARIO BORDA SILVA</t>
  </si>
  <si>
    <t>NELLY YASMIN RODRIGUEZ IDARRAGA</t>
  </si>
  <si>
    <t>ERIKA BRIGETTE PARRA TABARES</t>
  </si>
  <si>
    <t>JEISSON STHID JARA RODRIGUEZ</t>
  </si>
  <si>
    <t>JUAN GERARDO GALEANO MATEUS</t>
  </si>
  <si>
    <t>LUZ ANYELA MENDEZ LOZANO</t>
  </si>
  <si>
    <t>MIRYAN CRISTINA PARRA DUQUE</t>
  </si>
  <si>
    <t>DIEGO FELIPE LOPEZ RODRIGUEZ</t>
  </si>
  <si>
    <t>ENY CONSTANZA TRUJILLO ESCOBAR</t>
  </si>
  <si>
    <t>MARIA PAULA ANDREA SARMIENTO BEDOYA</t>
  </si>
  <si>
    <t>LAURA STEFANNY GARAY CASTELLANOS</t>
  </si>
  <si>
    <t>ALVARO ERNESTO NAVAS WALTEROS</t>
  </si>
  <si>
    <t>ADRIANA LUCIA RODRIGUEZ ESPITIA</t>
  </si>
  <si>
    <t>JORGE ANDRES MORALES ROMERO</t>
  </si>
  <si>
    <t>WILLIAM FERNANDO CASTAÑEDA PEREZ</t>
  </si>
  <si>
    <t>RICARDO ERNESTO SANCHEZ MENESES</t>
  </si>
  <si>
    <t>JULIO CESAR LOPEZ OSPINA</t>
  </si>
  <si>
    <t>DIANA LIZETH VILLA BAQUERO</t>
  </si>
  <si>
    <t>SANTIAGO  LINARES BASTO</t>
  </si>
  <si>
    <t>MISAEL ESTEBAN LINARES GARZON</t>
  </si>
  <si>
    <t>KATHERINE JOHANA NEMOCON VALENZUELA</t>
  </si>
  <si>
    <t>LAURA CAMILA DE LA HOZ SAAVEDRA</t>
  </si>
  <si>
    <t>PAOLA ANDREA GOMEZ BERMUDEZ</t>
  </si>
  <si>
    <t>SONIA MILENA PORTILLO OSORIO</t>
  </si>
  <si>
    <t>LUIS FELIPE BARRIOS ALVAREZ</t>
  </si>
  <si>
    <t>CRISLY CAROLINA RIVAS ORDOÑEZ</t>
  </si>
  <si>
    <t>FELIPE  IBANEZ CARDENAS</t>
  </si>
  <si>
    <t>CLAUDIA LINETH ABONIA GARCIA</t>
  </si>
  <si>
    <t>WILMAR STEVEN PARRA MORENO</t>
  </si>
  <si>
    <t>CESAR ENRIQUE GONZALEZ ARDILA</t>
  </si>
  <si>
    <t>BLANCA SOFIA MUÑOZ COTERA</t>
  </si>
  <si>
    <t>CARLOS ALBERTO ZULUAGA BARRERO</t>
  </si>
  <si>
    <t>CRISTIAN CAMILO PEÑA TABARQUINO</t>
  </si>
  <si>
    <t>DARIO ALFREDO VEGA CASTILLO</t>
  </si>
  <si>
    <t>CHRISTIAN CAMILO AMADO GODOY</t>
  </si>
  <si>
    <t>CLAUDIA YANETH DIAZ ULLOA</t>
  </si>
  <si>
    <t>MICHAEL STIVEN BAUTISTA SALAZAR</t>
  </si>
  <si>
    <t>CARLOS FABIAN HAMON ALARCON</t>
  </si>
  <si>
    <t>MARIA CAMILA CARRILLO PRIETO</t>
  </si>
  <si>
    <t>MARTHA LUCIA ARDILA GARCES</t>
  </si>
  <si>
    <t>LEIDY YADIRA ESCAMILLA TRIANA</t>
  </si>
  <si>
    <t>NADIA MARGARITA FLOREZ LOPEZ</t>
  </si>
  <si>
    <t>JOHAN SEBASTIAN MESA ZAMUDIO</t>
  </si>
  <si>
    <t>LUIS FERNANDO HOLGUIN SUAREZ</t>
  </si>
  <si>
    <t>JULIAN FERNANDO GONZALEZ NIÑO</t>
  </si>
  <si>
    <t>DIANA MARCELA CORREA ACERO</t>
  </si>
  <si>
    <t>ANGIE DAYANNA GUILLEN AVILA</t>
  </si>
  <si>
    <t>SECRETARÍA DISTRITAL DEL HÁBITAT - SDHT - SECRETARIA DISTRITAL AMBIENTE -SDA</t>
  </si>
  <si>
    <t>ESTUDIOS Y CONCEPTOS SAS</t>
  </si>
  <si>
    <t>CIRO HERNAN BARBOSA TRUJILLO</t>
  </si>
  <si>
    <t>LUISA FERNANDA GOMEZ NOREÑA</t>
  </si>
  <si>
    <t>ADRIANA HELENA MORENO CHAVES</t>
  </si>
  <si>
    <t>CESAR AUGUSTO RAMIREZ CAVIEDES</t>
  </si>
  <si>
    <t>LAURA VALENTINA MOQUE VILLAMIL</t>
  </si>
  <si>
    <t>ANDREA PAOLA GONZALEZ CALDERON</t>
  </si>
  <si>
    <t>NANCY MERY VILLARREAL HERNANDEZ</t>
  </si>
  <si>
    <t>JENYFFER JARLEY MEZA BERMUDEZ</t>
  </si>
  <si>
    <t>ANGIE LIZETH HERNANDEZ PEÑA</t>
  </si>
  <si>
    <t>LINA PAOLA CIFUENTES</t>
  </si>
  <si>
    <t>GINNA DOLLY RODRIGUEZ RODRIGUEZ</t>
  </si>
  <si>
    <t>JULIO MIGUEL SILVA SALAMANCA</t>
  </si>
  <si>
    <t>ZAIDA FABIOLA WILCHES ORTIZ</t>
  </si>
  <si>
    <t>ELIANA PATRICIA RUBIO CONDE</t>
  </si>
  <si>
    <t>JUAN SEBASTIAN PARRA RAFFAN</t>
  </si>
  <si>
    <t>PAULA CLEIRY LOPEZ GONZALEZ</t>
  </si>
  <si>
    <t>DANIEL OSWALDO GUERRERO OTERO</t>
  </si>
  <si>
    <t>KAREN DAYANNA VELANDIA SOLANO</t>
  </si>
  <si>
    <t>SANDY SOFIA CONDE TORRES</t>
  </si>
  <si>
    <t>JAVIER  OLAYA MONTES</t>
  </si>
  <si>
    <t>JENIFFER ALEXANDRA NIETO ROJAS</t>
  </si>
  <si>
    <t>JOHN JAVIER TORRES PAVA</t>
  </si>
  <si>
    <t>YOHANNA AISLEN MEZA CASTAÑEDA</t>
  </si>
  <si>
    <t>JUAN CAMILO RAMIREZ JARAMILLO</t>
  </si>
  <si>
    <t>ANDERSON ESTIBEN SANABRIA TORRES</t>
  </si>
  <si>
    <t>JAIRO ENRIQUE MOSQUERA PAEZ</t>
  </si>
  <si>
    <t>LUIS ANDRES PEDRAZA GORDO</t>
  </si>
  <si>
    <t>OSCAR ANDRES ROBAYO CASTELLANOS</t>
  </si>
  <si>
    <t>JULIETH ALEXANDRA CORREALES ORTEGA</t>
  </si>
  <si>
    <t>JAVIER FERNANDO CAICEDO MONTOYA</t>
  </si>
  <si>
    <t>SANDRA MILENA ANZOLA LOPEZ</t>
  </si>
  <si>
    <t>DIANA ALEJANDRA ROZO CORONA</t>
  </si>
  <si>
    <t>YULLI CATHERIN CARDENAS MALAVER</t>
  </si>
  <si>
    <t>NURY ANDREA LUIS ALVAREZ</t>
  </si>
  <si>
    <t>LAURA ALEJANDRA HINCAPIE CRUZ</t>
  </si>
  <si>
    <t>DIANA PATRICIA COVALEDA SALAS</t>
  </si>
  <si>
    <t>LUIS ARTURO CAMACHO CESPEDES</t>
  </si>
  <si>
    <t>MANUEL FEDERICO RIOS LEON</t>
  </si>
  <si>
    <t>ANDREA DEL PILAR SIERRA CORTES</t>
  </si>
  <si>
    <t>ERIKA ROCIO CALA SANABRIA</t>
  </si>
  <si>
    <t>DIANA CAROLINA LOSADA RAMIREZ</t>
  </si>
  <si>
    <t>LUISA FERNANDA CASTILLO ABELLA</t>
  </si>
  <si>
    <t>JOSE LUIS DAZA PEREZ</t>
  </si>
  <si>
    <t>SERVICIOS POSTALES NACIONALES S.A.S.</t>
  </si>
  <si>
    <t>GUSTAVO ANDRES LOBO GARRIDO</t>
  </si>
  <si>
    <t>ANDREA JULIETH PAVA GOMEZ</t>
  </si>
  <si>
    <t>AMELIA DEL PILAR PRADO HURTADO</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</si>
  <si>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</si>
  <si>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</si>
  <si>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</si>
  <si>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</si>
  <si>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</si>
  <si>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</si>
  <si>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</si>
  <si>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</si>
  <si>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</si>
  <si>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</si>
  <si>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ERIKA JULIEHT SANCHEZ TRIVIÑO</t>
  </si>
  <si>
    <t>LINA CONSTANZA JAIMES TORRES</t>
  </si>
  <si>
    <t>ALEXANDER  GUERRERO GUTIERREZ</t>
  </si>
  <si>
    <t>JUSSEIDY RODRIGUEZ VILLANUEVA</t>
  </si>
  <si>
    <t>YERALDIN MATEUS CHACON</t>
  </si>
  <si>
    <t>JUAN SEBASTIAN PORRAS SANCHEZ</t>
  </si>
  <si>
    <t>LAURA STELLA MORA FORERO</t>
  </si>
  <si>
    <t>SANTIAGO AMORTEGUI DUARTE</t>
  </si>
  <si>
    <t>CINDY NATALIA GUERRERO CONTRERAS</t>
  </si>
  <si>
    <t>MILTON DAVID ORTIZ ROMERO</t>
  </si>
  <si>
    <t>ANA ZULEIMA BARRERO RODRIGUEZ</t>
  </si>
  <si>
    <t>NATALIA CAROLINA MOLANO GOMEZ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</si>
  <si>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</si>
  <si>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</si>
  <si>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</si>
  <si>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</si>
  <si>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</si>
  <si>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</si>
  <si>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</si>
  <si>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</si>
  <si>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</si>
  <si>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</si>
  <si>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FERNANDO  VELA AVELLA</t>
  </si>
  <si>
    <t>CLAUDIA LILIANA CARO CARO</t>
  </si>
  <si>
    <t>NICOLAS  GARZON CAMACHO</t>
  </si>
  <si>
    <t>SONIA LISETH GOMEZ CACERES</t>
  </si>
  <si>
    <t>LUIS HORACIO URQUIJO ADARRAGA</t>
  </si>
  <si>
    <t>MARTHA YANETH ALBORNOZ SANABRIA</t>
  </si>
  <si>
    <t>ANDREA DEL PILAR ROMERO GOMEZ</t>
  </si>
  <si>
    <t>EDNA MARGARITA GOMEZ ARBELAEZ</t>
  </si>
  <si>
    <t>MYRIAM JOHANA RUIZ GARCIA</t>
  </si>
  <si>
    <t>SEBASTIAN  HERRERA RAMOS</t>
  </si>
  <si>
    <t>LUISA FERNANDA MONTEALEGRE TORO</t>
  </si>
  <si>
    <t>EDNA JACQUELINE ARDILA FLOREZ</t>
  </si>
  <si>
    <t>HERNAN DARIO GOMEZ ALDANA</t>
  </si>
  <si>
    <t>LUISA FERNANDA ORJUELA OCAMPO</t>
  </si>
  <si>
    <t>JOHANN FERNANDO RINCON SANCHEZ</t>
  </si>
  <si>
    <t>JORGE ANDRES PACHON GOMEZ</t>
  </si>
  <si>
    <t>OLIVER ANDRES MARTINEZ RUIZ</t>
  </si>
  <si>
    <t>PAULA SOFIA ENCINALES URQUIZA</t>
  </si>
  <si>
    <t>JOSE ALEJANDRO GAITAN HERREÑO</t>
  </si>
  <si>
    <t>MARIA CAMILA MUÑOZ REYES</t>
  </si>
  <si>
    <t>LUIS ALEJANDRO NEIRA SANCHEZ</t>
  </si>
  <si>
    <t>NICOL DANIELA ROMERO PADILLA</t>
  </si>
  <si>
    <t>PAULA SUSANA OSPINA FRANCO</t>
  </si>
  <si>
    <t>LUIS CARLOS CARRILLO AHUMADA</t>
  </si>
  <si>
    <t>LUISA FERNANDA ROBAYO ALVARADO</t>
  </si>
  <si>
    <t>ANGELA PATRICIA SANTOS TORRES</t>
  </si>
  <si>
    <t>Interadministrativo</t>
  </si>
  <si>
    <t>PRESTAR SERVICIOS DE APOYO EN EL DISEÑO Y REALIZACIÓN DE CONTENIDOS GRÁFICOS EN LA SDHT</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</si>
  <si>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</si>
  <si>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</si>
  <si>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</si>
  <si>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</si>
  <si>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</si>
  <si>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</si>
  <si>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</si>
  <si>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</si>
  <si>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</si>
  <si>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</si>
  <si>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</si>
  <si>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</si>
  <si>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</si>
  <si>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</si>
  <si>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</si>
  <si>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</si>
  <si>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</si>
  <si>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</si>
  <si>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</si>
  <si>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</si>
  <si>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</si>
  <si>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</si>
  <si>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</si>
  <si>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</si>
  <si>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</si>
  <si>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</si>
  <si>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</si>
  <si>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</si>
  <si>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</si>
  <si>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</si>
  <si>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</si>
  <si>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</si>
  <si>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</si>
  <si>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</si>
  <si>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</si>
  <si>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</si>
  <si>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</si>
  <si>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</si>
  <si>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</si>
  <si>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</si>
  <si>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</si>
  <si>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</si>
  <si>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</si>
  <si>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</si>
  <si>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</si>
  <si>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</si>
  <si>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</si>
  <si>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</si>
  <si>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</si>
  <si>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</si>
  <si>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</si>
  <si>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</si>
  <si>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</si>
  <si>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</si>
  <si>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</si>
  <si>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</si>
  <si>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AUNAR ESFUERZOS TÉCNICOS, ADMINISTRATIVOS, JURÍDICOS, FINANCIEROS Y ECONÓMICOS ENTRE LAS PARTES PARA LA IMPLEMENTACIÓN Y EJECUCIÓN DEL ESQUEMA DE TRANSFERENCIA DE DERECHOS DE CONSTRUCCIÓN Y DESARROLLO COMO MECANISMO ALTERNATIVO PARA LA ADQUISICIÓN DE PREDIOS, ASÍ COMO LA FINANCIACIÓN DE LOS PROCESOS DE RESTAURACIÓN Y LA HABILITACIÓN DEL USO PÚBLICO EN ZONAS DETERMINADAS DE LA ESTRUCTURA ECOLÓGICA PRINCIPAL EN EL DISTRITO CAPITAL</t>
  </si>
  <si>
    <t>PRESTAR SERVICIOS ESPECIALIZADOS PARA ASESORAR Y EJECUTAR LAS ACTIVIDADES PROPIAS DE LOS PROCESOS ASOCIADOS DE LA SUBSECRETARIA DE GESTION CORPORATIVA DE LA SDHT</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</si>
  <si>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</si>
  <si>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</si>
  <si>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</si>
  <si>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</si>
  <si>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</si>
  <si>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</si>
  <si>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</si>
  <si>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PROFESIONALES PARA REALIZAR LA EVALUACIÓN JURÍDICA Y REVISIÓN Y VERIFICACIÓN DE DOCUMENTOS CONTRACTUALES DE LOS NUEVOS PROYECTOS Y EL SEGUIMIENTO REQUERIDO EN EL MARCO DE LOS PROGRAMAS Y PROYECTOS DE ACCESO A LA VIVIENDA A CARGO DE LA SUBSECRETARÍA DE GESTIÓN FINANCIERA</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</si>
  <si>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</si>
  <si>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</si>
  <si>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</si>
  <si>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</si>
  <si>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</si>
  <si>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</si>
  <si>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</si>
  <si>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</si>
  <si>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</si>
  <si>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</si>
  <si>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</si>
  <si>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</si>
  <si>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</si>
  <si>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</si>
  <si>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</si>
  <si>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</si>
  <si>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</si>
  <si>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</si>
  <si>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</si>
  <si>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</si>
  <si>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</si>
  <si>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</si>
  <si>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</si>
  <si>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</si>
  <si>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</si>
  <si>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</si>
  <si>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</si>
  <si>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SERVICIOS PROFESIONALES PARA LA ELABORACIÓN DE INFORMES TÉCNICOS Y DEMÁS ACTIVIDADES RELACIONADAS CON LOS TRÁMITES QUE SE ADELANTAN EN LA SUBDIRECCIÓN DE INVESTIGACIONES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</si>
  <si>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</si>
  <si>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</si>
  <si>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PARA APOYAR A LA SUBSECRETARIA DE GESTIÓN CORPORATIVA EN LA PLANEACIÓN, IMPLEMENTACIÓN Y SEGUIMIENTO DE  LOS PROYECTOS DE INFRAESTRUCTURA TI DE LA ENTIDAD.</t>
  </si>
  <si>
    <t>PRESTAR EL SERVICIO INTEGRAL DE CORRESPONDENCIA EN LA SECRETARÍA DISTRITAL DEL HÁBITAT</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</si>
  <si>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</si>
  <si>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</si>
  <si>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</si>
  <si>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</si>
  <si>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</si>
  <si>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</si>
  <si>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</si>
  <si>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</si>
  <si>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</si>
  <si>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</si>
  <si>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</si>
  <si>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</si>
  <si>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</si>
  <si>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</si>
  <si>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</si>
  <si>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</si>
  <si>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</si>
  <si>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</si>
  <si>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</si>
  <si>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</si>
  <si>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</si>
  <si>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</si>
  <si>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</si>
  <si>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</si>
  <si>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</si>
  <si>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</si>
  <si>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</si>
  <si>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</si>
  <si>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</si>
  <si>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</si>
  <si>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</si>
  <si>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</si>
  <si>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</si>
  <si>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PROFESIONALES DESDE EL COMPONENTE JURIDICO EN EL MARCO DE LOS SUBSIDIOS DE MEJORAMIENTOS DE VIVIENDA EN LA MODALIDAD HABITABILIDAD EN LOS TERRITORIOS PRIORIZADOS POR LA SECRETARIA DISTRITAL DEL HABITAT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</si>
  <si>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</si>
  <si>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</si>
  <si>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</si>
  <si>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</si>
  <si>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EL DESARROLLO DE ACCIONES ENCAMINADAS A FORTALECER LA GESTIÓN SOCIAL, TERRITORIAL Y POBLACIONAL DE LOS TERRITORIOS PRIORIZADOS POR LA SECRETARÍA DISTRITAL DEL HÁBITAT.</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</si>
  <si>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</si>
  <si>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</si>
  <si>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</si>
  <si>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</si>
  <si>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</si>
  <si>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</si>
  <si>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SERVICIOS PROFESIONALES DESDE EL COMPONENTE JURIDICO PARA LA CONFORMACION DE EXPEDIENTES EN EL MARCO DE LOS SUBSIDIOS DE MEJORAMIENTOS DE VIVIENDA EN LA MODALIDAD HABITABILIDAD EN LOS TERRITORIOS PRIORIZADOS POR LA SECRETARIA DISTRITAL DEL HABITAT</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</si>
  <si>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</si>
  <si>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</si>
  <si>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</si>
  <si>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</si>
  <si>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</si>
  <si>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</si>
  <si>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</si>
  <si>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</si>
  <si>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AL PROCESO DE GESTION DOCUMENTAL  SERVICIOS PROFESIONALES PARA EL APOYO EN LA ELABORACIÓN Y/O ACTUALIZACIÓN, IMPLEMENTACION Y SEGUIMIENTO, CONCEPTOS TECNICOS  DE LOS INSTRUMENTOS ARCHIVÍSTICOS, TABLAS DE RETENCIÓN DOCUMENTAL Y TABLAS DE VALORACIÓN DOCUMENTAL DE LA SECRETARÍA DISTRITAL DEL HÁBITAT.</t>
  </si>
  <si>
    <t>https://community.secop.gov.co/Public/Tendering/OpportunityDetail/Index?noticeUID=CO1.NTC.5707632&amp;isFromPublicArea=True&amp;isModal=False</t>
  </si>
  <si>
    <t>https://community.secop.gov.co/Public/Tendering/OpportunityDetail/Index?noticeUID=CO1.NTC.5895950&amp;isFromPublicArea=True&amp;isModal=true&amp;asPopupView=true</t>
  </si>
  <si>
    <t>https://community.secop.gov.co/Public/Tendering/OpportunityDetail/Index?noticeUID=CO1.NTC.5896135&amp;isFromPublicArea=True&amp;isModal=true&amp;asPopupView=true</t>
  </si>
  <si>
    <t>https://community.secop.gov.co/Public/Tendering/OpportunityDetail/Index?noticeUID=CO1.NTC.5901993&amp;isFromPublicArea=True&amp;isModal=true&amp;asPopupView=true</t>
  </si>
  <si>
    <t>https://community.secop.gov.co/Public/Tendering/OpportunityDetail/Index?noticeUID=CO1.NTC.5902087&amp;isFromPublicArea=True&amp;isModal=False</t>
  </si>
  <si>
    <t>https://community.secop.gov.co/Public/Tendering/OpportunityDetail/Index?noticeUID=CO1.NTC.5903318&amp;isFromPublicArea=True&amp;isModal=true&amp;asPopupView=true</t>
  </si>
  <si>
    <t>https://community.secop.gov.co/Public/Tendering/OpportunityDetail/Index?noticeUID=CO1.NTC.5903275&amp;isFromPublicArea=True&amp;isModal=true&amp;asPopupView=true</t>
  </si>
  <si>
    <t>https://community.secop.gov.co/Public/Tendering/OpportunityDetail/Index?noticeUID=CO1.NTC.5910510&amp;isFromPublicArea=True&amp;isModal=False</t>
  </si>
  <si>
    <t>https://community.secop.gov.co/Public/Tendering/OpportunityDetail/Index?noticeUID=CO1.NTC.5910531&amp;isFromPublicArea=True&amp;isModal=False</t>
  </si>
  <si>
    <t>https://community.secop.gov.co/Public/Tendering/OpportunityDetail/Index?noticeUID=CO1.NTC.5910715&amp;isFromPublicArea=True&amp;isModal=False</t>
  </si>
  <si>
    <t>https://community.secop.gov.co/Public/Tendering/OpportunityDetail/Index?noticeUID=CO1.NTC.5910717&amp;isFromPublicArea=True&amp;isModal=False</t>
  </si>
  <si>
    <t>https://community.secop.gov.co/Public/Tendering/OpportunityDetail/Index?noticeUID=CO1.NTC.5910522&amp;isFromPublicArea=True&amp;isModal=False</t>
  </si>
  <si>
    <t>https://community.secop.gov.co/Public/Tendering/OpportunityDetail/Index?noticeUID=CO1.NTC.5915654&amp;isFromPublicArea=True&amp;isModal=False</t>
  </si>
  <si>
    <t>https://community.secop.gov.co/Public/Tendering/OpportunityDetail/Index?noticeUID=CO1.NTC.5915657&amp;isFromPublicArea=True&amp;isModal=False</t>
  </si>
  <si>
    <t>https://community.secop.gov.co/Public/Tendering/OpportunityDetail/Index?noticeUID=CO1.NTC.5918341&amp;isFromPublicArea=True&amp;isModal=False</t>
  </si>
  <si>
    <t>https://community.secop.gov.co/Public/Tendering/OpportunityDetail/Index?noticeUID=CO1.NTC.5919005&amp;isFromPublicArea=True&amp;isModal=False</t>
  </si>
  <si>
    <t>https://community.secop.gov.co/Public/Tendering/OpportunityDetail/Index?noticeUID=CO1.NTC.5920261&amp;isFromPublicArea=True&amp;isModal=False</t>
  </si>
  <si>
    <t>https://community.secop.gov.co/Public/Tendering/OpportunityDetail/Index?noticeUID=CO1.NTC.5932161&amp;isFromPublicArea=True&amp;isModal=False</t>
  </si>
  <si>
    <t>https://community.secop.gov.co/Public/Tendering/OpportunityDetail/Index?noticeUID=CO1.NTC.5931972&amp;isFromPublicArea=True&amp;isModal=False</t>
  </si>
  <si>
    <t>https://community.secop.gov.co/Public/Tendering/OpportunityDetail/Index?noticeUID=CO1.NTC.5932326&amp;isFromPublicArea=True&amp;isModal=False</t>
  </si>
  <si>
    <t>https://community.secop.gov.co/Public/Tendering/OpportunityDetail/Index?noticeUID=CO1.NTC.5932745&amp;isFromPublicArea=True&amp;isModal=False</t>
  </si>
  <si>
    <t>https://community.secop.gov.co/Public/Tendering/OpportunityDetail/Index?noticeUID=CO1.NTC.5932597&amp;isFromPublicArea=True&amp;isModal=False</t>
  </si>
  <si>
    <t>https://community.secop.gov.co/Public/Tendering/OpportunityDetail/Index?noticeUID=CO1.NTC.5934162&amp;isFromPublicArea=True&amp;isModal=False</t>
  </si>
  <si>
    <t>https://community.secop.gov.co/Public/Tendering/OpportunityDetail/Index?noticeUID=CO1.NTC.5932396&amp;isFromPublicArea=True&amp;isModal=False</t>
  </si>
  <si>
    <t>https://community.secop.gov.co/Public/Tendering/OpportunityDetail/Index?noticeUID=CO1.NTC.5933233&amp;isFromPublicArea=True&amp;isModal=False</t>
  </si>
  <si>
    <t>https://community.secop.gov.co/Public/Tendering/OpportunityDetail/Index?noticeUID=CO1.NTC.5929454&amp;isFromPublicArea=True&amp;isModal=False</t>
  </si>
  <si>
    <t>https://community.secop.gov.co/Public/Tendering/OpportunityDetail/Index?noticeUID=CO1.NTC.5937629&amp;isFromPublicArea=True&amp;isModal=False</t>
  </si>
  <si>
    <t>https://community.secop.gov.co/Public/Tendering/OpportunityDetail/Index?noticeUID=CO1.NTC.5932626&amp;isFromPublicArea=True&amp;isModal=False</t>
  </si>
  <si>
    <t>https://community.secop.gov.co/Public/Tendering/OpportunityDetail/Index?noticeUID=CO1.NTC.5942206&amp;isFromPublicArea=True&amp;isModal=False</t>
  </si>
  <si>
    <t>https://community.secop.gov.co/Public/Tendering/OpportunityDetail/Index?noticeUID=CO1.NTC.5944007&amp;isFromPublicArea=True&amp;isModal=False</t>
  </si>
  <si>
    <t>https://community.secop.gov.co/Public/Tendering/OpportunityDetail/Index?noticeUID=CO1.NTC.5947144&amp;isFromPublicArea=True&amp;isModal=False</t>
  </si>
  <si>
    <t>https://community.secop.gov.co/Public/Tendering/OpportunityDetail/Index?noticeUID=CO1.NTC.5940247&amp;isFromPublicArea=True&amp;isModal=False</t>
  </si>
  <si>
    <t>https://community.secop.gov.co/Public/Tendering/OpportunityDetail/Index?noticeUID=CO1.NTC.5943707&amp;isFromPublicArea=True&amp;isModal=False</t>
  </si>
  <si>
    <t>https://community.secop.gov.co/Public/Tendering/OpportunityDetail/Index?noticeUID=CO1.NTC.5939185&amp;isFromPublicArea=True&amp;isModal=False</t>
  </si>
  <si>
    <t>https://community.secop.gov.co/Public/Tendering/OpportunityDetail/Index?noticeUID=CO1.NTC.5941467&amp;isFromPublicArea=True&amp;isModal=False</t>
  </si>
  <si>
    <t>https://community.secop.gov.co/Public/Tendering/OpportunityDetail/Index?noticeUID=CO1.NTC.5943703&amp;isFromPublicArea=True&amp;isModal=False</t>
  </si>
  <si>
    <t>https://community.secop.gov.co/Public/Tendering/OpportunityDetail/Index?noticeUID=CO1.NTC.5945101&amp;isFromPublicArea=True&amp;isModal=False</t>
  </si>
  <si>
    <t>https://community.secop.gov.co/Public/Tendering/OpportunityDetail/Index?noticeUID=CO1.NTC.5950615&amp;isFromPublicArea=True&amp;isModal=False</t>
  </si>
  <si>
    <t>https://community.secop.gov.co/Public/Tendering/OpportunityDetail/Index?noticeUID=CO1.NTC.5950628&amp;isFromPublicArea=True&amp;isModal=False</t>
  </si>
  <si>
    <t>https://community.secop.gov.co/Public/Tendering/OpportunityDetail/Index?noticeUID=CO1.NTC.5949966&amp;isFromPublicArea=True&amp;isModal=False</t>
  </si>
  <si>
    <t>https://community.secop.gov.co/Public/Tendering/OpportunityDetail/Index?noticeUID=CO1.NTC.5950501&amp;isFromPublicArea=True&amp;isModal=False</t>
  </si>
  <si>
    <t>https://community.secop.gov.co/Public/Tendering/OpportunityDetail/Index?noticeUID=CO1.NTC.5950327&amp;isFromPublicArea=True&amp;isModal=False</t>
  </si>
  <si>
    <t>https://community.secop.gov.co/Public/Tendering/OpportunityDetail/Index?noticeUID=CO1.NTC.5950444&amp;isFromPublicArea=True&amp;isModal=False</t>
  </si>
  <si>
    <t>https://community.secop.gov.co/Public/Tendering/OpportunityDetail/Index?noticeUID=CO1.NTC.5950663&amp;isFromPublicArea=True&amp;isModal=False</t>
  </si>
  <si>
    <t>https://community.secop.gov.co/Public/Tendering/OpportunityDetail/Index?noticeUID=CO1.NTC.5953088&amp;isFromPublicArea=True&amp;isModal=False</t>
  </si>
  <si>
    <t>https://community.secop.gov.co/Public/Tendering/OpportunityDetail/Index?noticeUID=CO1.NTC.5953616&amp;isFromPublicArea=True&amp;isModal=False</t>
  </si>
  <si>
    <t>https://community.secop.gov.co/Public/Tendering/OpportunityDetail/Index?noticeUID=CO1.NTC.5955090&amp;isFromPublicArea=True&amp;isModal=False</t>
  </si>
  <si>
    <t>https://community.secop.gov.co/Public/Tendering/OpportunityDetail/Index?noticeUID=CO1.NTC.5953473&amp;isFromPublicArea=True&amp;isModal=False</t>
  </si>
  <si>
    <t>https://community.secop.gov.co/Public/Tendering/OpportunityDetail/Index?noticeUID=CO1.NTC.5954359&amp;isFromPublicArea=True&amp;isModal=False</t>
  </si>
  <si>
    <t>https://community.secop.gov.co/Public/Tendering/OpportunityDetail/Index?noticeUID=CO1.NTC.5954454&amp;isFromPublicArea=True&amp;isModal=False</t>
  </si>
  <si>
    <t>https://community.secop.gov.co/Public/Tendering/OpportunityDetail/Index?noticeUID=CO1.NTC.5950481&amp;isFromPublicArea=True&amp;isModal=False</t>
  </si>
  <si>
    <t>https://community.secop.gov.co/Public/Tendering/OpportunityDetail/Index?noticeUID=CO1.NTC.5951934&amp;isFromPublicArea=True&amp;isModal=False</t>
  </si>
  <si>
    <t>https://community.secop.gov.co/Public/Tendering/OpportunityDetail/Index?noticeUID=CO1.NTC.5950364&amp;isFromPublicArea=True&amp;isModal=False</t>
  </si>
  <si>
    <t>https://community.secop.gov.co/Public/Tendering/OpportunityDetail/Index?noticeUID=CO1.NTC.5950369&amp;isFromPublicArea=True&amp;isModal=False</t>
  </si>
  <si>
    <t>https://community.secop.gov.co/Public/Tendering/OpportunityDetail/Index?noticeUID=CO1.NTC.5950370&amp;isFromPublicArea=True&amp;isModal=False</t>
  </si>
  <si>
    <t>https://community.secop.gov.co/Public/Tendering/OpportunityDetail/Index?noticeUID=CO1.NTC.5955367&amp;isFromPublicArea=True&amp;isModal=False</t>
  </si>
  <si>
    <t>https://community.secop.gov.co/Public/Tendering/OpportunityDetail/Index?noticeUID=CO1.NTC.5956066&amp;isFromPublicArea=True&amp;isModal=False</t>
  </si>
  <si>
    <t>https://community.secop.gov.co/Public/Tendering/OpportunityDetail/Index?noticeUID=CO1.NTC.5957970&amp;isFromPublicArea=True&amp;isModal=False</t>
  </si>
  <si>
    <t>https://community.secop.gov.co/Public/Tendering/OpportunityDetail/Index?noticeUID=CO1.NTC.5961063&amp;isFromPublicArea=True&amp;isModal=False</t>
  </si>
  <si>
    <t>https://www.contratos.gov.co/consultas/detalleProceso.do?numConstancia=24-22-88541&amp;g-recaptcha-response</t>
  </si>
  <si>
    <t>https://community.secop.gov.co/Public/Tendering/OpportunityDetail/Index?noticeUID=CO1.NTC.5959824&amp;isFromPublicArea=True&amp;isModal=False</t>
  </si>
  <si>
    <t>https://community.secop.gov.co/Public/Tendering/OpportunityDetail/Index?noticeUID=CO1.NTC.5960137&amp;isFromPublicArea=True&amp;isModal=False</t>
  </si>
  <si>
    <t>https://community.secop.gov.co/Public/Tendering/OpportunityDetail/Index?noticeUID=CO1.NTC.5960927&amp;isFromPublicArea=True&amp;isModal=False</t>
  </si>
  <si>
    <t>https://community.secop.gov.co/Public/Tendering/ContractNoticePhases/View?PPI=CO1.PPI.30744651&amp;isFromPublicArea=True&amp;isModal=False</t>
  </si>
  <si>
    <t>https://community.secop.gov.co/Public/Tendering/OpportunityDetail/Index?noticeUID=CO1.NTC.5961087&amp;isFromPublicArea=True&amp;isModal=False</t>
  </si>
  <si>
    <t>https://community.secop.gov.co/Public/Tendering/OpportunityDetail/Index?noticeUID=CO1.NTC.5966628&amp;isFromPublicArea=True&amp;isModal=False</t>
  </si>
  <si>
    <t>https://community.secop.gov.co/Public/Tendering/OpportunityDetail/Index?noticeUID=CO1.NTC.5963789&amp;isFromPublicArea=True&amp;isModal=False</t>
  </si>
  <si>
    <t>https://community.secop.gov.co/Public/Tendering/OpportunityDetail/Index?noticeUID=CO1.NTC.5967346&amp;isFromPublicArea=True&amp;isModal=False</t>
  </si>
  <si>
    <t>https://community.secop.gov.co/Public/Tendering/OpportunityDetail/Index?noticeUID=CO1.NTC.5967783&amp;isFromPublicArea=True&amp;isModal=False</t>
  </si>
  <si>
    <t>https://community.secop.gov.co/Public/Tendering/OpportunityDetail/Index?noticeUID=CO1.NTC.5968430&amp;isFromPublicArea=True&amp;isModal=False</t>
  </si>
  <si>
    <t>https://community.secop.gov.co/Public/Tendering/OpportunityDetail/Index?noticeUID=CO1.NTC.5968453&amp;isFromPublicArea=True&amp;isModal=False</t>
  </si>
  <si>
    <t>https://community.secop.gov.co/Public/Tendering/OpportunityDetail/Index?noticeUID=CO1.NTC.5968367&amp;isFromPublicArea=True&amp;isModal=False</t>
  </si>
  <si>
    <t>https://community.secop.gov.co/Public/Tendering/OpportunityDetail/Index?noticeUID=CO1.NTC.5968128&amp;isFromPublicArea=True&amp;isModal=False</t>
  </si>
  <si>
    <t>https://community.secop.gov.co/Public/Tendering/OpportunityDetail/Index?noticeUID=CO1.NTC.5968111&amp;isFromPublicArea=True&amp;isModal=False</t>
  </si>
  <si>
    <t>https://community.secop.gov.co/Public/Tendering/OpportunityDetail/Index?noticeUID=CO1.NTC.5968454&amp;isFromPublicArea=True&amp;isModal=False</t>
  </si>
  <si>
    <t>https://community.secop.gov.co/Public/Tendering/OpportunityDetail/Index?noticeUID=CO1.NTC.5968726&amp;isFromPublicArea=True&amp;isModal=False</t>
  </si>
  <si>
    <t>https://community.secop.gov.co/Public/Tendering/OpportunityDetail/Index?noticeUID=CO1.NTC.5973135&amp;isFromPublicArea=True&amp;isModal=False</t>
  </si>
  <si>
    <t>https://community.secop.gov.co/Public/Tendering/OpportunityDetail/Index?noticeUID=CO1.NTC.5973612&amp;isFromPublicArea=True&amp;isModal=False</t>
  </si>
  <si>
    <t>https://community.secop.gov.co/Public/Tendering/OpportunityDetail/Index?noticeUID=CO1.NTC.5975326&amp;isFromPublicArea=True&amp;isModal=False</t>
  </si>
  <si>
    <t>https://community.secop.gov.co/Public/Tendering/OpportunityDetail/Index?noticeUID=CO1.NTC.5973616&amp;isFromPublicArea=True&amp;isModal=False</t>
  </si>
  <si>
    <t>https://community.secop.gov.co/Public/Tendering/OpportunityDetail/Index?noticeUID=CO1.NTC.5974529&amp;isFromPublicArea=True&amp;isModal=False</t>
  </si>
  <si>
    <t>https://community.secop.gov.co/Public/Tendering/OpportunityDetail/Index?noticeUID=CO1.NTC.5974251&amp;isFromPublicArea=True&amp;isModal=False</t>
  </si>
  <si>
    <t>https://community.secop.gov.co/Public/Tendering/OpportunityDetail/Index?noticeUID=CO1.NTC.5974617&amp;isFromPublicArea=True&amp;isModal=False</t>
  </si>
  <si>
    <t>https://community.secop.gov.co/Public/Tendering/OpportunityDetail/Index?noticeUID=CO1.NTC.5974272&amp;isFromPublicArea=True&amp;isModal=False</t>
  </si>
  <si>
    <t>https://community.secop.gov.co/Public/Tendering/OpportunityDetail/Index?noticeUID=CO1.NTC.5997668&amp;isFromPublicArea=True&amp;isModal=False</t>
  </si>
  <si>
    <t>https://community.secop.gov.co/Public/Tendering/OpportunityDetail/Index?noticeUID=CO1.NTC.5977036&amp;isFromPublicArea=True&amp;isModal=False</t>
  </si>
  <si>
    <t>https://community.secop.gov.co/Public/Tendering/OpportunityDetail/Index?noticeUID=CO1.NTC.5975310&amp;isFromPublicArea=True&amp;isModal=False</t>
  </si>
  <si>
    <t>https://community.secop.gov.co/Public/Tendering/ContractNoticePhases/View?PPI=CO1.PPI.31121478&amp;isFromPublicArea=True&amp;isModal=False</t>
  </si>
  <si>
    <t>https://community.secop.gov.co/Public/Tendering/OpportunityDetail/Index?noticeUID=CO1.NTC.5980288&amp;isFromPublicArea=True&amp;isModal=False</t>
  </si>
  <si>
    <t>https://community.secop.gov.co/Public/Tendering/OpportunityDetail/Index?noticeUID=CO1.NTC.5981063&amp;isFromPublicArea=True&amp;isModal=False</t>
  </si>
  <si>
    <t>https://community.secop.gov.co/Public/Tendering/OpportunityDetail/Index?noticeUID=CO1.NTC.5981903&amp;isFromPublicArea=True&amp;isModal=False</t>
  </si>
  <si>
    <t>https://community.secop.gov.co/Public/Tendering/OpportunityDetail/Index?noticeUID=CO1.NTC.5984489&amp;isFromPublicArea=True&amp;isModal=False</t>
  </si>
  <si>
    <t>https://community.secop.gov.co/Public/Tendering/ContractNoticePhases/View?PPI=CO1.PPI.30896246&amp;isFromPublicArea=True&amp;isModal=False</t>
  </si>
  <si>
    <t>https://community.secop.gov.co/Public/Tendering/OpportunityDetail/Index?noticeUID=CO1.NTC.5985190&amp;isFromPublicArea=True&amp;isModal=False</t>
  </si>
  <si>
    <t>https://community.secop.gov.co/Public/Tendering/OpportunityDetail/Index?noticeUID=CO1.NTC.5985180&amp;isFromPublicArea=True&amp;isModal=False</t>
  </si>
  <si>
    <t>https://community.secop.gov.co/Public/Tendering/OpportunityDetail/Index?noticeUID=CO1.NTC.5986948&amp;isFromPublicArea=True&amp;isModal=False</t>
  </si>
  <si>
    <t>https://community.secop.gov.co/Public/Tendering/OpportunityDetail/Index?noticeUID=CO1.NTC.5987171&amp;isFromPublicArea=True&amp;isModal=False</t>
  </si>
  <si>
    <t>https://community.secop.gov.co/Public/Tendering/OpportunityDetail/Index?noticeUID=CO1.NTC.5990967&amp;isFromPublicArea=True&amp;isModal=False</t>
  </si>
  <si>
    <t>https://community.secop.gov.co/Public/Tendering/OpportunityDetail/Index?noticeUID=CO1.NTC.5988762&amp;isFromPublicArea=True&amp;isModal=False</t>
  </si>
  <si>
    <t>https://community.secop.gov.co/Public/Tendering/OpportunityDetail/Index?noticeUID=CO1.NTC.6003113&amp;isFromPublicArea=True&amp;isModal=False</t>
  </si>
  <si>
    <t>https://community.secop.gov.co/Public/Tendering/OpportunityDetail/Index?noticeUID=CO1.NTC.5999338&amp;isFromPublicArea=True&amp;isModal=False</t>
  </si>
  <si>
    <t>https://community.secop.gov.co/Public/Tendering/OpportunityDetail/Index?noticeUID=CO1.NTC.5999883&amp;isFromPublicArea=True&amp;isModal=False</t>
  </si>
  <si>
    <t>https://community.secop.gov.co/Public/Tendering/OpportunityDetail/Index?noticeUID=CO1.NTC.6001930&amp;isFromPublicArea=True&amp;isModal=False</t>
  </si>
  <si>
    <t>https://community.secop.gov.co/Public/Tendering/OpportunityDetail/Index?noticeUID=CO1.NTC.5998155&amp;isFromPublicArea=True&amp;isModal=False</t>
  </si>
  <si>
    <t>https://community.secop.gov.co/Public/Tendering/OpportunityDetail/Index?noticeUID=CO1.NTC.6038862&amp;isFromPublicArea=True&amp;isModal=False</t>
  </si>
  <si>
    <t>https://community.secop.gov.co/Public/Tendering/OpportunityDetail/Index?noticeUID=CO1.NTC.6000357&amp;isFromPublicArea=True&amp;isModal=False</t>
  </si>
  <si>
    <t>https://community.secop.gov.co/Public/Tendering/OpportunityDetail/Index?noticeUID=CO1.NTC.6000612&amp;isFromPublicArea=True&amp;isModal=False</t>
  </si>
  <si>
    <t>https://community.secop.gov.co/Public/Tendering/OpportunityDetail/Index?noticeUID=CO1.NTC.6005206&amp;isFromPublicArea=True&amp;isModal=False</t>
  </si>
  <si>
    <t>https://community.secop.gov.co/Public/Tendering/OpportunityDetail/Index?noticeUID=CO1.NTC.6003118&amp;isFromPublicArea=True&amp;isModal=False</t>
  </si>
  <si>
    <t>https://community.secop.gov.co/Public/Tendering/OpportunityDetail/Index?noticeUID=CO1.NTC.6002540&amp;isFromPublicArea=True&amp;isModal=False</t>
  </si>
  <si>
    <t>https://community.secop.gov.co/Public/Tendering/OpportunityDetail/Index?noticeUID=CO1.NTC.6001786&amp;isFromPublicArea=True&amp;isModal=False</t>
  </si>
  <si>
    <t>https://community.secop.gov.co/Public/Tendering/OpportunityDetail/Index?noticeUID=CO1.NTC.6002522&amp;isFromPublicArea=True&amp;isModal=False</t>
  </si>
  <si>
    <t>https://community.secop.gov.co/Public/Tendering/OpportunityDetail/Index?noticeUID=CO1.NTC.6002372&amp;isFromPublicArea=True&amp;isModal=False</t>
  </si>
  <si>
    <t>https://community.secop.gov.co/Public/Tendering/OpportunityDetail/Index?noticeUID=CO1.NTC.6004303&amp;isFromPublicArea=True&amp;isModal=False</t>
  </si>
  <si>
    <t>https://community.secop.gov.co/Public/Tendering/OpportunityDetail/Index?noticeUID=CO1.NTC.6004210&amp;isFromPublicArea=True&amp;isModal=False</t>
  </si>
  <si>
    <t>https://community.secop.gov.co/Public/Tendering/OpportunityDetail/Index?noticeUID=CO1.NTC.6003848&amp;isFromPublicArea=True&amp;isModal=False</t>
  </si>
  <si>
    <t>https://community.secop.gov.co/Public/Tendering/OpportunityDetail/Index?noticeUID=CO1.NTC.6003849&amp;isFromPublicArea=True&amp;isModal=False</t>
  </si>
  <si>
    <t>https://community.secop.gov.co/Public/Tendering/OpportunityDetail/Index?noticeUID=CO1.NTC.6005305&amp;isFromPublicArea=True&amp;isModal=False</t>
  </si>
  <si>
    <t>https://community.secop.gov.co/Public/Tendering/OpportunityDetail/Index?noticeUID=CO1.NTC.6006126&amp;isFromPublicArea=True&amp;isModal=False</t>
  </si>
  <si>
    <t>https://community.secop.gov.co/Public/Tendering/OpportunityDetail/Index?noticeUID=CO1.NTC.6005987&amp;isFromPublicArea=True&amp;isModal=False</t>
  </si>
  <si>
    <t>https://community.secop.gov.co/Public/Tendering/OpportunityDetail/Index?noticeUID=CO1.NTC.6005687&amp;isFromPublicArea=True&amp;isModal=False</t>
  </si>
  <si>
    <t>https://community.secop.gov.co/Public/Tendering/OpportunityDetail/Index?noticeUID=CO1.NTC.6005655&amp;isFromPublicArea=True&amp;isModal=False</t>
  </si>
  <si>
    <t>https://community.secop.gov.co/Public/Tendering/OpportunityDetail/Index?noticeUID=CO1.NTC.6005456&amp;isFromPublicArea=True&amp;isModal=False</t>
  </si>
  <si>
    <t>https://community.secop.gov.co/Public/Tendering/OpportunityDetail/Index?noticeUID=CO1.NTC.6007111&amp;isFromPublicArea=True&amp;isModal=False</t>
  </si>
  <si>
    <t>https://community.secop.gov.co/Public/Tendering/OpportunityDetail/Index?noticeUID=CO1.NTC.6009148&amp;isFromPublicArea=True&amp;isModal=False</t>
  </si>
  <si>
    <t>https://community.secop.gov.co/Public/Tendering/OpportunityDetail/Index?noticeUID=CO1.NTC.6008729&amp;isFromPublicArea=True&amp;isModal=False</t>
  </si>
  <si>
    <t>https://community.secop.gov.co/Public/Tendering/OpportunityDetail/Index?noticeUID=CO1.NTC.6007609&amp;isFromPublicArea=True&amp;isModal=False</t>
  </si>
  <si>
    <t>https://community.secop.gov.co/Public/Tendering/OpportunityDetail/Index?noticeUID=CO1.NTC.6008047&amp;isFromPublicArea=True&amp;isModal=False</t>
  </si>
  <si>
    <t>https://community.secop.gov.co/Public/Tendering/OpportunityDetail/Index?noticeUID=CO1.NTC.6008538&amp;isFromPublicArea=True&amp;isModal=False</t>
  </si>
  <si>
    <t>https://community.secop.gov.co/Public/Tendering/OpportunityDetail/Index?noticeUID=CO1.NTC.6011355&amp;isFromPublicArea=True&amp;isModal=False</t>
  </si>
  <si>
    <t>https://community.secop.gov.co/Public/Tendering/OpportunityDetail/Index?noticeUID=CO1.NTC.6011937&amp;isFromPublicArea=True&amp;isModal=False</t>
  </si>
  <si>
    <t>https://community.secop.gov.co/Public/Tendering/OpportunityDetail/Index?noticeUID=CO1.NTC.6012386&amp;isFromPublicArea=True&amp;isModal=False</t>
  </si>
  <si>
    <t>https://community.secop.gov.co/Public/Tendering/OpportunityDetail/Index?noticeUID=CO1.NTC.6011857&amp;isFromPublicArea=True&amp;isModal=False</t>
  </si>
  <si>
    <t>https://community.secop.gov.co/Public/Tendering/OpportunityDetail/Index?noticeUID=CO1.NTC.6015556&amp;isFromPublicArea=True&amp;isModal=False</t>
  </si>
  <si>
    <t>https://community.secop.gov.co/Public/Tendering/OpportunityDetail/Index?noticeUID=CO1.NTC.6011916&amp;isFromPublicArea=True&amp;isModal=False</t>
  </si>
  <si>
    <t>https://community.secop.gov.co/Public/Tendering/OpportunityDetail/Index?noticeUID=CO1.NTC.6015812&amp;isFromPublicArea=True&amp;isModal=False</t>
  </si>
  <si>
    <t>https://community.secop.gov.co/Public/Tendering/OpportunityDetail/Index?noticeUID=CO1.NTC.6015344&amp;isFromPublicArea=True&amp;isModal=False</t>
  </si>
  <si>
    <t>https://community.secop.gov.co/Public/Tendering/OpportunityDetail/Index?noticeUID=CO1.NTC.6015474&amp;isFromPublicArea=True&amp;isModal=False</t>
  </si>
  <si>
    <t>https://community.secop.gov.co/Public/Tendering/OpportunityDetail/Index?noticeUID=CO1.NTC.6020066&amp;isFromPublicArea=True&amp;isModal=False</t>
  </si>
  <si>
    <t>https://community.secop.gov.co/Public/Tendering/OpportunityDetail/Index?noticeUID=CO1.NTC.6015561&amp;isFromPublicArea=True&amp;isModal=False</t>
  </si>
  <si>
    <t>https://community.secop.gov.co/Public/Tendering/OpportunityDetail/Index?noticeUID=CO1.NTC.6016225&amp;isFromPublicArea=True&amp;isModal=False</t>
  </si>
  <si>
    <t>https://community.secop.gov.co/Public/Tendering/OpportunityDetail/Index?noticeUID=CO1.NTC.6016718&amp;isFromPublicArea=True&amp;isModal=False</t>
  </si>
  <si>
    <t>https://community.secop.gov.co/Public/Tendering/OpportunityDetail/Index?noticeUID=CO1.NTC.6017124&amp;isFromPublicArea=True&amp;isModal=False</t>
  </si>
  <si>
    <t>https://community.secop.gov.co/Public/Tendering/OpportunityDetail/Index?noticeUID=CO1.NTC.6017937&amp;isFromPublicArea=True&amp;isModal=False</t>
  </si>
  <si>
    <t>https://community.secop.gov.co/Public/Tendering/OpportunityDetail/Index?noticeUID=CO1.NTC.6017150&amp;isFromPublicArea=True&amp;isModal=False</t>
  </si>
  <si>
    <t>https://community.secop.gov.co/Public/Tendering/OpportunityDetail/Index?noticeUID=CO1.NTC.6019441&amp;isFromPublicArea=True&amp;isModal=False</t>
  </si>
  <si>
    <t>https://community.secop.gov.co/Public/Tendering/OpportunityDetail/Index?noticeUID=CO1.NTC.6019950&amp;isFromPublicArea=True&amp;isModal=False</t>
  </si>
  <si>
    <t>https://community.secop.gov.co/Public/Tendering/OpportunityDetail/Index?noticeUID=CO1.NTC.6024518&amp;isFromPublicArea=True&amp;isModal=False</t>
  </si>
  <si>
    <t>https://community.secop.gov.co/Public/Tendering/OpportunityDetail/Index?noticeUID=CO1.NTC.6025153&amp;isFromPublicArea=True&amp;isModal=False</t>
  </si>
  <si>
    <t>https://community.secop.gov.co/Public/Tendering/OpportunityDetail/Index?noticeUID=CO1.NTC.6025306&amp;isFromPublicArea=True&amp;isModal=False</t>
  </si>
  <si>
    <t>https://community.secop.gov.co/Public/Tendering/OpportunityDetail/Index?noticeUID=CO1.NTC.6023404&amp;isFromPublicArea=True&amp;isModal=False</t>
  </si>
  <si>
    <t>https://community.secop.gov.co/Public/Tendering/OpportunityDetail/Index?noticeUID=CO1.NTC.6023104&amp;isFromPublicArea=True&amp;isModal=False</t>
  </si>
  <si>
    <t>https://community.secop.gov.co/Public/Tendering/OpportunityDetail/Index?noticeUID=CO1.NTC.6026293&amp;isFromPublicArea=True&amp;isModal=False</t>
  </si>
  <si>
    <t>https://community.secop.gov.co/Public/Tendering/OpportunityDetail/Index?noticeUID=CO1.NTC.6026236&amp;isFromPublicArea=True&amp;isModal=False</t>
  </si>
  <si>
    <t>https://community.secop.gov.co/Public/Tendering/OpportunityDetail/Index?noticeUID=CO1.NTC.6025989&amp;isFromPublicArea=True&amp;isModal=False</t>
  </si>
  <si>
    <t>https://community.secop.gov.co/Public/Tendering/OpportunityDetail/Index?noticeUID=CO1.NTC.6025712&amp;isFromPublicArea=True&amp;isModal=False</t>
  </si>
  <si>
    <t>https://community.secop.gov.co/Public/Tendering/OpportunityDetail/Index?noticeUID=CO1.NTC.6025963&amp;isFromPublicArea=True&amp;isModal=False</t>
  </si>
  <si>
    <t>https://community.secop.gov.co/Public/Tendering/OpportunityDetail/Index?noticeUID=CO1.NTC.6025593&amp;isFromPublicArea=True&amp;isModal=False</t>
  </si>
  <si>
    <t>https://community.secop.gov.co/Public/Tendering/OpportunityDetail/Index?noticeUID=CO1.NTC.6025960&amp;isFromPublicArea=True&amp;isModal=False</t>
  </si>
  <si>
    <t>https://community.secop.gov.co/Public/Tendering/OpportunityDetail/Index?noticeUID=CO1.NTC.6027520&amp;isFromPublicArea=True&amp;isModal=False</t>
  </si>
  <si>
    <t>https://community.secop.gov.co/Public/Tendering/OpportunityDetail/Index?noticeUID=CO1.NTC.6028621&amp;isFromPublicArea=True&amp;isModal=False</t>
  </si>
  <si>
    <t>https://community.secop.gov.co/Public/Tendering/OpportunityDetail/Index?noticeUID=CO1.NTC.6030888&amp;isFromPublicArea=True&amp;isModal=False</t>
  </si>
  <si>
    <t>https://community.secop.gov.co/Public/Tendering/OpportunityDetail/Index?noticeUID=CO1.NTC.6035501&amp;isFromPublicArea=True&amp;isModal=False</t>
  </si>
  <si>
    <t>https://community.secop.gov.co/Public/Tendering/OpportunityDetail/Index?noticeUID=CO1.NTC.6030875&amp;isFromPublicArea=True&amp;isModal=False</t>
  </si>
  <si>
    <t>https://community.secop.gov.co/Public/Tendering/OpportunityDetail/Index?noticeUID=CO1.NTC.6030640&amp;isFromPublicArea=True&amp;isModal=False</t>
  </si>
  <si>
    <t>https://community.secop.gov.co/Public/Tendering/OpportunityDetail/Index?noticeUID=CO1.NTC.6029889&amp;isFromPublicArea=True&amp;isModal=False</t>
  </si>
  <si>
    <t>https://community.secop.gov.co/Public/Tendering/OpportunityDetail/Index?noticeUID=CO1.NTC.6030050&amp;isFromPublicArea=True&amp;isModal=False</t>
  </si>
  <si>
    <t>https://community.secop.gov.co/Public/Tendering/OpportunityDetail/Index?noticeUID=CO1.NTC.6031050&amp;isFromPublicArea=True&amp;isModal=False</t>
  </si>
  <si>
    <t>https://community.secop.gov.co/Public/Tendering/OpportunityDetail/Index?noticeUID=CO1.NTC.6033475&amp;isFromPublicArea=True&amp;isModal=False</t>
  </si>
  <si>
    <t>https://community.secop.gov.co/Public/Tendering/OpportunityDetail/Index?noticeUID=CO1.NTC.6033906&amp;isFromPublicArea=True&amp;isModal=False</t>
  </si>
  <si>
    <t>https://community.secop.gov.co/Public/Tendering/OpportunityDetail/Index?noticeUID=CO1.NTC.6040074&amp;isFromPublicArea=True&amp;isModal=False</t>
  </si>
  <si>
    <t>https://community.secop.gov.co/Public/Tendering/OpportunityDetail/Index?noticeUID=CO1.NTC.6034821&amp;isFromPublicArea=True&amp;isModal=False</t>
  </si>
  <si>
    <t>https://community.secop.gov.co/Public/Tendering/OpportunityDetail/Index?noticeUID=CO1.NTC.6040750&amp;isFromPublicArea=True&amp;isModal=False</t>
  </si>
  <si>
    <t>https://community.secop.gov.co/Public/Tendering/OpportunityDetail/Index?noticeUID=CO1.NTC.6040469&amp;isFromPublicArea=True&amp;isModal=False</t>
  </si>
  <si>
    <t>https://community.secop.gov.co/Public/Tendering/OpportunityDetail/Index?noticeUID=CO1.NTC.6047517&amp;isFromPublicArea=True&amp;isModal=False</t>
  </si>
  <si>
    <t>No Aplican Recursos</t>
  </si>
  <si>
    <t>Recurso Externo</t>
  </si>
  <si>
    <t>Regalias</t>
  </si>
  <si>
    <t>611-2024</t>
  </si>
  <si>
    <t>632-2024</t>
  </si>
  <si>
    <t>635-2024</t>
  </si>
  <si>
    <t>636-2024</t>
  </si>
  <si>
    <t>639-2024</t>
  </si>
  <si>
    <t>640-2024</t>
  </si>
  <si>
    <t>641-2024</t>
  </si>
  <si>
    <t>642-2024</t>
  </si>
  <si>
    <t>643-2024</t>
  </si>
  <si>
    <t>644-2024</t>
  </si>
  <si>
    <t>645-2024</t>
  </si>
  <si>
    <t>646-2024</t>
  </si>
  <si>
    <t>648-2024</t>
  </si>
  <si>
    <t>649-2024</t>
  </si>
  <si>
    <t>650-2024</t>
  </si>
  <si>
    <t>651-2024</t>
  </si>
  <si>
    <t>652-2024</t>
  </si>
  <si>
    <t>128123-2024</t>
  </si>
  <si>
    <t>128169-2024</t>
  </si>
  <si>
    <t>653-2024</t>
  </si>
  <si>
    <t>654-2024</t>
  </si>
  <si>
    <t>655-2024</t>
  </si>
  <si>
    <t>656-2024</t>
  </si>
  <si>
    <t>657-2024</t>
  </si>
  <si>
    <t>658-2024</t>
  </si>
  <si>
    <t>659-2024</t>
  </si>
  <si>
    <t>660-2024</t>
  </si>
  <si>
    <t>661-2024</t>
  </si>
  <si>
    <t>662-2024</t>
  </si>
  <si>
    <t>663-2024</t>
  </si>
  <si>
    <t>664-2024</t>
  </si>
  <si>
    <t>665-2024</t>
  </si>
  <si>
    <t>666-2024</t>
  </si>
  <si>
    <t>667-2024</t>
  </si>
  <si>
    <t>668-2024</t>
  </si>
  <si>
    <t>669-2024</t>
  </si>
  <si>
    <t>670-2024</t>
  </si>
  <si>
    <t>671-2024</t>
  </si>
  <si>
    <t>672-2024</t>
  </si>
  <si>
    <t>673-2024</t>
  </si>
  <si>
    <t>674-2024</t>
  </si>
  <si>
    <t>675-2024</t>
  </si>
  <si>
    <t>676-2024</t>
  </si>
  <si>
    <t>677-2024</t>
  </si>
  <si>
    <t>678-2024</t>
  </si>
  <si>
    <t>679-2024</t>
  </si>
  <si>
    <t>680-2024</t>
  </si>
  <si>
    <t>681-2024</t>
  </si>
  <si>
    <t>682-2024</t>
  </si>
  <si>
    <t>683-2024</t>
  </si>
  <si>
    <t>684-2024</t>
  </si>
  <si>
    <t>685-2024</t>
  </si>
  <si>
    <t>686-2024</t>
  </si>
  <si>
    <t>687-2024</t>
  </si>
  <si>
    <t>688-2024</t>
  </si>
  <si>
    <t>689-2024</t>
  </si>
  <si>
    <t>690-2024</t>
  </si>
  <si>
    <t>691-2024</t>
  </si>
  <si>
    <t>692-2024</t>
  </si>
  <si>
    <t>693-2024</t>
  </si>
  <si>
    <t>694-2024</t>
  </si>
  <si>
    <t>695-2024</t>
  </si>
  <si>
    <t>696-2024</t>
  </si>
  <si>
    <t>697-2024</t>
  </si>
  <si>
    <t>698-2024</t>
  </si>
  <si>
    <t>699-2024</t>
  </si>
  <si>
    <t>700-2024</t>
  </si>
  <si>
    <t>701-2024</t>
  </si>
  <si>
    <t>702-2024</t>
  </si>
  <si>
    <t>703-2024</t>
  </si>
  <si>
    <t>704-2024</t>
  </si>
  <si>
    <t>705-2024</t>
  </si>
  <si>
    <t>706-2024</t>
  </si>
  <si>
    <t>707-2024</t>
  </si>
  <si>
    <t>708-2024</t>
  </si>
  <si>
    <t>709-2024</t>
  </si>
  <si>
    <t>710-2024</t>
  </si>
  <si>
    <t>711-2024</t>
  </si>
  <si>
    <t>712-2024</t>
  </si>
  <si>
    <t>713-2024</t>
  </si>
  <si>
    <t>714-2024</t>
  </si>
  <si>
    <t>715-2024</t>
  </si>
  <si>
    <t>716-2024</t>
  </si>
  <si>
    <t>717-2024</t>
  </si>
  <si>
    <t>718-2024</t>
  </si>
  <si>
    <t>719-2024</t>
  </si>
  <si>
    <t>720-2024</t>
  </si>
  <si>
    <t>721-2024</t>
  </si>
  <si>
    <t>722-2024</t>
  </si>
  <si>
    <t>723-2024</t>
  </si>
  <si>
    <t>724-2024</t>
  </si>
  <si>
    <t>725-2024</t>
  </si>
  <si>
    <t>726-2024</t>
  </si>
  <si>
    <t>727-2024</t>
  </si>
  <si>
    <t>728-2024</t>
  </si>
  <si>
    <t>729-2024</t>
  </si>
  <si>
    <t>730-2024</t>
  </si>
  <si>
    <t>731-2024</t>
  </si>
  <si>
    <t>732-2024</t>
  </si>
  <si>
    <t>733-2024</t>
  </si>
  <si>
    <t>734-2024</t>
  </si>
  <si>
    <t>735-2024</t>
  </si>
  <si>
    <t>736-2024</t>
  </si>
  <si>
    <t>737-2024</t>
  </si>
  <si>
    <t>738-2024</t>
  </si>
  <si>
    <t>739-2024</t>
  </si>
  <si>
    <t>740-2024</t>
  </si>
  <si>
    <t>741-2024</t>
  </si>
  <si>
    <t>742-2024</t>
  </si>
  <si>
    <t>743-2024</t>
  </si>
  <si>
    <t>744-2024</t>
  </si>
  <si>
    <t>745-2024</t>
  </si>
  <si>
    <t>746-2024</t>
  </si>
  <si>
    <t>747-2024</t>
  </si>
  <si>
    <t>748-2024</t>
  </si>
  <si>
    <t>749-2024</t>
  </si>
  <si>
    <t>750-2024</t>
  </si>
  <si>
    <t>751-2024</t>
  </si>
  <si>
    <t>752-2024</t>
  </si>
  <si>
    <t>753-2024</t>
  </si>
  <si>
    <t>754-2024</t>
  </si>
  <si>
    <t>755-2024</t>
  </si>
  <si>
    <t>756-2024</t>
  </si>
  <si>
    <t>757-2024</t>
  </si>
  <si>
    <t>758-2024</t>
  </si>
  <si>
    <t>759-2024</t>
  </si>
  <si>
    <t>760-2024</t>
  </si>
  <si>
    <t>761-2024</t>
  </si>
  <si>
    <t>762-2024</t>
  </si>
  <si>
    <t>763-2024</t>
  </si>
  <si>
    <t>764-2024</t>
  </si>
  <si>
    <t>765-2024</t>
  </si>
  <si>
    <t>766-2024</t>
  </si>
  <si>
    <t>767-2024</t>
  </si>
  <si>
    <t>768-2024</t>
  </si>
  <si>
    <t>769-2024</t>
  </si>
  <si>
    <t>770-2024</t>
  </si>
  <si>
    <t>772-2024</t>
  </si>
  <si>
    <t>773-2024</t>
  </si>
  <si>
    <t>774-2024</t>
  </si>
  <si>
    <t>775-2024</t>
  </si>
  <si>
    <t>776-2024</t>
  </si>
  <si>
    <t>777-2024</t>
  </si>
  <si>
    <t>778-2024</t>
  </si>
  <si>
    <t>779-2024</t>
  </si>
  <si>
    <t>780-2024</t>
  </si>
  <si>
    <t>781-2024</t>
  </si>
  <si>
    <t>782-2024</t>
  </si>
  <si>
    <t>783-2024</t>
  </si>
  <si>
    <t>784-2024</t>
  </si>
  <si>
    <t>785-2024</t>
  </si>
  <si>
    <t>786-2024</t>
  </si>
  <si>
    <t>787-2024</t>
  </si>
  <si>
    <t>788-2024</t>
  </si>
  <si>
    <t>789-2024</t>
  </si>
  <si>
    <t>790-2024</t>
  </si>
  <si>
    <t>129178-2024</t>
  </si>
  <si>
    <t>791-2024</t>
  </si>
  <si>
    <t>792-2024</t>
  </si>
  <si>
    <t>793-2024</t>
  </si>
  <si>
    <t>794-2024</t>
  </si>
  <si>
    <t>795-2024</t>
  </si>
  <si>
    <t>HARVISON LEANDRO MALDONADO SARMIENTO</t>
  </si>
  <si>
    <t>EDGAR LEONARDO AGUDELO MACIAS</t>
  </si>
  <si>
    <t>JESSICA CAROLINA  CORREDOR MONSALVE</t>
  </si>
  <si>
    <t>YEIMI CATALINA MORENO MELO</t>
  </si>
  <si>
    <t>JOSE LEONARDO RUBIO CAMARGO</t>
  </si>
  <si>
    <t>CRISTIAN RODRIGO BOLAÑOS SOLARTE</t>
  </si>
  <si>
    <t>VICTOR FABIAN BUITRAGO TORO</t>
  </si>
  <si>
    <t>LAURA NATALIA BUSTOS RUIZ</t>
  </si>
  <si>
    <t>SILVIA ANA MARIA RODRIGUEZ BALLESTEROS</t>
  </si>
  <si>
    <t>RICARDO ALONSO MONTOYA MONTOYA</t>
  </si>
  <si>
    <t>ANGELICA MARIA JENNIFER DEMETRIO ROMERO</t>
  </si>
  <si>
    <t>MARIA CRISTINA HERRERA CALDERON</t>
  </si>
  <si>
    <t>LAURA MARCELA BUITRAGO HERRERA</t>
  </si>
  <si>
    <t>SANDRA MILENA GUZMAN GUIO</t>
  </si>
  <si>
    <t>LUISA FERNANDA CARDENAS RODRIGUEZ</t>
  </si>
  <si>
    <t>EDGAR DANIEL CASTILLO MENDIETA</t>
  </si>
  <si>
    <t>ANGIE MILENA VERGARA MURCIA</t>
  </si>
  <si>
    <t>ANGELICA PAOLA LUNA TORRES</t>
  </si>
  <si>
    <t>LEIDY MILENA MONTAÑA GUTIERREZ</t>
  </si>
  <si>
    <t>BUSINESSMIND COLOMBIA S.A.</t>
  </si>
  <si>
    <t>DISERRA S A S</t>
  </si>
  <si>
    <t>NORMA CONSTANZA MARTINEZ FACHE</t>
  </si>
  <si>
    <t>ALEXANDER  LOAIZA BARRETO</t>
  </si>
  <si>
    <t>DIANA MARCELA SANCHEZ BERMUDEZ</t>
  </si>
  <si>
    <t>LEIDY MARCELA TRUJILLO MATIZ</t>
  </si>
  <si>
    <t>JEFERSSON  CIFUENTES GARCIA</t>
  </si>
  <si>
    <t>CRISTIAN SANTIAGO BUITRAGO CRUZ</t>
  </si>
  <si>
    <t xml:space="preserve">COMERCIALIZADORA ELECTROCON SAS </t>
  </si>
  <si>
    <t>CARMEN ELENA CASTAÑEDA RINCON</t>
  </si>
  <si>
    <t>JULIAN ALBERTO VALENZUELA PINZON</t>
  </si>
  <si>
    <t>JORGE MARTIN SALINAS RAMIREZ</t>
  </si>
  <si>
    <t>NATHALI ALEJANDRA FONSECA BURGOS</t>
  </si>
  <si>
    <t>DIANA YELIXA BARINAS RAMIREZ</t>
  </si>
  <si>
    <t>JAVIER OSWALDO MORA TAPIERO</t>
  </si>
  <si>
    <t>EMMA CECILIA BAUTISTA IBARRA</t>
  </si>
  <si>
    <t>IVAN  FERNANDO RODRIGUEZ</t>
  </si>
  <si>
    <t>YOSEF FABIAN OJEDA LARA</t>
  </si>
  <si>
    <t>FABIAN EDUARDO ESPINEL QUINTERO</t>
  </si>
  <si>
    <t>LUISA FERNANDA JIMENEZ ORTIZ</t>
  </si>
  <si>
    <t>ANGELA JIMENA PINILLA ACOSTA</t>
  </si>
  <si>
    <t>DAVID ALEJANDRO GARZON CAICEDO</t>
  </si>
  <si>
    <t>JULIAN ALBERTO VASQUEZ GRAJALES</t>
  </si>
  <si>
    <t>CARMEN ANDREA AVELLANEDA SANTOYA</t>
  </si>
  <si>
    <t>AMIRA SOFIA CASTAÑEDA CARDENAS</t>
  </si>
  <si>
    <t>JHEISON STEVEN LOMBO RODRIGUEZ</t>
  </si>
  <si>
    <t>GERMAN DAVID PUENTES AGUILERA</t>
  </si>
  <si>
    <t>MONICA DEL PILAR CABRERA MORA</t>
  </si>
  <si>
    <t>BRIGHITTE AMPARO PARRA MELO</t>
  </si>
  <si>
    <t>CLARA MARGARITA MARIA REY PLAZAS</t>
  </si>
  <si>
    <t>JULIAN ESTEBAN RICCI MORALES</t>
  </si>
  <si>
    <t>LUIS FERNANDO GUAYACUNDO CHAVES</t>
  </si>
  <si>
    <t>EDWIN ROBERTO AMADO NIÑO</t>
  </si>
  <si>
    <t>EDUART OSWALDO LARREA PIRAQUIVE</t>
  </si>
  <si>
    <t>LAURA JULIANA CRUZ BARRERA</t>
  </si>
  <si>
    <t>MARIA FERNANDA DEL SOCORRO CHACON VALDERRAMA</t>
  </si>
  <si>
    <t>JORGE IVAN NIÑO NOVA</t>
  </si>
  <si>
    <t>ALEJANDRO  PINILLA CABRERA</t>
  </si>
  <si>
    <t>LINA MARIA ECHEVERRY PRADA</t>
  </si>
  <si>
    <t>ISABEL ANDREA MONTIEL MONTES</t>
  </si>
  <si>
    <t>JORGE ENRIQUE MALAGON ANGEL</t>
  </si>
  <si>
    <t>GERMAN RODRIGO CARDENAS ROJAS</t>
  </si>
  <si>
    <t>NEW COPIERS TECNOLOGY LTDA</t>
  </si>
  <si>
    <t>CARLOS EDUARDO QUIROGA PINZON</t>
  </si>
  <si>
    <t>JOHANNA PATRICIA SALINAS CASTAÑEDA</t>
  </si>
  <si>
    <t>CRISTIAN EDUARDO MEDINA VELASCO</t>
  </si>
  <si>
    <t>EUGENIO  CASTILLA CANALES</t>
  </si>
  <si>
    <t>ENRIQUE  ESCOBAR JIMENEZ</t>
  </si>
  <si>
    <t>ANGELICA MARIA ANTOLINEZ TIUSABA</t>
  </si>
  <si>
    <t>CAJA DE COMPENSACION FAMILIAR COMPENSAR</t>
  </si>
  <si>
    <t>JARGU S.A. CORREDORES DE SEGUROS</t>
  </si>
  <si>
    <t>VICTOR ANDRES SEPULVEDA GOMEZ</t>
  </si>
  <si>
    <t>YILIAN ANDREA CORDOBA PARRA</t>
  </si>
  <si>
    <t>PAULA MARGARITA GOMEZ BERNAL</t>
  </si>
  <si>
    <t>LAURA JOHANA MESA MESA</t>
  </si>
  <si>
    <t>SERGIO ANDRES RODRIGUEZ ACHURY</t>
  </si>
  <si>
    <t>MARIA CAMILA ROJAS RONDON</t>
  </si>
  <si>
    <t>WILLIAM DAVID PERALTA TORRES</t>
  </si>
  <si>
    <t>LEIDY CATERINE MARTINEZ PRIETO</t>
  </si>
  <si>
    <t>LIESET KATHERINE REYES ACHIPIZ</t>
  </si>
  <si>
    <t>OSCAR HELI RINCON PEREZ</t>
  </si>
  <si>
    <t>MAURICIO HERRERA BERMUDEZ</t>
  </si>
  <si>
    <t>DANIELA LOPEZ RESTREPO</t>
  </si>
  <si>
    <t>SANDRA JOHANA PINZON RODRIGUEZ</t>
  </si>
  <si>
    <t>VERONICA ANDREA CHAPARRO PULIDO</t>
  </si>
  <si>
    <t>LINA PAOLA GARCIA CARRILLO</t>
  </si>
  <si>
    <t>STELLA ACEVEDO BELTRAN</t>
  </si>
  <si>
    <t>JHON FREDY MENDEZ SOLAQUE</t>
  </si>
  <si>
    <t>JOHANN VLADIMIR VILLARREAL RODRIGUEZ</t>
  </si>
  <si>
    <t>PAULA CAMILA OJEDA ROCHA</t>
  </si>
  <si>
    <t>LUIS ALEJANDRO ANGULO CAMACHO</t>
  </si>
  <si>
    <t>DAVID ARTURO RECIO BARRENECHE</t>
  </si>
  <si>
    <t>EDUARDO ESPAÑA POLO</t>
  </si>
  <si>
    <t>CAMILO ANDRES BONILLA DIAZ</t>
  </si>
  <si>
    <t>JENNY MARCELA INFANTE RINCON</t>
  </si>
  <si>
    <t>MAURICIO GUTIERREZ PARIS</t>
  </si>
  <si>
    <t>NIDIA YINETH ARIAS ALARCON</t>
  </si>
  <si>
    <t>MAYRA ALEJANDRA ANGARITA MIER</t>
  </si>
  <si>
    <t>WILSON ALEJANDRO GUZMAN SILVA</t>
  </si>
  <si>
    <t>JAVIER ALFONSO TORRES TORRES</t>
  </si>
  <si>
    <t>EVELIN PEÑA TOMANN</t>
  </si>
  <si>
    <t>OSCAR JAVIER CORTES OSORIO</t>
  </si>
  <si>
    <t>MONICA LILIANA ROJAS FLOREZ</t>
  </si>
  <si>
    <t>IRMA LORENA NIÑO PINILLA</t>
  </si>
  <si>
    <t>MARIA FERNANDA CASTELLANOS GARCIA</t>
  </si>
  <si>
    <t>DIANA MARCELA QUIQUE CASTAÑEDA</t>
  </si>
  <si>
    <t>GUSTAVO ERNESTO ALVAREZ LOPEZ</t>
  </si>
  <si>
    <t>SANTIAGO LOPEZ RAMIREZ</t>
  </si>
  <si>
    <t>MARIA CAMILA MARTINEZ SARMIENTO</t>
  </si>
  <si>
    <t>JANETH REDONDO ACOSTA</t>
  </si>
  <si>
    <t>DAVID SANTIAGO GONGORA RAMIREZ</t>
  </si>
  <si>
    <t>JULIAN DAVID CASTRILLON UMAÑA</t>
  </si>
  <si>
    <t>JONATAN DAVID ROZO GARCIA</t>
  </si>
  <si>
    <t>LUIS ALBERTO RODRIGUEZ PUERTO</t>
  </si>
  <si>
    <t>CESAR AUGUSTO GARCIA DIAZ</t>
  </si>
  <si>
    <t>LAURA VALENTINA ALIPIO PEDREROS</t>
  </si>
  <si>
    <t>SOLUCIONES ICG S A S</t>
  </si>
  <si>
    <t>OSCAR FELIPE CHILLAN PARRA</t>
  </si>
  <si>
    <t>EDGAR ANDRES PASTRAN CHAUX</t>
  </si>
  <si>
    <t>JUAN CARLOS TORRES VALLEJO</t>
  </si>
  <si>
    <t>JAIME ALIRIO CORTES ARIAS</t>
  </si>
  <si>
    <t>DANIEL LATORRE CONTRERAS</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</si>
  <si>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</si>
  <si>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</si>
  <si>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</si>
  <si>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</si>
  <si>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</si>
  <si>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</si>
  <si>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</si>
  <si>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</si>
  <si>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JAVIER FRANCISCO LINARES GONZALEZ</t>
  </si>
  <si>
    <t xml:space="preserve">JORGE ALBERTO SANCHEZ </t>
  </si>
  <si>
    <t>MAURICIO BARRIOS TRUJILLO</t>
  </si>
  <si>
    <t>PAULA CAMILA ACOSTA TACHACK</t>
  </si>
  <si>
    <t>OSCAR GIOVANNY ROJAS ROJAS</t>
  </si>
  <si>
    <t>CARLOS FELIPE GARCIA GIL</t>
  </si>
  <si>
    <t>JORGE MARIO CARDONA CASTRO</t>
  </si>
  <si>
    <t>KATHERIN ANDREA GONZALEZ MURILLO</t>
  </si>
  <si>
    <t>MARIA FERNANDA MOROS FONTALVO</t>
  </si>
  <si>
    <t>CESAR AUGUSTO LARA RUGELES</t>
  </si>
  <si>
    <t>GIOVANNA ELIZABETH PARRA CAHUEÑO</t>
  </si>
  <si>
    <t>REALTIME C &amp; S SAS</t>
  </si>
  <si>
    <t>CARLOS NICOLAS ANDRES BRIJALDO MICHAELS</t>
  </si>
  <si>
    <t>YURI VANESSA CRUZ BARRETO</t>
  </si>
  <si>
    <t>BEATRIZ EUGENIA VIDAL DIAZ</t>
  </si>
  <si>
    <t>ANDRES FERNANDO MATEUS DIAZ</t>
  </si>
  <si>
    <t>NICOLAS  SANCHEZ CASTRO</t>
  </si>
  <si>
    <t>INVERSIONES BRT SAS</t>
  </si>
  <si>
    <t>HARDWARE ASESORIAS SOFTWARE LTDA</t>
  </si>
  <si>
    <t>PAULA XIMENA DAZA PATIÑO</t>
  </si>
  <si>
    <t>ESRI COLOMBIA SAS</t>
  </si>
  <si>
    <t>JORGE IVAN RUBIO RICO</t>
  </si>
  <si>
    <t>ANDRES FELIPE AGUILAR SUAREZ</t>
  </si>
  <si>
    <t>ECO CORP SAS</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</si>
  <si>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</si>
  <si>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 SEGÚN RESOLUCIÓN 265 DEL 02 DE MAYO DE 2024.</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</si>
  <si>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</si>
  <si>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LOS SERVICIOS PROFESIONALES PARA APOYAR LOS PROCESOS TÉCNICOS Y ADMINISTRATIVOS DE SOPORTE A LA SUPERVISIÓN DE LOS CONTRATOS A CARGO DE LA SUBDIRECCIÓN DE OPERACIONES.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</si>
  <si>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</si>
  <si>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</si>
  <si>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</si>
  <si>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</si>
  <si>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</si>
  <si>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</si>
  <si>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LA ELABORACIÓN DE INFORMES TÉCNICOS Y DEMAS ACTIVIDADES RELACIONADAS CON LOS TRAMITES QUE SE ADELANTAN EN LA SUBDIRECCIÓN DE INVESTIGACIONES Y CONTROL DE VIVIENDA.</t>
  </si>
  <si>
    <t>PRESTAR SERVICIOS PROFESIONALES PARA APOYAR EN EL ANÁLISIS ECONÓMICO Y FINANCIERO QUE SE REQUIERA EN LOS INSTRUMENTOS DE PLANEACIÓN Y GESTIÓN DEL SUELO A CARGO DE LA SUBDIRECCIÓN.</t>
  </si>
  <si>
    <t>RENOVACIÓN DE LA PLATAFORMA DE BASE DE DATOS ORACLE EN LA NUBE PARA LA SECRETARIA DISTRITAL DEL HÁBITAT</t>
  </si>
  <si>
    <t>Suministro</t>
  </si>
  <si>
    <t>SUMINISTRAR PRODUCTOS DE FERRETERÍA, PINTURA Y DEMÁS INSUMOS NECESARIOS PARA LAS INTERVENCIONES EN EL ESPACIO PÚBLICO EN LOS TERRITORIOS PRIORIZADOS POR LA SECRETARÍA DISTRITAL DEL HÁBITAT</t>
  </si>
  <si>
    <t>PRESTAR SERVICIOS PROFESIONALES PARA APOYAR A LA SUBDIRECCIÓN DE INVESTIGACIONES Y CONTROL DE VIVIENDA EN LOS PROCESOS Y PROCEDIMIENTOS A CARGO  DE ESTA SUBDIRECCIÓN.</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</si>
  <si>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</si>
  <si>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SERVICIOS DE APOYO A LA GESTIÓN PARA EL DESARROLLO DE ACTIVIDADES SOCIALES EN LA EJECUCIÓN DE LAS INTERVENCIONES PRIORIZADAS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</si>
  <si>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</si>
  <si>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PROFESIONALES PARA APOYAR EL SEGUIMIENTO TÉCNICO EN LAS ACTIVIDADES ASOCIADAS A LAS INTERVENCIONES EN ESPACIO PUBLICO EJECUTADOS EN LOS TERRITORIOS PRIORIZADOS POR LA SECRETARÍA DISTRITAL DEL HÁBITAT.</t>
  </si>
  <si>
    <t>SUMINISTRO DE MATERIALES, ELEMENTOS Y HERRAMIENTAS PARA EL MANTENIMIENTO DE LA ENTIDAD</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</si>
  <si>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</si>
  <si>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</si>
  <si>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</si>
  <si>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</si>
  <si>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</si>
  <si>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</si>
  <si>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REVISIÓN Y/O ELABORACIÓN DE INFORMES TÉCNICOS QUE DEN IMPULSO A LOS TRÁMITES QUE SE ADELANTAN EN LA SUBDIRECCIÓN DE PREVENCIÓN Y SEGUIMIENTO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</si>
  <si>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</si>
  <si>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</si>
  <si>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EN EL PROCESO DE GESTIÓN DOCUMENTAL PARA APOYAR LA ELABORACIÓN Y/O ACTUALIZACIÓN, IMPLEMENTACIÓN Y SEGUIMIENTO DE INSTRUMENTOS ARCHIVÍSTICOS DEL SISTEMA INTEGRADO DE CONSERVACIÓN-SIC, DE LA SECRETARÍA DISTRITAL DEL HÁBITAT.</t>
  </si>
  <si>
    <t>PRESTAR SERVICIOS PROFESIONALES EN EL PROCESO DE GESTIÓN DOCUMENTAL PARA ELABORAR, ACTUALIZAR, “EL PLAN DE PRESERVACIÓN DIGITAL A LARGO PLAZO” Y DEMAS PLANES Y PROGRAMAS DEL PROCESO DE GESTIÓN DOCUMENTAL.</t>
  </si>
  <si>
    <t>PRESTAR SERVICIOS PROFESIONALES ESPECIALIZADOS PARA EL ANÁLISIS, REVISIÓN Y DIRECCIONAMIENTO JURÍDICO REQUERIDO POR LA SUBSECRETARÍA DE GESTIÓN FINANCIERA EN EL MARCO DE SUS COMPETENCIAS Y MISIONALIDAD.</t>
  </si>
  <si>
    <t>PRESTAR SERVICIOS PROFESIONALES PARA APOYAR LAS ACCIONES ENCAMINADAS A FORTALECER LA GESTIÓN SOCIAL, TERRITORIAL Y POBLACIONAL EN EL MARCO DE LAS ASIGNACIONES DE MEJORAMIENTO DE VIVIENDA - EN LA MODALIDAD DE HABITABILIDAD DE LA SECRETARIA DISTRITAL DEL HÁBITAT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</si>
  <si>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</si>
  <si>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LOS SERVICIOS PROFESIONALES PARA APOYAR LAS ACTIVIDADES EN LA ETAPA DE GESTIÓN Y ESTUDIOS PRELIMINAR PARA EL ANÁLISIS CATASTRAL Y TÉCNICO DEL PROCESO DE FORMALIZACIÓN URBANÍSTICA.</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</si>
  <si>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</si>
  <si>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BRINDAR APOYO EN LAS ACTIVIDADES JURÍDICAS DE LA SUBDIRECCION DE BARRIOS DE LAS ETAPAS PRECONTRACTUAL, CONTRACTUAL Y POSCONTRACTUAL DE LOS TERRITORIOS PRIORIZADOS DE LA SECRETARIA DISTRITAL DEL HABITAT</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</si>
  <si>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</si>
  <si>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INFORMES, DOCUMENTOS Y ANÁLISIS URBANÍSTICOS, A PARTIR DE LA IMPLEMENTACIÓN DE INSTRUMENTOS DE PLANEACIÓN Y GESTIÓN DEL SUELO.</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</si>
  <si>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</si>
  <si>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LA VERIFICACIÓN DE LAS ACTIVIDADES DE IMPLEMENTACIÓN DEL PROYECTO PILOTO “PLAN TERRAZAS” DESDE EL COMPONENTE TÉCNICO DE LA SECRETARÍA DISTRITAL DE HÁBITAT.</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</si>
  <si>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</si>
  <si>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</si>
  <si>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</si>
  <si>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</si>
  <si>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</si>
  <si>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DE APOYO A LA GESTIÓN PARA REALIZAR LOS PROCESOS ADMINISTRATIVOS DERIVADOS DE LAS INTERVENCIONES DERIVADAS DEL MEJORAMIENTO INTEGRAL DEL HÁBITAT DE LA SUBDIRECCIÓN DE BARRIOS.</t>
  </si>
  <si>
    <t>PRESTAR SERVICIOS DE APOYO PARA REALIZAR ACTIVIDADES OPERATIVAS Y TÉCNICAS REQUERIDAS EN EL MARCO DE LOS PROGRAMAS Y PROYECTOS DE SOLUCIONES HABITACIONALES Y DE ACCESO A LA VIVIENDA GESTIONADOS POR LA SUBSECRETARÍA DE GESTIÓN FINANCIERA.</t>
  </si>
  <si>
    <t>PRESTAR SERVICIOS PROFESIONALES EN LA SECRETARÍA DISTRITAL DEL HÁBITAT PARA EL DESARROLLO DE LAS AUDITORÍAS INTERNAS AL SISTEMA DE GESTIÓN DE CALIDAD Y SISTEMA DE GESTIÓN AMBIENTAL BAJO LAS NORMAS ISO 9001:2015 - ISO 14001:2015.</t>
  </si>
  <si>
    <t>PRESTAR SERVICIOS PROFESIONALES EN LA GESTIÓN DE LOS PLANES DE MEJORAMIENTO, PLANES DE ACCIÓN Y DEMÁS TRÁMITES ADMINISTRATIVOS AFINES QUE SE ENCUENTRAN A CARGO DE LA SUBDIRECCIÓN ADMINISTRATIVA DE LA SDHT.</t>
  </si>
  <si>
    <t>PRESTAR MEDIANTE SISTEMA OUTSOURCING EL SERVICIO INTEGRAL DE FOTOCOPIADO ESCÁNER Y SERVICIOS AFINES, A PRECIOS UNITARIOS PARA LA SDHT</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</si>
  <si>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</si>
  <si>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DE APOYO EN LAS ACTIVIDADES DE GESTIÓN DOCUMENTAL Y DE ARCHIVO RELACIONADAS CON LA ORGANIZACIÓN DE LOS EXPEDIENTES A CARGO DE LA SUBDIRECCIÓN DE BARRIOS, DE ACUERDO CON LOS PROCEDIMIENTOS ESTABLECIDOS POR LA ENTIDAD Y LA NORMATIVIDAD VIGENTE</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</si>
  <si>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</si>
  <si>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BRINDAR ACOMPAÑAMIENTO JURÍDICO EN LA ETAPA DE ESTRUCTURACIÓN Y EJECUCIÓN DE LOS SUBSIDIOS DE MEJORAMIENTO DE VIVIENDA EN LA MODALIDAD DE HABITABILIDAD Y LOS DERIVADOS DE LA IMPLEMENTACIÓN DEL PROYECTO PILOTO PLAN TERRAZAS, ASÍ COMO DE LAS DEMÁS ACTIVIDADES JURIDICAS ADELANTADAS POR LA SUBDIRECCIÓN DE BARRIOS DE LA SECRETARÍA DISTRITAL DE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</si>
  <si>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</si>
  <si>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BRINDAR APOYO ADMINISTRATIVO EN LA REVISIÓN Y ANÁLISIS DE LOS PROCESOS Y/O PROCEDIMIENTOS ADMINISTRATIVOS QUE SE ADELANTEN EN LA SUBDIRECCIÓN DE PREVENCIÓN Y SEGUIMIENTO.</t>
  </si>
  <si>
    <t>CONTRATAR LOS SERVICIOS INTEGRALES PARA EJECUTAR LAS ACTIVIDADES CONTENIDAS EN EL PROGRAMA DE BIENESTAR SOCIAL E INCENTIVOS Y SEGURIDAD Y SALUD EN EL TRABAJO DIRIGIDAS A LOS COLABORADORES DE LA SECRETARÍA DISTRITAL DEL HÁBITAT.</t>
  </si>
  <si>
    <t>Consultoría</t>
  </si>
  <si>
    <t>PRESTAR SERVICIOS ESPECIALIZADOS DE INTERMEDIACIÓN DE SEGUROS Y ASESORÍA PARA LA FORMULACIÓN Y EL MANEJO DEL PROGRAMA DE SEGUROS, PARA LA ADECUADA PROTECCIÓN DE LAS PERSONAS, BIENES E INTERESES PATRIMONIALES DE LA SECRETARÍA DISTRITAL DEL HÁBITAT O AQUELLOS POR LOS QUE LLEGARÉ A SER LEGALMENTE RESPONSABLE</t>
  </si>
  <si>
    <t>PRESTAR SERVICIOS DE APOYO A LA GESTIÓN PARA REALIZAR LOS PROCESOS FINANCIERO DERIVADOS DE LAS INTERVENCIONES DERIVADAS DEL MEJORAMIENTO INTEGRAL DEL HÁBITAT DE LA SUBDIRECCIÓN DE BARRIOS.</t>
  </si>
  <si>
    <t>PRESTAR SERVICIOS DE APOYO A LA GESTIÓN PARA APOYAR LA REALIZACIÓN DE LOS PROCESOS FINANCIEROS DERIVADOS DE LAS INTERVENCIONES EN EL MARCO DEL PROGRAMA DE MEJORAMIENTO INTEGRAL DEL HÁBITAT DE LA SUBDIRECCIÓN DE BARRIOS.</t>
  </si>
  <si>
    <t>PRESTAR SERVICIOS DE APOYO A LA GESTIÓN DOCUMENTAL PARA CONTRIBUIR AL DESARROLLO DE LOS PROCESOS ARCHIVÍSTICOS QUE CONTRIBUYAN CON EL MEJORAMIENTO DEL ACERVO, DEL COMPONENTE DE ESTRUCTURACIÓN DE LA SUBDIRECCIÓN DE BARRIOS.</t>
  </si>
  <si>
    <t>PRESTAR SERVICIOS PROFESIONALES PARA APOYAR LA ARTICULACIÓN, IMPLEMENTACIÓN Y EL SEGUIMIENTO SOCIAL DE LAS INTERVENCIONES DESARROLLADAS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</si>
  <si>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</si>
  <si>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</si>
  <si>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EL DESARROLLO DE NUEVAS FUNCIONALIDADES DE LOS SISTEMAS DE INFORMACIÓN NECESARIOS PARA LA GESTIÓN DE PROGRAMAS Y PROYECTOS DE VIVIENDA DE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</si>
  <si>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</si>
  <si>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PARA LA EJECUCIÓN Y EL SEGUIMIENTO DE ACTIVIDADES CON ENFOQUE JURÍDICO EN EL MARCO DE LOS PROGRAMAS Y PROYECTOS DE ACCESO A LA VIVIENDA GESTIONADOS POR LA SUBSECRETARÍA DE GESTIÓN FINANCIERA.</t>
  </si>
  <si>
    <t>PRESTAR SERVICIOS PROFESIONALES PARA APOYAR LA OPTIMIZACIÓN DE PROCESOS REQUERIDOS EN LA LEGALIZACIÓN URBANÍSTICA, REGULARIZACIÓN DE DESARROLLOS LEGALIZADOS Y DEMÁS PROCESOS ADELANTADOS POR LA SUBDIRECCIÓN DE BARRIOS DE LA SECRETARÍA DISTRITAL DEL HÁBITAT.</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</si>
  <si>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</si>
  <si>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</si>
  <si>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</si>
  <si>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</si>
  <si>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DESDE EL ÁMBITO SOCIAL PARA LA CONFORMACIÓN DE EXPEDIENTES EN EL MARCO DEL SUBSIDIO DE VIVIENDA EN LA MODALIDAD DE HABITABILIDAD.</t>
  </si>
  <si>
    <t>PRESTAR SERVICIOS PROFESIONALES ESPECIALIZADOS EN LA ORIENTACIÓN Y FORMULACIÓN DE LOS PROGRAMAS Y PROYECTOS ESTABLECIDOS EN LOS INSTRUMENTOS DERIVADOS DEL PLAN DE ORDENAMIENTO TERRITORIAL.</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</si>
  <si>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</si>
  <si>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</si>
  <si>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</si>
  <si>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APOYAR LA SUPERVISIÓN Y COORDINACIÓN DEL PROCESO DE GESTIÓN TECNOLÓGICA DE LA SECRETARÍA DISTRITAL DEL HÁBITAT (SDHT).</t>
  </si>
  <si>
    <t>PRESTACIÓN DE SERVICIOS PROFESIONALES PARA LA CREACIÓN, EDICIÓN, PUBLICACIÓN Y DIVULGACIÓN DE CONTENIDOS DIGITALES DE LA SDHT.</t>
  </si>
  <si>
    <t>PRESTAR SERVICIOS DE APOYO A LA GESTIÓN A LA OFICINA ASESORA DE COMUNICACIONES EN LOS PROCESOS ADMINISTRATIVOS DE COMUNICACIÓN INTERNA Y GESTIÓN DOCUMENTAL.</t>
  </si>
  <si>
    <t>PRESTAR SERVICIOS PROFESIONALES PARA REALIZAR ACOMPRAÑAMIENTO JURIDICO REQUERIDO EN LA IMPLEMENTACIÓN Y DESARROLLO DE LOS PROGRAMAS Y PROYECTOS DE SOLUCIONES HABITACIONALES Y ACCESO A LA VIVIENDA,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</si>
  <si>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</si>
  <si>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</si>
  <si>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APOYO DE LA LABOR DE RACIONALIZACIÓN Y/O SIMPLIFICACIÓN DE TRÁMITES DE LA CADENA DE URBANISMO Y CONSTRUCCIÓN</t>
  </si>
  <si>
    <t>PRESTAR SERVICIOS PROFESIONALES PARA BRINDAR APOYO EN EL ANÁLISIS JURÍDICO Y LAS ETAPAS PRECONTRACTUALES, CONTRACTUALES Y POSTCONTRACTUALES,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</si>
  <si>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APOYAR DESDE EL COMPONENTE SOCIAL LAS ASIGNACIONES Y ESTRUCTURACIONES DE MEJORAMIENTO DE VIVIENDA EN EL TERRITORIO - EN LA MODALIDAD DE HABITABILIDAD DE LA SECRETARIA DISTRITAL DEL HÁBITAT</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</si>
  <si>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</si>
  <si>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</si>
  <si>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</si>
  <si>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EL DESARROLLO DE LAS ACTIVIDADES INHERENTES AL REDISEÑO INSTITUCIONAL QUE ADELANTA LA SECRETARÍA DISTRITAL DE HÁBITAT, INCLUYENDO EL PROYECTO DEL MANUAL DE FUNCIONES.</t>
  </si>
  <si>
    <t>PRESTAR SERVICIOS DE APOYO A LA GESTIÓN PARA APOYAR LA REALIZACIÓN DE LOS PROCESOS ADMINISTRATIVOS DERIVADOS DE LAS INTERVENCIONES ENMARCADAS EN EL MEJORAMIENTO INTEGRAL DEL HÁBITAT DE LA SUBDIRECCIÓN DE BARRIOS.</t>
  </si>
  <si>
    <t>PRESTAR SERVICIOS DE APOYO A LA GESTIÓN PARA REALIZAR LOS PROCESOS TÉCNICO DERIVADOS DE LAS INTERVENCIONES DERIVADAS DEL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</si>
  <si>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</si>
  <si>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DE APOYO A LA GESTIÓN PARA EL REGISTRO FOTOGRÁFICO Y AUDIOVISUAL DE LAS ACTIVIDADES, PROGRAMAS Y PROYECTOS DE LA SDHT.</t>
  </si>
  <si>
    <t>PRESTAR SERVICIOS DE APOYO A LA GESTIÓN PARA EL DESARROLLO DE LAS ACTIVIDADES DE DIVULGACIÓN Y SOCIALIZACIÓN REQUERIDAS A NIVEL TERRITORIAL EN LAS ESTRATEGIAS DE PARTICIPACIÓN E INTERVENCIÓN DEL SECTOR HÁBITAT</t>
  </si>
  <si>
    <t>PRESTAR SERVICIOS PROFESIONALES PARA APOYAR EN TEMAS RELACIONADOS CON GESTIÓN DOCUMENTAL, PROCEDIMIENTOS ADMINISTRATIVOS Y TEMAS AMBIENTALES PARA EL ADECUADO FUNCIONAMIENTO DEL PROCESO DE GESTIÓN DE BIENES, SERVICIOS E INFRAESTRUCTURA - SUBDIRECCIÓN ADMINISTRATIVA DE LA SECRETARÍA DISTRITAL DEL HÁBITAT.</t>
  </si>
  <si>
    <t>PRESTAR LOS SERVICIOS DE APOYO A LA SUBSECRETARÍA DE GESTIÓN CORPORATIVA EN LA RESOLUCIÓN DE INCIDENTES Y EN LA GESTIÓN DE LOS SERVICIOS TECNOLOGICOS DE LA ENTIDAD.</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</si>
  <si>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</si>
  <si>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DE APOYO A LA GESTIÓN PARA EL MANEJO Y DESARROLLO DE LOS PROCESOS ARCHIVÍSTICOS DEL COMPONENTE DE MEJORAMIENTO DE VIVIENDA DE LA SUBDIRECCIÓN DE BARRIOS.</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</si>
  <si>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</si>
  <si>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DE APOYO A LA GESTIÓN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</si>
  <si>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TÉCNICOS DERIVADOS DE LAS INTERVENCIONES DERIVADAS DEL MEJORAMIENTO INTEGRAL DEL HÁBITAT DE LA SUBDIRECCIÓN DE BARRIOS.</t>
  </si>
  <si>
    <t>PRESTAR LOS SERVICIOS DE SOPORTE Y RENOVACIÓN DEL SOFTWARE ANTIVIRUS BITDEFENDER GRAVITYZONE ADVANCED BUSINESS SECURITY PARA LA SECRETARIA DISTRITAL DEL HÁBITAT BOGOTÁ D.C.</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</si>
  <si>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</si>
  <si>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</si>
  <si>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</si>
  <si>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DE APOYO A LA GESTIÓN EN LAS ACTIVIDADES ADMINISTRATIVAS GENERADAS CON OCASIÓN A LAS ACTUACIONES ADMINISTRATIVAS A CARGO DE LA SUBDIRECCIÓN DE PREVENCIÓN Y SEGUIMIENTO</t>
  </si>
  <si>
    <t>PRESTAR SERVICIOS DE APOYO A LA GESTIÓN PARA ADELANTAR ACTIVIDADES LOGÍSTICAS Y OPERATIVAS REQUERIDAS A NIVEL TERRITORIAL EN LAS ESTRATEGIAS DE PARTICIPACIÓN E INTERVENCIÓN DEL SECTOR HÁBITAT.</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</si>
  <si>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</si>
  <si>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A LA SECRETARÍA DE GESTIÓN CORPORATIVA EN LA DEFINICIÓN E IMPLEMENTACIÓN DE LA ARQUITECTURA EMPRESARIAL Y LA METODOLOGÍA DE GESTIÓN DE PROYECTOS TECNOLÓGICOS EN LA ENTIDAD.</t>
  </si>
  <si>
    <t>PRESTAR SERVICIOS PROFESIONALES PARA APOYAR EL DESARROLLO SOCIAL EN LOS TERRITORIOS PRIORIZADOS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</si>
  <si>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</si>
  <si>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EN LOS PROCESOS JURIDICOS ADELANTANDOS POR LA SUBDIRECCIÓN DE BARRIOS EN EL MARCO DEL MEJORAMIENTO INTEGRAL DE BARRIOS.</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</si>
  <si>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</si>
  <si>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</si>
  <si>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</si>
  <si>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APOYAR EL SEGUIMIENTO TÉCNICO A LA EJECUCIÓN DEL PROYECTO DE MEJORAMIENTO DE VIVIENDA EN CONDICIONES DE HABITABILIDAD DESDE EL COMPONENTE TÉCNICO EN LOS TERRITORIOS PRIORIZADOS POR LA SECRETARÍA DISTRITAL DEL HÁBITAT.</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</si>
  <si>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</si>
  <si>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PRESTAR LOS SERVICIOS PROFESIONALES DESDE EL ASPECTO TÉCNICO PARA APOYAR LA SUPERVISIÓN DE LOS CONTRATOS EN EJECUCIÓN Y CIERRE PRIORIZADOS POR LA SUBDIRECCIÓN DE OPERACIONES.</t>
  </si>
  <si>
    <t>PRESTAR SERVICIOS DE APOYO A LA GESTIÓN PARA EL DESARROLLO DE LAS ACTIVIDADES LOGÍSTICAS Y OPERATIVAS QUE SURJAN DE LAS ESTRATEGIAS DE PARTICIPACIÓN E INTERVENCIÓN DEL SECTOR HÁBITAT A NIVEL TERRITORIAL.</t>
  </si>
  <si>
    <t>PRESTAR SERVICIOS DE APOYO A LA GESTIÓN PARA REALIZAR LOS PROCESOS JURIDICOS DERIVADOS DE LAS INTERVENCIONES DERIVADAS DEL MEJORAMIENTO INTEGRAL DEL HÁBITAT DE LA SUBDIRECCIÓN DE BARRIOS.</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</si>
  <si>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</si>
  <si>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PARA LA REVISIÓN Y/O SUSTANCIACIÓN DE ACTOS ADMINISTRATIVOS Y DEMÁS ACTUACIONES PROCESALES QUE CORRESPONDAN A LOS PROCESOS SANCIONATORIOS.</t>
  </si>
  <si>
    <t>PRESTAR SERVICIOS DE APOYO A LA GESTIÓN PARA EFECTUAR ACTIVIDADES ARCHIVISTICAS DE ORGANIZACIÓN, CONSERVACIÓN, ASEGURAMIENTO DE LA CALIDAD E INVENTARIO DE LA DOCUMENTACIÓN GENERADA EN DESARROLLO DEL MEJORAMIENTO INTEGRAL DEL HÁBITAT DE LA SUBDIRECCIÓN DE BARRIOS.</t>
  </si>
  <si>
    <t>RENOVACIÓN DEL BLOQUE DE DIRECCIONES DE IPV6 DE LA SECRETARÍA DISTRITAL  DEL HÁBITAT</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</si>
  <si>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</si>
  <si>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</si>
  <si>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DE APOYO A LA GESTIÓN PARA APOYAR LA REALIZACIÓN DE LOS PROCESOS JURIDICOS DERIVADOS DE LAS INTERVENCIONES DERIVADAS DEL MEJORAMIENTO INTEGRAL DEL HÁBITAT DE LA SUBDIRECCIÓN DE BARRIOS.</t>
  </si>
  <si>
    <t>PRESTAR SERVICIOS PROFESIONALES ESPECIALIZADOS PARA DEFINIR Y APLICAR LA LÍNEA METODOLOGÍA DE CONSTRUCCIÓN COLECTIVA DE LA PLATAFORMA ESTRATÉGICA DE LA  SECRETARÍA  DISTRITAL DEL  HÁBITAT</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</si>
  <si>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</si>
  <si>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</si>
  <si>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CONTRATAR EL SUMINISTRO DE ELEMENTOS DE DOTACIÓN VESTUARIO Y CALZADO PARA LOS  FUNCIONARIOS DE PLANTA DE LA SECRETARÍA DISTRITAL DE HÁBITAT EN LA VIGENCIA 2024</t>
  </si>
  <si>
    <t>ADQUISICIÓN DE EQUIPOS DIGITALES Y PERIFERICOS PARA LA SECRETARÍA DISTRITAL DEL HÁBITAT.</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</si>
  <si>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</si>
  <si>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RENOVACIÓN DE LICENCIAMIENTO Y SOPORTE TÉCNICO AL SOFTWARE CARTOGRÁFICO ARCGIS PROPIEDAD DE LA SECRETARÍA DISTRITAL DEL HÁBITAT</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</si>
  <si>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</si>
  <si>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EN LA SUBDIRECCIÓN FINANCIERA, PARA APOYAR LA PLANIFICACIÓN FINANCIERA DEL FONDO DE SOLIDARIDAD  Y REDISTRIBUCIÓN DEL INGRESO Y EL CARGUE Y SEGUIMIENTO DEL PAC DE SDHT.</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</si>
  <si>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</si>
  <si>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https://community.secop.gov.co/Public/Tendering/OpportunityDetail/Index?noticeUID=CO1.NTC.5945650&amp;isFromPublicArea=True&amp;isModal=False</t>
  </si>
  <si>
    <t>https://community.secop.gov.co/Public/Tendering/OpportunityDetail/Index?noticeUID=CO1.NTC.6025802&amp;isFromPublicArea=True&amp;isModal=False</t>
  </si>
  <si>
    <t>https://community.secop.gov.co/Public/Tendering/OpportunityDetail/Index?noticeUID=CO1.NTC.6032548&amp;isFromPublicArea=True&amp;isModal=False</t>
  </si>
  <si>
    <t>https://community.secop.gov.co/Public/Tendering/OpportunityDetail/Index?noticeUID=CO1.NTC.6035626&amp;isFromPublicArea=True&amp;isModal=False</t>
  </si>
  <si>
    <t>https://community.secop.gov.co/Public/Tendering/OpportunityDetail/Index?noticeUID=CO1.NTC.6041014&amp;isFromPublicArea=True&amp;isModal=False</t>
  </si>
  <si>
    <t>https://community.secop.gov.co/Public/Tendering/OpportunityDetail/Index?noticeUID=CO1.NTC.6042016&amp;isFromPublicArea=True&amp;isModal=False</t>
  </si>
  <si>
    <t>https://community.secop.gov.co/Public/Tendering/OpportunityDetail/Index?noticeUID=CO1.NTC.6047293&amp;isFromPublicArea=True&amp;isModal=False</t>
  </si>
  <si>
    <t>https://community.secop.gov.co/Public/Tendering/OpportunityDetail/Index?noticeUID=CO1.NTC.6042519&amp;isFromPublicArea=True&amp;isModal=False</t>
  </si>
  <si>
    <t>https://community.secop.gov.co/Public/Tendering/OpportunityDetail/Index?noticeUID=CO1.NTC.6052507&amp;isFromPublicArea=True&amp;isModal=False</t>
  </si>
  <si>
    <t>https://community.secop.gov.co/Public/Tendering/OpportunityDetail/Index?noticeUID=CO1.NTC.6052419&amp;isFromPublicArea=True&amp;isModal=False</t>
  </si>
  <si>
    <t>https://community.secop.gov.co/Public/Tendering/OpportunityDetail/Index?noticeUID=CO1.NTC.6059055&amp;isFromPublicArea=True&amp;isModal=False</t>
  </si>
  <si>
    <t>https://community.secop.gov.co/Public/Tendering/OpportunityDetail/Index?noticeUID=CO1.NTC.6052662&amp;isFromPublicArea=True&amp;isModal=False</t>
  </si>
  <si>
    <t>https://community.secop.gov.co/Public/Tendering/OpportunityDetail/Index?noticeUID=CO1.NTC.6053821&amp;isFromPublicArea=True&amp;isModal=False</t>
  </si>
  <si>
    <t>https://community.secop.gov.co/Public/Tendering/OpportunityDetail/Index?noticeUID=CO1.NTC.6054006&amp;isFromPublicArea=True&amp;isModal=False</t>
  </si>
  <si>
    <t>https://community.secop.gov.co/Public/Tendering/OpportunityDetail/Index?noticeUID=CO1.NTC.6052864&amp;isFromPublicArea=True&amp;isModal=False</t>
  </si>
  <si>
    <t>https://community.secop.gov.co/Public/Tendering/OpportunityDetail/Index?noticeUID=CO1.NTC.6052872&amp;isFromPublicArea=True&amp;isModal=False</t>
  </si>
  <si>
    <t>https://community.secop.gov.co/Public/Tendering/OpportunityDetail/Index?noticeUID=CO1.NTC.6053172&amp;isFromPublicArea=True&amp;isModal=False</t>
  </si>
  <si>
    <t>https://community.secop.gov.co/Public/Tendering/OpportunityDetail/Index?noticeUID=CO1.NTC.6053183&amp;isFromPublicArea=True&amp;isModal=False</t>
  </si>
  <si>
    <t>https://colombiacompra.coupahost.com/order_headers/128123</t>
  </si>
  <si>
    <t>https://colombiacompra.coupahost.com/order_headers/128169</t>
  </si>
  <si>
    <t>https://community.secop.gov.co/Public/Tendering/OpportunityDetail/Index?noticeUID=CO1.NTC.6055296&amp;isFromPublicArea=True&amp;isModal=False</t>
  </si>
  <si>
    <t>https://community.secop.gov.co/Public/Tendering/OpportunityDetail/Index?noticeUID=CO1.NTC.6066170&amp;isFromPublicArea=True&amp;isModal=False</t>
  </si>
  <si>
    <t>https://community.secop.gov.co/Public/Tendering/OpportunityDetail/Index?noticeUID=CO1.NTC.6057253&amp;isFromPublicArea=True&amp;isModal=False</t>
  </si>
  <si>
    <t>https://community.secop.gov.co/Public/Tendering/OpportunityDetail/Index?noticeUID=CO1.NTC.6054601&amp;isFromPublicArea=True&amp;isModal=False</t>
  </si>
  <si>
    <t>https://community.secop.gov.co/Public/Tendering/OpportunityDetail/Index?noticeUID=CO1.NTC.6054456&amp;isFromPublicArea=True&amp;isModal=False</t>
  </si>
  <si>
    <t>https://community.secop.gov.co/Public/Tendering/OpportunityDetail/Index?noticeUID=CO1.NTC.6062921&amp;isFromPublicArea=True&amp;isModal=False</t>
  </si>
  <si>
    <t>https://community.secop.gov.co/Public/Tendering/OpportunityDetail/Index?noticeUID=CO1.NTC.6062882&amp;isFromPublicArea=True&amp;isModal=False</t>
  </si>
  <si>
    <t>https://community.secop.gov.co/Public/Tendering/OpportunityDetail/Index?noticeUID=CO1.NTC.6008988&amp;isFromPublicArea=True&amp;isModal=False</t>
  </si>
  <si>
    <t>https://community.secop.gov.co/Public/Tendering/OpportunityDetail/Index?noticeUID=CO1.NTC.6066188&amp;isFromPublicArea=True&amp;isModal=False</t>
  </si>
  <si>
    <t>https://community.secop.gov.co/Public/Tendering/OpportunityDetail/Index?noticeUID=CO1.NTC.6066872&amp;isFromPublicArea=True&amp;isModal=False</t>
  </si>
  <si>
    <t>https://community.secop.gov.co/Public/Tendering/OpportunityDetail/Index?noticeUID=CO1.NTC.6070175&amp;isFromPublicArea=True&amp;isModal=False</t>
  </si>
  <si>
    <t>https://community.secop.gov.co/Public/Tendering/OpportunityDetail/Index?noticeUID=CO1.NTC.6071124&amp;isFromPublicArea=True&amp;isModal=False</t>
  </si>
  <si>
    <t>https://community.secop.gov.co/Public/Tendering/OpportunityDetail/Index?noticeUID=CO1.NTC.6071640&amp;isFromPublicArea=True&amp;isModal=False</t>
  </si>
  <si>
    <t>https://community.secop.gov.co/Public/Tendering/OpportunityDetail/Index?noticeUID=CO1.NTC.6071807&amp;isFromPublicArea=True&amp;isModal=False</t>
  </si>
  <si>
    <t>https://community.secop.gov.co/Public/Tendering/OpportunityDetail/Index?noticeUID=CO1.NTC.6071858&amp;isFromPublicArea=True&amp;isModal=False</t>
  </si>
  <si>
    <t>https://community.secop.gov.co/Public/Tendering/OpportunityDetail/Index?noticeUID=CO1.NTC.6072967&amp;isFromPublicArea=True&amp;isModal=False</t>
  </si>
  <si>
    <t>https://community.secop.gov.co/Public/Tendering/OpportunityDetail/Index?noticeUID=CO1.NTC.6073609&amp;isFromPublicArea=True&amp;isModal=False</t>
  </si>
  <si>
    <t>https://community.secop.gov.co/Public/Tendering/OpportunityDetail/Index?noticeUID=CO1.NTC.6073513&amp;isFromPublicArea=True&amp;isModal=False</t>
  </si>
  <si>
    <t>https://community.secop.gov.co/Public/Tendering/OpportunityDetail/Index?noticeUID=CO1.NTC.6083314&amp;isFromPublicArea=True&amp;isModal=False</t>
  </si>
  <si>
    <t>https://community.secop.gov.co/Public/Tendering/OpportunityDetail/Index?noticeUID=CO1.NTC.6079066&amp;isFromPublicArea=True&amp;isModal=False</t>
  </si>
  <si>
    <t>https://community.secop.gov.co/Public/Tendering/OpportunityDetail/Index?noticeUID=CO1.NTC.6083511&amp;isFromPublicArea=True&amp;isModal=False</t>
  </si>
  <si>
    <t>https://community.secop.gov.co/Public/Tendering/OpportunityDetail/Index?noticeUID=CO1.NTC.6073984&amp;isFromPublicArea=True&amp;isModal=False</t>
  </si>
  <si>
    <t>https://community.secop.gov.co/Public/Tendering/OpportunityDetail/Index?noticeUID=CO1.NTC.6085955&amp;isFromPublicArea=True&amp;isModal=False</t>
  </si>
  <si>
    <t>https://community.secop.gov.co/Public/Tendering/OpportunityDetail/Index?noticeUID=CO1.NTC.6081954&amp;isFromPublicArea=True&amp;isModal=False</t>
  </si>
  <si>
    <t>https://community.secop.gov.co/Public/Tendering/OpportunityDetail/Index?noticeUID=CO1.NTC.6082370&amp;isFromPublicArea=True&amp;isModal=False</t>
  </si>
  <si>
    <t>https://community.secop.gov.co/Public/Tendering/OpportunityDetail/Index?noticeUID=CO1.NTC.6085812&amp;isFromPublicArea=True&amp;isModal=False</t>
  </si>
  <si>
    <t>https://community.secop.gov.co/Public/Tendering/OpportunityDetail/Index?noticeUID=CO1.NTC.6088282&amp;isFromPublicArea=True&amp;isModal=False</t>
  </si>
  <si>
    <t>https://community.secop.gov.co/Public/Tendering/OpportunityDetail/Index?noticeUID=CO1.NTC.6088575&amp;isFromPublicArea=True&amp;isModal=False</t>
  </si>
  <si>
    <t>https://community.secop.gov.co/Public/Tendering/OpportunityDetail/Index?noticeUID=CO1.NTC.6089704&amp;isFromPublicArea=True&amp;isModal=False</t>
  </si>
  <si>
    <t>https://community.secop.gov.co/Public/Tendering/OpportunityDetail/Index?noticeUID=CO1.NTC.6090581&amp;isFromPublicArea=True&amp;isModal=False</t>
  </si>
  <si>
    <t>https://community.secop.gov.co/Public/Tendering/OpportunityDetail/Index?noticeUID=CO1.NTC.6091116&amp;isFromPublicArea=True&amp;isModal=False</t>
  </si>
  <si>
    <t>https://community.secop.gov.co/Public/Tendering/OpportunityDetail/Index?noticeUID=CO1.NTC.6094447&amp;isFromPublicArea=True&amp;isModal=False</t>
  </si>
  <si>
    <t>https://community.secop.gov.co/Public/Tendering/OpportunityDetail/Index?noticeUID=CO1.NTC.6088970&amp;isFromPublicArea=True&amp;isModal=False</t>
  </si>
  <si>
    <t>https://community.secop.gov.co/Public/Tendering/OpportunityDetail/Index?noticeUID=CO1.NTC.6094967&amp;isFromPublicArea=True&amp;isModal=False</t>
  </si>
  <si>
    <t>https://community.secop.gov.co/Public/Tendering/OpportunityDetail/Index?noticeUID=CO1.NTC.6095999&amp;isFromPublicArea=True&amp;isModal=False</t>
  </si>
  <si>
    <t>https://community.secop.gov.co/Public/Tendering/OpportunityDetail/Index?noticeUID=CO1.NTC.6096416&amp;isFromPublicArea=True&amp;isModal=False</t>
  </si>
  <si>
    <t>https://community.secop.gov.co/Public/Tendering/OpportunityDetail/Index?noticeUID=CO1.NTC.6096654&amp;isFromPublicArea=True&amp;isModal=False</t>
  </si>
  <si>
    <t>https://community.secop.gov.co/Public/Tendering/OpportunityDetail/Index?noticeUID=CO1.NTC.6099713&amp;isFromPublicArea=True&amp;isModal=False</t>
  </si>
  <si>
    <t>https://community.secop.gov.co/Public/Tendering/OpportunityDetail/Index?noticeUID=CO1.NTC.6109718&amp;isFromPublicArea=True&amp;isModal=False</t>
  </si>
  <si>
    <t>https://community.secop.gov.co/Public/Tendering/OpportunityDetail/Index?noticeUID=CO1.NTC.6104430&amp;isFromPublicArea=True&amp;isModal=False</t>
  </si>
  <si>
    <t>https://community.secop.gov.co/Public/Tendering/OpportunityDetail/Index?noticeUID=CO1.NTC.6110041&amp;isFromPublicArea=True&amp;isModal=False</t>
  </si>
  <si>
    <t>https://community.secop.gov.co/Public/Tendering/OpportunityDetail/Index?noticeUID=CO1.NTC.6106463&amp;isFromPublicArea=True&amp;isModal=False</t>
  </si>
  <si>
    <t>https://community.secop.gov.co/Public/Tendering/OpportunityDetail/Index?noticeUID=CO1.NTC.6113956&amp;isFromPublicArea=True&amp;isModal=False</t>
  </si>
  <si>
    <t>https://community.secop.gov.co/Public/Tendering/OpportunityDetail/Index?noticeUID=CO1.NTC.6109038&amp;isFromPublicArea=True&amp;isModal=False</t>
  </si>
  <si>
    <t>https://community.secop.gov.co/Public/Tendering/OpportunityDetail/Index?noticeUID=CO1.NTC.6113224&amp;isFromPublicArea=True&amp;isModal=False</t>
  </si>
  <si>
    <t>https://community.secop.gov.co/Public/Tendering/OpportunityDetail/Index?noticeUID=CO1.NTC.5997433&amp;isFromPublicArea=True&amp;isModal=False</t>
  </si>
  <si>
    <t>https://community.secop.gov.co/Public/Tendering/OpportunityDetail/Index?noticeUID=CO1.NTC.6114019&amp;isFromPublicArea=True&amp;isModal=False</t>
  </si>
  <si>
    <t>https://community.secop.gov.co/Public/Tendering/OpportunityDetail/Index?noticeUID=CO1.NTC.6117716&amp;isFromPublicArea=True&amp;isModal=False</t>
  </si>
  <si>
    <t>https://community.secop.gov.co/Public/Tendering/OpportunityDetail/Index?noticeUID=CO1.NTC.6124421&amp;isFromPublicArea=True&amp;isModal=False</t>
  </si>
  <si>
    <t>https://community.secop.gov.co/Public/Tendering/OpportunityDetail/Index?noticeUID=CO1.NTC.6125965&amp;isFromPublicArea=True&amp;isModal=False</t>
  </si>
  <si>
    <t>https://community.secop.gov.co/Public/Tendering/OpportunityDetail/Index?noticeUID=CO1.NTC.6126448&amp;isFromPublicArea=True&amp;isModal=False</t>
  </si>
  <si>
    <t>https://community.secop.gov.co/Public/Tendering/OpportunityDetail/Index?noticeUID=CO1.NTC.6126586&amp;isFromPublicArea=True&amp;isModal=False</t>
  </si>
  <si>
    <t>https://community.secop.gov.co/Public/Tendering/OpportunityDetail/Index?noticeUID=CO1.NTC.6129176&amp;isFromPublicArea=True&amp;isModal=False</t>
  </si>
  <si>
    <t>https://community.secop.gov.co/Public/Tendering/OpportunityDetail/Index?noticeUID=CO1.NTC.6138355&amp;isFromPublicArea=True&amp;isModal=true&amp;asPopupView=true</t>
  </si>
  <si>
    <t>https://community.secop.gov.co/Public/Tendering/OpportunityDetail/Index?noticeUID=CO1.NTC.5963033&amp;isFromPublicArea=True&amp;isModal=true&amp;asPopupView=true</t>
  </si>
  <si>
    <t>https://community.secop.gov.co/Public/Tendering/OpportunityDetail/Index?noticeUID=CO1.NTC.6141064&amp;isFromPublicArea=True&amp;isModal=true&amp;asPopupView=true</t>
  </si>
  <si>
    <t>https://community.secop.gov.co/Public/Tendering/OpportunityDetail/Index?noticeUID=CO1.NTC.6140284&amp;isFromPublicArea=True&amp;isModal=true&amp;asPopupView=true</t>
  </si>
  <si>
    <t>https://community.secop.gov.co/Public/Tendering/OpportunityDetail/Index?noticeUID=CO1.NTC.6141508&amp;isFromPublicArea=True&amp;isModal=true&amp;asPopupView=true</t>
  </si>
  <si>
    <t>https://community.secop.gov.co/Public/Tendering/OpportunityDetail/Index?noticeUID=CO1.NTC.6141387&amp;isFromPublicArea=True&amp;isModal=true&amp;asPopupView=true</t>
  </si>
  <si>
    <t>https://community.secop.gov.co/Public/Tendering/OpportunityDetail/Index?noticeUID=CO1.NTC.6141671&amp;isFromPublicArea=True&amp;isModal=true&amp;asPopupView=true</t>
  </si>
  <si>
    <t>https://community.secop.gov.co/Public/Tendering/OpportunityDetail/Index?noticeUID=CO1.NTC.6151750&amp;isFromPublicArea=True&amp;isModal=true&amp;asPopupView=true</t>
  </si>
  <si>
    <t>https://community.secop.gov.co/Public/Tendering/OpportunityDetail/Index?noticeUID=CO1.NTC.6142656&amp;isFromPublicArea=True&amp;isModal=true&amp;asPopupView=true</t>
  </si>
  <si>
    <t>https://community.secop.gov.co/Public/Tendering/OpportunityDetail/Index?noticeUID=CO1.NTC.6154835&amp;isFromPublicArea=True&amp;isModal=true&amp;asPopupView=true</t>
  </si>
  <si>
    <t>https://community.secop.gov.co/Public/Tendering/OpportunityDetail/Index?noticeUID=CO1.NTC.6157178&amp;isFromPublicArea=True&amp;isModal=true&amp;asPopupView=true</t>
  </si>
  <si>
    <t>https://community.secop.gov.co/Public/Tendering/OpportunityDetail/Index?noticeUID=CO1.NTC.6157957&amp;isFromPublicArea=True&amp;isModal=true&amp;asPopupView=true</t>
  </si>
  <si>
    <t>https://community.secop.gov.co/Public/Tendering/OpportunityDetail/Index?noticeUID=CO1.NTC.6156966&amp;isFromPublicArea=True&amp;isModal=true&amp;asPopupView=true</t>
  </si>
  <si>
    <t>https://community.secop.gov.co/Public/Tendering/OpportunityDetail/Index?noticeUID=CO1.NTC.6157373&amp;isFromPublicArea=True&amp;isModal=true&amp;asPopupView=true</t>
  </si>
  <si>
    <t>https://community.secop.gov.co/Public/Tendering/OpportunityDetail/Index?noticeUID=CO1.NTC.6162493&amp;isFromPublicArea=True&amp;isModal=true&amp;asPopupView=true</t>
  </si>
  <si>
    <t>https://community.secop.gov.co/Public/Tendering/OpportunityDetail/Index?noticeUID=CO1.NTC.6167583&amp;isFromPublicArea=True&amp;isModal=true&amp;asPopupView=true</t>
  </si>
  <si>
    <t>https://community.secop.gov.co/Public/Tendering/OpportunityDetail/Index?noticeUID=CO1.NTC.6169479&amp;isFromPublicArea=True&amp;isModal=true&amp;asPopupView=true</t>
  </si>
  <si>
    <t>https://community.secop.gov.co/Public/Tendering/OpportunityDetail/Index?noticeUID=CO1.NTC.6168489&amp;isFromPublicArea=True&amp;isModal=true&amp;asPopupView=true</t>
  </si>
  <si>
    <t>https://community.secop.gov.co/Public/Tendering/OpportunityDetail/Index?noticeUID=CO1.NTC.6168807&amp;isFromPublicArea=True&amp;isModal=true&amp;asPopupView=true</t>
  </si>
  <si>
    <t>https://community.secop.gov.co/Public/Tendering/OpportunityDetail/Index?noticeUID=CO1.NTC.6170005&amp;isFromPublicArea=True&amp;isModal=true&amp;asPopupView=true</t>
  </si>
  <si>
    <t>https://community.secop.gov.co/Public/Tendering/OpportunityDetail/Index?noticeUID=CO1.NTC.6170772&amp;isFromPublicArea=True&amp;isModal=true&amp;asPopupView=true</t>
  </si>
  <si>
    <t>https://community.secop.gov.co/Public/Tendering/OpportunityDetail/Index?noticeUID=CO1.NTC.6171268&amp;isFromPublicArea=True&amp;isModal=true&amp;asPopupView=true</t>
  </si>
  <si>
    <t>https://community.secop.gov.co/Public/Tendering/OpportunityDetail/Index?noticeUID=CO1.NTC.6173936&amp;isFromPublicArea=True&amp;isModal=true&amp;asPopupView=true</t>
  </si>
  <si>
    <t>https://community.secop.gov.co/Public/Tendering/OpportunityDetail/Index?noticeUID=CO1.NTC.6173329&amp;isFromPublicArea=True&amp;isModal=true&amp;asPopupView=true</t>
  </si>
  <si>
    <t>https://community.secop.gov.co/Public/Tendering/OpportunityDetail/Index?noticeUID=CO1.NTC.6175459&amp;isFromPublicArea=True&amp;isModal=true&amp;asPopupView=true</t>
  </si>
  <si>
    <t>https://community.secop.gov.co/Public/Tendering/OpportunityDetail/Index?noticeUID=CO1.NTC.6175330&amp;isFromPublicArea=True&amp;isModal=true&amp;asPopupView=true</t>
  </si>
  <si>
    <t>https://community.secop.gov.co/Public/Tendering/OpportunityDetail/Index?noticeUID=CO1.NTC.6175245&amp;isFromPublicArea=True&amp;isModal=true&amp;asPopupView=true</t>
  </si>
  <si>
    <t>https://community.secop.gov.co/Public/Tendering/OpportunityDetail/Index?noticeUID=CO1.NTC.6175760&amp;isFromPublicArea=True&amp;isModal=true&amp;asPopupView=true</t>
  </si>
  <si>
    <t>https://community.secop.gov.co/Public/Tendering/OpportunityDetail/Index?noticeUID=CO1.NTC.6176218&amp;isFromPublicArea=True&amp;isModal=true&amp;asPopupView=true</t>
  </si>
  <si>
    <t>https://community.secop.gov.co/Public/Tendering/OpportunityDetail/Index?noticeUID=CO1.NTC.6175755&amp;isFromPublicArea=True&amp;isModal=true&amp;asPopupView=true</t>
  </si>
  <si>
    <t>https://community.secop.gov.co/Public/Tendering/OpportunityDetail/Index?noticeUID=CO1.NTC.6189315&amp;isFromPublicArea=True&amp;isModal=true&amp;asPopupView=true</t>
  </si>
  <si>
    <t>https://community.secop.gov.co/Public/Tendering/OpportunityDetail/Index?noticeUID=CO1.NTC.6191134&amp;isFromPublicArea=True&amp;isModal=true&amp;asPopupView=true</t>
  </si>
  <si>
    <t>https://community.secop.gov.co/Public/Tendering/OpportunityDetail/Index?noticeUID=CO1.NTC.6194723&amp;isFromPublicArea=True&amp;isModal=true&amp;asPopupView=true</t>
  </si>
  <si>
    <t>https://community.secop.gov.co/Public/Tendering/OpportunityDetail/Index?noticeUID=CO1.NTC.6192756&amp;isFromPublicArea=True&amp;isModal=true&amp;asPopupView=true</t>
  </si>
  <si>
    <t>https://community.secop.gov.co/Public/Tendering/OpportunityDetail/Index?noticeUID=CO1.NTC.6193205&amp;isFromPublicArea=True&amp;isModal=true&amp;asPopupView=true</t>
  </si>
  <si>
    <t>https://community.secop.gov.co/Public/Tendering/OpportunityDetail/Index?noticeUID=CO1.NTC.6193098&amp;isFromPublicArea=True&amp;isModal=true&amp;asPopupView=true</t>
  </si>
  <si>
    <t>https://community.secop.gov.co/Public/Tendering/OpportunityDetail/Index?noticeUID=CO1.NTC.6188313&amp;isFromPublicArea=True&amp;isModal=true&amp;asPopupView=true</t>
  </si>
  <si>
    <t>https://community.secop.gov.co/Public/Tendering/OpportunityDetail/Index?noticeUID=CO1.NTC.6188463&amp;isFromPublicArea=True&amp;isModal=true&amp;asPopupView=true</t>
  </si>
  <si>
    <t>https://community.secop.gov.co/Public/Tendering/OpportunityDetail/Index?noticeUID=CO1.NTC.6188885&amp;isFromPublicArea=True&amp;isModal=true&amp;asPopupView=true</t>
  </si>
  <si>
    <t>https://community.secop.gov.co/Public/Tendering/OpportunityDetail/Index?noticeUID=CO1.NTC.6189083&amp;isFromPublicArea=True&amp;isModal=true&amp;asPopupView=true</t>
  </si>
  <si>
    <t>https://community.secop.gov.co/Public/Tendering/OpportunityDetail/Index?noticeUID=CO1.NTC.6190086&amp;isFromPublicArea=True&amp;isModal=true&amp;asPopupView=true</t>
  </si>
  <si>
    <t>https://community.secop.gov.co/Public/Tendering/OpportunityDetail/Index?noticeUID=CO1.NTC.6190891&amp;isFromPublicArea=True&amp;isModal=true&amp;asPopupView=true</t>
  </si>
  <si>
    <t>https://community.secop.gov.co/Public/Tendering/OpportunityDetail/Index?noticeUID=CO1.NTC.6191804&amp;isFromPublicArea=True&amp;isModal=true&amp;asPopupView=true</t>
  </si>
  <si>
    <t>https://community.secop.gov.co/Public/Tendering/OpportunityDetail/Index?noticeUID=CO1.NTC.6194282&amp;isFromPublicArea=True&amp;isModal=true&amp;asPopupView=true</t>
  </si>
  <si>
    <t>https://community.secop.gov.co/Public/Tendering/OpportunityDetail/Index?noticeUID=CO1.NTC.6198904&amp;isFromPublicArea=True&amp;isModal=true&amp;asPopupView=true</t>
  </si>
  <si>
    <t>https://community.secop.gov.co/Public/Tendering/OpportunityDetail/Index?noticeUID=CO1.NTC.6198560&amp;isFromPublicArea=True&amp;isModal=true&amp;asPopupView=true</t>
  </si>
  <si>
    <t>https://community.secop.gov.co/Public/Tendering/OpportunityDetail/Index?noticeUID=CO1.NTC.6197841&amp;isFromPublicArea=True&amp;isModal=true&amp;asPopupView=true</t>
  </si>
  <si>
    <t>https://community.secop.gov.co/Public/Tendering/OpportunityDetail/Index?noticeUID=CO1.NTC.6196277&amp;isFromPublicArea=True&amp;isModal=true&amp;asPopupView=true</t>
  </si>
  <si>
    <t>https://community.secop.gov.co/Public/Tendering/OpportunityDetail/Index?noticeUID=CO1.NTC.6197156&amp;isFromPublicArea=True&amp;isModal=true&amp;asPopupView=true</t>
  </si>
  <si>
    <t>https://community.secop.gov.co/Public/Tendering/OpportunityDetail/Index?noticeUID=CO1.NTC.6199393&amp;isFromPublicArea=True&amp;isModal=true&amp;asPopupView=true</t>
  </si>
  <si>
    <t>https://community.secop.gov.co/Public/Tendering/OpportunityDetail/Index?noticeUID=CO1.NTC.6197765&amp;isFromPublicArea=True&amp;isModal=true&amp;asPopupView=true</t>
  </si>
  <si>
    <t>https://community.secop.gov.co/Public/Tendering/OpportunityDetail/Index?noticeUID=CO1.NTC.6160617&amp;isFromPublicArea=True&amp;isModal=true&amp;asPopupView=true</t>
  </si>
  <si>
    <t>https://community.secop.gov.co/Public/Tendering/OpportunityDetail/Index?noticeUID=CO1.NTC.6201932&amp;isFromPublicArea=True&amp;isModal=true&amp;asPopupView=true</t>
  </si>
  <si>
    <t>https://community.secop.gov.co/Public/Tendering/OpportunityDetail/Index?noticeUID=CO1.NTC.6201915&amp;isFromPublicArea=True&amp;isModal=true&amp;asPopupView=true</t>
  </si>
  <si>
    <t>https://community.secop.gov.co/Public/Tendering/OpportunityDetail/Index?noticeUID=CO1.NTC.6198838&amp;isFromPublicArea=True&amp;isModal=true&amp;asPopupView=true</t>
  </si>
  <si>
    <t>https://community.secop.gov.co/Public/Tendering/OpportunityDetail/Index?noticeUID=CO1.NTC.6199208&amp;isFromPublicArea=True&amp;isModal=true&amp;asPopupView=true</t>
  </si>
  <si>
    <t>https://community.secop.gov.co/Public/Tendering/OpportunityDetail/Index?noticeUID=CO1.NTC.6199779&amp;isFromPublicArea=True&amp;isModal=true&amp;asPopupView=true</t>
  </si>
  <si>
    <t>https://community.secop.gov.co/Public/Tendering/OpportunityDetail/Index?noticeUID=CO1.NTC.6201150&amp;isFromPublicArea=True&amp;isModal=true&amp;asPopupView=true</t>
  </si>
  <si>
    <t>https://community.secop.gov.co/Public/Tendering/OpportunityDetail/Index?noticeUID=CO1.NTC.6200101&amp;isFromPublicArea=True&amp;isModal=true&amp;asPopupView=true</t>
  </si>
  <si>
    <t>https://community.secop.gov.co/Public/Tendering/OpportunityDetail/Index?noticeUID=CO1.NTC.6200268&amp;isFromPublicArea=True&amp;isModal=true&amp;asPopupView=true</t>
  </si>
  <si>
    <t>https://community.secop.gov.co/Public/Tendering/OpportunityDetail/Index?noticeUID=CO1.NTC.6200056&amp;isFromPublicArea=True&amp;isModal=true&amp;asPopupView=true</t>
  </si>
  <si>
    <t>https://community.secop.gov.co/Public/Tendering/OpportunityDetail/Index?noticeUID=CO1.NTC.6199732&amp;isFromPublicArea=True&amp;isModal=true&amp;asPopupView=true</t>
  </si>
  <si>
    <t>https://community.secop.gov.co/Public/Tendering/OpportunityDetail/Index?noticeUID=CO1.NTC.6200473&amp;isFromPublicArea=True&amp;isModal=true&amp;asPopupView=true</t>
  </si>
  <si>
    <t>https://community.secop.gov.co/Public/Tendering/OpportunityDetail/Index?noticeUID=CO1.NTC.6201225&amp;isFromPublicArea=True&amp;isModal=true&amp;asPopupView=true</t>
  </si>
  <si>
    <t>https://community.secop.gov.co/Public/Tendering/OpportunityDetail/Index?noticeUID=CO1.NTC.6199699&amp;isFromPublicArea=True&amp;isModal=true&amp;asPopupView=true</t>
  </si>
  <si>
    <t>https://community.secop.gov.co/Public/Tendering/OpportunityDetail/Index?noticeUID=CO1.NTC.6201335&amp;isFromPublicArea=True&amp;isModal=true&amp;asPopupView=true</t>
  </si>
  <si>
    <t>https://community.secop.gov.co/Public/Tendering/OpportunityDetail/Index?noticeUID=CO1.NTC.6202416&amp;isFromPublicArea=True&amp;isModal=true&amp;asPopupView=true</t>
  </si>
  <si>
    <t>https://community.secop.gov.co/Public/Tendering/OpportunityDetail/Index?noticeUID=CO1.NTC.6202510&amp;isFromPublicArea=True&amp;isModal=true&amp;asPopupView=true</t>
  </si>
  <si>
    <t>https://community.secop.gov.co/Public/Tendering/OpportunityDetail/Index?noticeUID=CO1.NTC.6202537&amp;isFromPublicArea=True&amp;isModal=true&amp;asPopupView=true</t>
  </si>
  <si>
    <t>https://community.secop.gov.co/Public/Tendering/OpportunityDetail/Index?noticeUID=CO1.NTC.6202208&amp;isFromPublicArea=True&amp;isModal=true&amp;asPopupView=true</t>
  </si>
  <si>
    <t>https://community.secop.gov.co/Public/Tendering/OpportunityDetail/Index?noticeUID=CO1.NTC.6201328&amp;isFromPublicArea=True&amp;isModal=true&amp;asPopupView=true</t>
  </si>
  <si>
    <t>https://community.secop.gov.co/Public/Tendering/OpportunityDetail/Index?noticeUID=CO1.NTC.6202415&amp;isFromPublicArea=True&amp;isModal=true&amp;asPopupView=true</t>
  </si>
  <si>
    <t>https://community.secop.gov.co/Public/Tendering/OpportunityDetail/Index?noticeUID=CO1.NTC.6202714&amp;isFromPublicArea=True&amp;isModal=true&amp;asPopupView=true</t>
  </si>
  <si>
    <t>https://community.secop.gov.co/Public/Tendering/OpportunityDetail/Index?noticeUID=CO1.NTC.6201821&amp;isFromPublicArea=True&amp;isModal=true&amp;asPopupView=true</t>
  </si>
  <si>
    <t>https://community.secop.gov.co/Public/Tendering/OpportunityDetail/Index?noticeUID=CO1.NTC.6202115&amp;isFromPublicArea=True&amp;isModal=true&amp;asPopupView=true</t>
  </si>
  <si>
    <t>https://community.secop.gov.co/Public/Tendering/OpportunityDetail/Index?noticeUID=CO1.NTC.6202123&amp;isFromPublicArea=True&amp;isModal=true&amp;asPopupView=true</t>
  </si>
  <si>
    <t>https://community.secop.gov.co/Public/Tendering/OpportunityDetail/Index?noticeUID=CO1.NTC.6160567&amp;isFromPublicArea=True&amp;isModal=true&amp;asPopupView=true</t>
  </si>
  <si>
    <t>https://community.secop.gov.co/Public/Tendering/OpportunityDetail/Index?noticeUID=CO1.NTC.6203513&amp;isFromPublicArea=True&amp;isModal=true&amp;asPopupView=true</t>
  </si>
  <si>
    <t>https://community.secop.gov.co/Public/Tendering/OpportunityDetail/Index?noticeUID=CO1.NTC.6202375&amp;isFromPublicArea=True&amp;isModal=true&amp;asPopupView=true</t>
  </si>
  <si>
    <t>https://community.secop.gov.co/Public/Tendering/OpportunityDetail/Index?noticeUID=CO1.NTC.6202176&amp;isFromPublicArea=True&amp;isModal=true&amp;asPopupView=true</t>
  </si>
  <si>
    <t>https://community.secop.gov.co/Public/Tendering/OpportunityDetail/Index?noticeUID=CO1.NTC.6203229&amp;isFromPublicArea=True&amp;isModal=true&amp;asPopupView=true</t>
  </si>
  <si>
    <t>https://community.secop.gov.co/Public/Tendering/OpportunityDetail/Index?noticeUID=CO1.NTC.6203441&amp;isFromPublicArea=True&amp;isModal=true&amp;asPopupView=true</t>
  </si>
  <si>
    <t>https://community.secop.gov.co/Public/Tendering/OpportunityDetail/Index?noticeUID=CO1.NTC.6203630&amp;isFromPublicArea=True&amp;isModal=true&amp;asPopupView=true</t>
  </si>
  <si>
    <t>https://community.secop.gov.co/Public/Tendering/OpportunityDetail/Index?noticeUID=CO1.NTC.6160548&amp;isFromPublicArea=True&amp;isModal=true&amp;asPopupView=true</t>
  </si>
  <si>
    <t>https://www.colombiacompra.gov.co/tienda-virtual-del-estado-colombiano/ordenes-compra/129178</t>
  </si>
  <si>
    <t>https://community.secop.gov.co/Public/Tendering/OpportunityDetail/Index?noticeUID=CO1.NTC.6204292&amp;isFromPublicArea=True&amp;isModal=true&amp;asPopupView=true</t>
  </si>
  <si>
    <t>https://community.secop.gov.co/Public/Tendering/OpportunityDetail/Index?noticeUID=CO1.NTC.6206916&amp;isFromPublicArea=True&amp;isModal=true&amp;asPopupView=true</t>
  </si>
  <si>
    <t>https://community.secop.gov.co/Public/Tendering/ContractNoticeManagement/Index?currentLanguage=es-CO&amp;Page=login&amp;Country=CO&amp;SkinName=CCE</t>
  </si>
  <si>
    <t>AREA</t>
  </si>
  <si>
    <t>SUPERVISOR</t>
  </si>
  <si>
    <t>Subdirección Financiera</t>
  </si>
  <si>
    <t>JORGE ALBERTO MORENO VILLAREAL</t>
  </si>
  <si>
    <t>Despacho - Asuntos Políticos</t>
  </si>
  <si>
    <t>MILTON JAVIER LATORRE MARIÑO</t>
  </si>
  <si>
    <t>Oficina Asesora de Comunicaciones</t>
  </si>
  <si>
    <t>MANUEL ALFONSO RINCON RAMIREZ</t>
  </si>
  <si>
    <t>Subdirección Administrativa</t>
  </si>
  <si>
    <t>PAOLA ANDREA CALDERON VARGAS</t>
  </si>
  <si>
    <t>Subdirección de Programas y Proyectos</t>
  </si>
  <si>
    <t>JACKELYN YATE CABRERA</t>
  </si>
  <si>
    <t>Subsecretaría de Gestión Corporativa</t>
  </si>
  <si>
    <t xml:space="preserve">YAMILE ANGÉLICA MEDINA WALTEROS </t>
  </si>
  <si>
    <t>Subdirección de Servicios Públicos</t>
  </si>
  <si>
    <t>NEIBER YANETH PRIETO PERILLA</t>
  </si>
  <si>
    <t>Subdirección de Operaciones</t>
  </si>
  <si>
    <t>CAMILO ANDRES PEÑUELA CANO</t>
  </si>
  <si>
    <t>Subdirección de Apoyo a la Construcción</t>
  </si>
  <si>
    <t>JAIME OLAYA AMADO</t>
  </si>
  <si>
    <t>Subdirección de Información Sectorial</t>
  </si>
  <si>
    <t xml:space="preserve">Subdirección de Participación y Relaciones con la Comunidad </t>
  </si>
  <si>
    <t>JOSE LUIS ALDANA ROMERO</t>
  </si>
  <si>
    <t>CLAUDIA GOMEZ MORALES</t>
  </si>
  <si>
    <t>Oficina de Control Interno Disciplinario</t>
  </si>
  <si>
    <t>FRANCISCO GUILLERMO PEREZ MARTINEZ</t>
  </si>
  <si>
    <t>BLANCA CECILIA CORTES CRUZ</t>
  </si>
  <si>
    <t>Subsecretaria de Inspección, Vigilancia y Control de Vivienda</t>
  </si>
  <si>
    <t>CARLOS ANDRES DANIELS JARAMILLO</t>
  </si>
  <si>
    <t>Subdirección de Recursos Públicos</t>
  </si>
  <si>
    <t>Subsecretaría de Gestion Financiera</t>
  </si>
  <si>
    <t>Subsecretaría de Planeación y Política</t>
  </si>
  <si>
    <t>REDY ADOLFO LÓPEZ LÓPEZ</t>
  </si>
  <si>
    <t>Subdirección de Gestión del Suelo</t>
  </si>
  <si>
    <t>RODRIGO ERNESTO CARRASCAL ENRIQUEZ</t>
  </si>
  <si>
    <t>Subdirección de Barrios</t>
  </si>
  <si>
    <t>LINA MARIA GONZALEZ BOTERO</t>
  </si>
  <si>
    <t>Subsecretaría Juridica</t>
  </si>
  <si>
    <t>ALBA CRISTINA MELO GÓMEZ</t>
  </si>
  <si>
    <t>Subdirección de Investigaciones y Control de Vivienda</t>
  </si>
  <si>
    <t>Subdirección de Recursos Privados</t>
  </si>
  <si>
    <t>IVAN MAURICIO MEJIA CASTRO</t>
  </si>
  <si>
    <t>Subdirección de Prevención y Seguimiento</t>
  </si>
  <si>
    <t>JULIO ALVARO FORIGUA GARCIA</t>
  </si>
  <si>
    <t>Subsecretaría de Coordinación Operativa</t>
  </si>
  <si>
    <t>Oficina Asesora de Control Interno</t>
  </si>
  <si>
    <t>MIGUEL ANGEL PARDO MATEUS</t>
  </si>
  <si>
    <t>ANA MARIA LAGOS CARDENAS</t>
  </si>
  <si>
    <t>PAOLA ROJAS REDONDO</t>
  </si>
  <si>
    <t>HUGO ALEJANDRO LOPEZ LOPEZ</t>
  </si>
  <si>
    <t>NINI JOHANNA ZULUAGA</t>
  </si>
  <si>
    <t>JULIO CESAR BUITRAGO VARGAS</t>
  </si>
  <si>
    <t>MARIA PAULA SALCEDO PORRAS</t>
  </si>
  <si>
    <t>XIOMARA MURCIA BUITRAGO</t>
  </si>
  <si>
    <t>JENIFFER CHACON BEJARANO</t>
  </si>
  <si>
    <t>ANNIE RITA ALVAREZ PACHECO</t>
  </si>
  <si>
    <t>KATHERINE FORERO BONILLA</t>
  </si>
  <si>
    <t>MONICA CEBALLOS DEVIA</t>
  </si>
  <si>
    <t>IVAN MAURICIO MEJIA CASTRO.</t>
  </si>
  <si>
    <t>DANIEL EDUARDO CONTRERAS CASTRO</t>
  </si>
  <si>
    <t>MONICA CASTRO MARTINEZ</t>
  </si>
  <si>
    <t>ANGEL GUZMAN GARCIA</t>
  </si>
  <si>
    <t>OSIRIS VIÑAS MANRIQUE</t>
  </si>
  <si>
    <t>CLAUDIA LEONEL CEDANO</t>
  </si>
  <si>
    <t>CAMILO IBARRA CUBILLOS</t>
  </si>
  <si>
    <t>YANNET RODRIGUEZ OSORIO</t>
  </si>
  <si>
    <t>CARLOS ANDRES CASTRO PARDO</t>
  </si>
  <si>
    <t>LIZBETH RODRIGUEZ AGUDELO</t>
  </si>
  <si>
    <t>CAROLINA VALBUENA TALERO</t>
  </si>
  <si>
    <t>MARCELA VERANO ALARCON</t>
  </si>
  <si>
    <t>CONSUELO ARIZA MAHECHA</t>
  </si>
  <si>
    <t>ELIZABETH CARRILLO MEDINA</t>
  </si>
  <si>
    <t>NOHEMY BENAVIDES BARBOSA</t>
  </si>
  <si>
    <t>ANGELICA QUIÑONES CARRILLO</t>
  </si>
  <si>
    <t>LUZMILA ORDOÑEZ LARA</t>
  </si>
  <si>
    <t>MARIBEL HINOJOSA BONILLA</t>
  </si>
  <si>
    <t>ANDRES CARDENAS VILLAMIL</t>
  </si>
  <si>
    <t>CAROLINA OVALLE FONTANILLA</t>
  </si>
  <si>
    <t>JEAN ANGARITA VASQUEZ</t>
  </si>
  <si>
    <t>ELIANA MOSCOSO VARGAS</t>
  </si>
  <si>
    <t>NATALIA URIBE ABISAMBRA</t>
  </si>
  <si>
    <t>ESTEBAN ESCOBAR PEREZ</t>
  </si>
  <si>
    <t>LOLITA CAMARGO CORREA</t>
  </si>
  <si>
    <t>NATALIA GUTIERREZ PEÑALOZA</t>
  </si>
  <si>
    <t>YAMILE LARA LARA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</si>
  <si>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</si>
  <si>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</si>
  <si>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</si>
  <si>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</si>
  <si>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</si>
  <si>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</si>
  <si>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</si>
  <si>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</si>
  <si>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</si>
  <si>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JENNY GARZON TRIVIÑO</t>
  </si>
  <si>
    <t>YANETH BELTRAN USECHE</t>
  </si>
  <si>
    <t>NAYIBE ABDULHUSSEIN TORRES</t>
  </si>
  <si>
    <t>DIDIMA VIVAS RIAÑO</t>
  </si>
  <si>
    <t>DANIELA MACHUCA MURCIA</t>
  </si>
  <si>
    <t>JENIFER LORENA  BELTRAN PENAGOS</t>
  </si>
  <si>
    <t>MARITZA POVEDA GONZALEZ</t>
  </si>
  <si>
    <t>CATALINA CAMARGO OSPINA</t>
  </si>
  <si>
    <t>LILIANA VERGARA HINCAPIE</t>
  </si>
  <si>
    <t>GIOVANI SALAS ARAQUE</t>
  </si>
  <si>
    <t>ALDUMAR FORERO ORJUELA</t>
  </si>
  <si>
    <t>JANNETH GUZMAN ROA</t>
  </si>
  <si>
    <t>CAROLA GONZALEZ LEON</t>
  </si>
  <si>
    <t>LUCILA TIBADUIZA AVILA</t>
  </si>
  <si>
    <t>ADELMO PARRA NIÑO</t>
  </si>
  <si>
    <t>JUVER RODRIGUEZ VARGAS</t>
  </si>
  <si>
    <t>MANUELA LOAIZA PATIÑO</t>
  </si>
  <si>
    <t>EMILSE MUNERA GUTIERREZ</t>
  </si>
  <si>
    <t>VANESSA MENESES TABORDA</t>
  </si>
  <si>
    <t>796-2024</t>
  </si>
  <si>
    <t>UNIVERSIDAD DISTRITAL FRANCISCO JOSE DE CALDAS</t>
  </si>
  <si>
    <t>CONTRATAR SERVICIOS DE CAPACITACIÓN Y DE FORMACIÓN PARA LOS FUNCIONARIOS DE LA SECRETARÍA DISTRITAL DEL HÁBITAT EN CUMPLIMIENTO AL PLAN INSTITUCIONAL DE CAPACITACIÓN 2024.</t>
  </si>
  <si>
    <t>https://community.secop.gov.co/Public/Tendering/OpportunityDetail/Index?noticeUID=CO1.NTC.6311839&amp;isFromPublicArea=True&amp;isModal=true&amp;asPopupView=true</t>
  </si>
  <si>
    <t>797-2024</t>
  </si>
  <si>
    <t>BRIGITH NATALIA GALINDO</t>
  </si>
  <si>
    <t>PRESTAR SERVICIOS PROFESIONALES PARA APOYAR DESDE EL COMPONENTE SOCIAL Y ATENCIÓN A LA COMUNIDAD DENTRO DEL SEGUIMIENTO DE OBRAS DE INFRAESTRUCTURA VIAL Y ESPACIO PÚBLICO PARA LAS INTERVENCIONES DE MEJORAMIENTO INTEGRAL DE BARRIOS EN TERRITORIOS PRIORIZADOS POR LA SECRETARÍA DISTRITAL DEL HÁBITAT CON CARGO AL SISTEMA GENERAL DE REGALÍAS.</t>
  </si>
  <si>
    <t>https://community.secop.gov.co/Public/Tendering/OpportunityDetail/Index?noticeUID=CO1.NTC.6339515&amp;isFromPublicArea=True&amp;isModal=true&amp;asPopupView=true</t>
  </si>
  <si>
    <t>798-2024</t>
  </si>
  <si>
    <t>PRESTAR SERVICIOS PROFESIONALES PARA APOYAR LA COORDINACIÓN DESDE EL COMPONENTE JURÍDICO EN LAS ETAPAS PRECONTRACTUALES, CONTRACTUALES Y POSTCONTRACTUALES DE LOS PROCESOS ADELANTADOS POR LA SUBDIRECCIÓN DE BARRIOS DE LA SECRETARÍA DISTRITAL DE HÁBITAT.</t>
  </si>
  <si>
    <t>https://community.secop.gov.co/Public/Tendering/OpportunityDetail/Index?noticeUID=CO1.NTC.6367503&amp;isFromPublicArea=True&amp;isModal=False</t>
  </si>
  <si>
    <t>799-2024</t>
  </si>
  <si>
    <t>PRESTAR SERVICIOS PROFESIONALES EN EL DESARROLLO DE LAS ACTIVIDADES JURÍDICAS EN LAS ETAPAS CONTRACTUALES Y POSCONTRACTUALES DE LOS PROCESOS DE MEJORAMIENTO INTEGRAL DE BARRIOS EN LAS INTERVENCIONES DE ESPACIO PUBLICO EN TERRITORIOS PRIORIZADOS POR LA SECRETARÍA DISTRITAL DEL HÁBITAT</t>
  </si>
  <si>
    <t>https://community.secop.gov.co/Public/Tendering/OpportunityDetail/Index?noticeUID=CO1.NTC.6367609&amp;isFromPublicArea=True&amp;isModal=False</t>
  </si>
  <si>
    <t>800-2024</t>
  </si>
  <si>
    <t>PRESTAR SERVICIOS PROFESIONALES PARA GESTIONAR LAS ACTIVIDADES TECNICAS Y FINANCIERAS DE LOS PROYECTOS DE INVERSIÓN DE LA SUBDIRECCION DE BARRIOS.</t>
  </si>
  <si>
    <t>https://community.secop.gov.co/Public/Tendering/OpportunityDetail/Index?noticeUID=CO1.NTC.6367517&amp;isFromPublicArea=True&amp;isModal=False</t>
  </si>
  <si>
    <t>801-2024</t>
  </si>
  <si>
    <t>PRESTAR SERVICIOS PROFESIONALES ESPECIALIZADOS, PARA BRINDAR ACOMPAÑAMIENTO TÉCNICO INTEGRAL A CADA COMPONENTE DE LOS PROYECTOS ENMARCADOS EN EL MEJORAMIENTO INTEGRAL DEL HÁBITAT DE LA SUBDIRECCIÓN DE BARRIOS.</t>
  </si>
  <si>
    <t>https://community.secop.gov.co/Public/Tendering/OpportunityDetail/Index?noticeUID=CO1.NTC.6367521&amp;isFromPublicArea=True&amp;isModal=False</t>
  </si>
  <si>
    <t>802-2024</t>
  </si>
  <si>
    <t>PRESTAR SERVICIOS PROFESIONALES PARA REALIZAR ACTIVIDADES ADMINISTRATIVAS Y DE GESTIÓN CONTRACTUAL A CARGO DE LA SUBDIRECCIÓN DE OPERACIONES.</t>
  </si>
  <si>
    <t>https://community.secop.gov.co/Public/Tendering/OpportunityDetail/Index?noticeUID=CO1.NTC.6367611&amp;isFromPublicArea=True&amp;isModal=False</t>
  </si>
  <si>
    <t>803-2024</t>
  </si>
  <si>
    <t>PRESTAR SERVICIOS PROFESIONALES PARA GESTIONAR ADMINISTRATIVAMENTE LOS PROYECTOS PRIORIZADOS POR LA SUBDIRECCIÓN DE OPERACIONES, ASÍ COMO, LA ACTUALIZACIÓN, IMPLEMENTACIÓN Y SEGUIMIENTO DE LOS PROCESOS Y PROCEDIMIENTOS DEL SISTEMA INTEGRADO DE GESTIÓN DE LA SDHT</t>
  </si>
  <si>
    <t>https://community.secop.gov.co/Public/Tendering/OpportunityDetail/Index?noticeUID=CO1.NTC.6368116&amp;isFromPublicArea=True&amp;isModal=False</t>
  </si>
  <si>
    <t>804-2024</t>
  </si>
  <si>
    <t>PRESTAR SERVICIOS PROFESIONALES PARA APOYAR EL PROCESO FINANCIERO Y PRESUPUESTAL EN EL REGISTRO, SEGUIMIENTO Y CONTROL DE LAS OPERACIONES PRESUPUESTALES DE LOS PROYECTOS A CARGO DE LA SUBDIRECCIÓN DE OPERACIONES</t>
  </si>
  <si>
    <t>https://community.secop.gov.co/Public/Tendering/OpportunityDetail/Index?noticeUID=CO1.NTC.6368209&amp;isFromPublicArea=True&amp;isModal=False</t>
  </si>
  <si>
    <t>805-2024</t>
  </si>
  <si>
    <t>PRESTAR SERVICIOS PROFESIONALES PARA APOYAR EL DESARROLLO DE ACTIVIDADES RELACIONADAS CON EL COMPONENTE AMBIENTAL, SEGURIDAD Y SALUD EN EL TRABAJO PARA LA ESTRUCTURACIÓN, FORMULACIÓN E IMPLEMENTACIÓN DE LAS INTERVENCIONES EN LOS PROYECTOS PRIORIZADOS POR LA SUBDIRECCIÓN DE OPERACIONES.</t>
  </si>
  <si>
    <t>https://community.secop.gov.co/Public/Tendering/OpportunityDetail/Index?noticeUID=CO1.NTC.6367806&amp;isFromPublicArea=True&amp;isModal=False</t>
  </si>
  <si>
    <t>806-2024</t>
  </si>
  <si>
    <t>PRESTAR SERVICIOS PROFESIONALES PARA ACOMPAÑAR LA ELABORACIÓN DE CARTOGRAFIAS, ESTUDIOS ESPECIALES Y CATASTRALES, SOPORTE NECESARIOS PARA LA FORMULACIÓN E IMPLEMENTACIÓN DE LAS INTERVENCIONES DE LOS PROYECTOS PRIORIZADOS POR LA SUBDIRECCIÓN DE OPERACIONES.</t>
  </si>
  <si>
    <t>https://community.secop.gov.co/Public/Tendering/OpportunityDetail/Index?noticeUID=CO1.NTC.6367614&amp;isFromPublicArea=True&amp;isModal=False</t>
  </si>
  <si>
    <t>807-2024</t>
  </si>
  <si>
    <t>PRESTAR SERVICIOS PROFESIONALES PARA ACOMPAÑAR LA ADMINISTRACIÓN DE LA VENTANILLA ÚNICA DE LA CONSTRUCCIÓN - VUC.</t>
  </si>
  <si>
    <t>https://community.secop.gov.co/Public/Tendering/OpportunityDetail/Index?noticeUID=CO1.NTC.6367826&amp;isFromPublicArea=True&amp;isModal=False</t>
  </si>
  <si>
    <t>808-2024</t>
  </si>
  <si>
    <t>PRESTAR SERVICIOS PROFESIONALES PARA APOYAR ACTIVIDADES QUE CONTRIBUYAN AL CUMPLIMIENTO DE LAS FUNCIONES ASIGNADAS A LA SUBDIRECCIÓN DE APOYO A LA CONSTRUCCIÓN</t>
  </si>
  <si>
    <t>https://community.secop.gov.co/Public/Tendering/OpportunityDetail/Index?noticeUID=CO1.NTC.6367822&amp;isFromPublicArea=True&amp;isModal=False</t>
  </si>
  <si>
    <t>809-2024</t>
  </si>
  <si>
    <t>PRESTAR SERVICIOS PROFESIONALES DESDE EL COMPONENTE JURÍDICO PARA LA ESTRUCTURACIÓN DE PROGRAMAS Y SERVICIOS DEFINIDOS POR LA SUBDIRECCIÓN DE APOYO A LA CONSTRUCCIÓN.</t>
  </si>
  <si>
    <t>https://community.secop.gov.co/Public/Tendering/OpportunityDetail/Index?noticeUID=CO1.NTC.6394918&amp;isFromPublicArea=True&amp;isModal=False</t>
  </si>
  <si>
    <t>810-2024</t>
  </si>
  <si>
    <t>PRESTAR SERVICIOS PROFESIONALES PARA APOYAR EL SEGUIMIENTO A LA OPERACIÓN DEL MÓDULO BANCO DISTRITAL DE MATERIALES A CARGO DE LA SUBDIRECCIÓN DE APOYO A LA CONSTRUCCIÓN.</t>
  </si>
  <si>
    <t>https://community.secop.gov.co/Public/Tendering/OpportunityDetail/Index?noticeUID=CO1.NTC.6367952&amp;isFromPublicArea=True&amp;isModal=False</t>
  </si>
  <si>
    <t>811-2024</t>
  </si>
  <si>
    <t>PRESTAR SERVICIOS PROFESIONALES PARA APOYAR LOS REQUERIMIENTOS Y EL LEVANTAMIENTO DE INFORMACIÓN PARA DESARROLLOS Y PRUEBAS QUE REQUIERA LA VENTANILLA ÚNICA DE LA CONSTRUCCIÓN - VUC.</t>
  </si>
  <si>
    <t>https://community.secop.gov.co/Public/Tendering/OpportunityDetail/Index?noticeUID=CO1.NTC.6394576&amp;isFromPublicArea=True&amp;isModal=False</t>
  </si>
  <si>
    <t>812-2024</t>
  </si>
  <si>
    <t>PRESTAR SERVICIOS JURÍDICOS PROFESIONALES EN EL SEGUIMIENTO DE NUEVOS SERVICIOS Y/O TRÁMITES RELACIONADOS CON EL MÓDULO BANCO DISTRITAL DE MATERIALES Y LA CADENA DE URBANISMO Y CONSTRUCCIÓN.</t>
  </si>
  <si>
    <t>https://community.secop.gov.co/Public/Tendering/OpportunityDetail/Index?noticeUID=CO1.NTC.6380461&amp;isFromPublicArea=True&amp;isModal=False</t>
  </si>
  <si>
    <t>813-2024</t>
  </si>
  <si>
    <t>PRESTAR SERVICIOS PROFESIONALES PARA REALIZAR EL ACOMPAÑIENTO A LAS ACTIVIDADES PRECONTRACTUALES, CONTRACTUALES, POST-CONTRACTUALES, ASÍ COMO EL APOYO JURÍDICO A LA SUPERVISIÓN DE LOS CONTRATOS Y/O CONVENIOS QUE REQUIERA EL COMPONENTE DE PARTICIPACION DE LA ENTIDAD</t>
  </si>
  <si>
    <t>https://community.secop.gov.co/Public/Tendering/OpportunityDetail/Index?noticeUID=CO1.NTC.6368131&amp;isFromPublicArea=True&amp;isModal=False</t>
  </si>
  <si>
    <t>814-2024</t>
  </si>
  <si>
    <t>PRESTAR SERVICIOS PROFESIONALES PARA REALIZAR LA ARTICULACIÓN DE LOS PROCESOS DE PLANEACIÓN, PRESUPUESTO Y SEGUIMIENTO A LA CONTRATACIÓN QUE LE SEAN REQUERIDOS EN EL COMPONENTE DE PARTICIPACION DE LA ENTIDAD</t>
  </si>
  <si>
    <t>https://community.secop.gov.co/Public/Tendering/OpportunityDetail/Index?noticeUID=CO1.NTC.6380663&amp;isFromPublicArea=True&amp;isModal=False</t>
  </si>
  <si>
    <t>815-2024</t>
  </si>
  <si>
    <t>PRESTAR SERVICIOS PROFESIONALES PARA ARTICULAR LA FORMULACIÓN, IMPLEMENTACIÓN Y SEGUIMIENTO DE LAS ESTRATEGIAS DE POSICIONAMIENTO DEL SECTOR HÁBITAT EN LAS LOCALIDADES Y SU ARTICULACIÓN CON EL NIVEL DISTRITAL</t>
  </si>
  <si>
    <t>https://community.secop.gov.co/Public/Tendering/OpportunityDetail/Index?noticeUID=CO1.NTC.6377704&amp;isFromPublicArea=True&amp;isModal=False</t>
  </si>
  <si>
    <t>816-2024</t>
  </si>
  <si>
    <t>PRESTAR SERVICIOS PROFESIONALES PARA APOYAR LAS ETAPAS PRECONTRACTUALES, CONTRACTUALES Y POSTCONTRACTUALES Y LA SUPERVISIÓN DE LOS PROCESOS Y PROYECTOS DESIGNADOS POR LA SUBDIRECCIÓN DE OPERACIONES EN EL MARCO DE LA FORMULACIÓN E IMPLEMENTACIÓN DE LA ESTRATEGIA INTEGRAL DE REVITALIZACIÓN</t>
  </si>
  <si>
    <t>https://community.secop.gov.co/Public/Tendering/OpportunityDetail/Index?noticeUID=CO1.NTC.6368652&amp;isFromPublicArea=True&amp;isModal=true&amp;asPopupView=true</t>
  </si>
  <si>
    <t>817-2024</t>
  </si>
  <si>
    <t>PRESTAR SERVICIOS PROFESIONALES JURIDICOS PARA ADELANTAR LOS PROCESOS ADMINISTRATIVOS SANCIONATORIOS QUE SE REQUIERAN EN LA SECRETARIA DISTRITAL DEL HABITAT.</t>
  </si>
  <si>
    <t>https://community.secop.gov.co/Public/Tendering/OpportunityDetail/Index?noticeUID=CO1.NTC.6369809&amp;isFromPublicArea=True&amp;isModal=true&amp;asPopupView=true</t>
  </si>
  <si>
    <t>818-2024</t>
  </si>
  <si>
    <t>https://community.secop.gov.co/Public/Tendering/OpportunityDetail/Index?noticeUID=CO1.NTC.6370244&amp;isFromPublicArea=True&amp;isModal=true&amp;asPopupView=true</t>
  </si>
  <si>
    <t>819-2024</t>
  </si>
  <si>
    <t>PRESTAR SERVICIOS PROFESIONALES EN LA REVISIÓN, SEGUIMIENTO, CONSOLIDACIÓN Y CIERRE DE LOS PLANES DE MEJORAMIENTO, PLAN DE ACCIÓN Y DEMÁS TRÁMITES ADMINISTRATIVOS DE LA SUBDIRECCIÓN ADMINISTRATIVA.</t>
  </si>
  <si>
    <t>https://community.secop.gov.co/Public/Tendering/OpportunityDetail/Index?noticeUID=CO1.NTC.6370200&amp;isFromPublicArea=True&amp;isModal=true&amp;asPopupView=true</t>
  </si>
  <si>
    <t>820-2024</t>
  </si>
  <si>
    <t>LYDA NIYIRETH OSMA PIRAZAN</t>
  </si>
  <si>
    <t>PRESTAR SERVICIOS PROFESIONALES PARA REALIZAR LA REVISIÓN, ESTRUCTURACIÓN Y GESTIÓN DE LOS PROCESOS DE SELECCIÓN, ASI COMO LOS DEMAS TEMAS JURIDICOS QUE ADELANTE LA SUBDIRECCION ADMINISTRATIVA.</t>
  </si>
  <si>
    <t>https://community.secop.gov.co/Public/Tendering/OpportunityDetail/Index?noticeUID=CO1.NTC.6370508&amp;isFromPublicArea=True&amp;isModal=true&amp;asPopupView=true</t>
  </si>
  <si>
    <t>821-2024</t>
  </si>
  <si>
    <t>PRESTACIÓN DE SERVICIOS PROFESIONALES PARA REALIZAR SEGUIMIENTO ADMINISTRATIVO Y PRESUPUESTAL A CARGO LOS PROCESOS QUE LIDERA LA SUBDIRECCIÓN ADMINSTRATIVA</t>
  </si>
  <si>
    <t>https://community.secop.gov.co/Public/Tendering/OpportunityDetail/Index?noticeUID=CO1.NTC.6373366&amp;isFromPublicArea=True&amp;isModal=true&amp;asPopupView=true</t>
  </si>
  <si>
    <t>822-2024</t>
  </si>
  <si>
    <t>PRESTAR SERVICIOS PROFESIONALES JURIDICOS PARA REALIZAR LA REVISIÓN Y ESTRUCTURACION DE LOS DOCUMENTOS QUE COMPONEN LA GESTION CONTRACTUAL DE LA SECRETARÍA DISTRITAL DEL HÁBITAT.</t>
  </si>
  <si>
    <t>https://community.secop.gov.co/Public/Tendering/OpportunityDetail/Index?noticeUID=CO1.NTC.6372040&amp;isFromPublicArea=True&amp;isModal=true&amp;asPopupView=true</t>
  </si>
  <si>
    <t>823-2024</t>
  </si>
  <si>
    <t>https://community.secop.gov.co/Public/Tendering/OpportunityDetail/Index?noticeUID=CO1.NTC.6372295&amp;isFromPublicArea=True&amp;isModal=true&amp;asPopupView=true</t>
  </si>
  <si>
    <t>824-2024</t>
  </si>
  <si>
    <t>PRESTAR SERVICIOS PROFESIONALES EN LA SUBDIRECCIÓN ADMINISTRATIVA PARA GESTIONAR Y HACER SEGUIMIENTO AL PROCESO DE BIENES Y SERVICIOS E INFRAESTRUCTURA DE LA SECRETARIA DISTRITAL DEL HÁBITAT DE CONFORMIDAD CON LAS NORMAS, PROCEDIMIENTOS, PROTOCOLOS Y MANUALES DEL PROCESO.</t>
  </si>
  <si>
    <t>https://community.secop.gov.co/Public/Tendering/OpportunityDetail/Index?noticeUID=CO1.NTC.6372370&amp;isFromPublicArea=True&amp;isModal=true&amp;asPopupView=true</t>
  </si>
  <si>
    <t>825-2024</t>
  </si>
  <si>
    <t>PRESTAR SERVICIOS DE APOYO A LA GESTIÓN EN LAS ACTIVIDADES  ADMINISTRATIVAS Y DE GESTIÓN DOCUMENTAL A PARTIR DE LOS PROCESOS Y  PROCEDIMIENTOS QUE SE DESARROLLAN EN LA DEPENDENCIA.</t>
  </si>
  <si>
    <t>https://community.secop.gov.co/Public/Tendering/OpportunityDetail/Index?noticeUID=CO1.NTC.6370449&amp;isFromPublicArea=True&amp;isModal=true&amp;asPopupView=true</t>
  </si>
  <si>
    <t>826-2024</t>
  </si>
  <si>
    <t>PRESTAR SERVICIOS PROFESIONALES DE PLANEACIÓN ESTRATÉGICA Y FINANCIERA, PROGRAMACIÓN Y SEGUIMIENTO A LA EJECUCIÓN PRESUPUESTAL A CARGO DE LA SUBSECRETARÍA DE GESTIÓN FINANCIERA.</t>
  </si>
  <si>
    <t>https://community.secop.gov.co/Public/Tendering/OpportunityDetail/Index?noticeUID=CO1.NTC.6371281&amp;isFromPublicArea=True&amp;isModal=true&amp;asPopupView=true</t>
  </si>
  <si>
    <t>827-2024</t>
  </si>
  <si>
    <t>PRESTAR SERVICIOS PROFESIONALES PARA LA IMPLEMENTACIÓN, SOSTENIBILIDAD Y MEJORA CONTINUA DEL MODELO INTEGRADO DE PLANEACIÓN Y GESTIÓN – MIPG Y DEL SISTEMA INTEGRADO DE GESTIÓN DEL ÁREA, ASÍ COMO REALIZAR LAS ACTIVIDADES CONTRACTUALES QUE SE REQUIERAN EN LA DEPENDENCIA.</t>
  </si>
  <si>
    <t>https://community.secop.gov.co/Public/Tendering/OpportunityDetail/Index?noticeUID=CO1.NTC.6373876&amp;isFromPublicArea=True&amp;isModal=true&amp;asPopupView=true</t>
  </si>
  <si>
    <t>828-2024</t>
  </si>
  <si>
    <t>PRESTAR SERVICIOS PROFESIONALES PARA PROYECTAR, ATENDER Y DAR RESPUESTA A LOS DERECHOS DE PETICIÓN, ASÍ COMO BRINDAR APOYO JURÍDICO EN LA ELABORACIÓN DE ACTOS ADMINISTRATIVOS Y DOCUMENTOS ASOCIADOS A LOS PROYECTOS DE VIVIENDA GESTIONADOS POR LA SUBSECRETARÍA DE GESTIÓN FINANCIERA.</t>
  </si>
  <si>
    <t>https://community.secop.gov.co/Public/Tendering/OpportunityDetail/Index?noticeUID=CO1.NTC.6375770&amp;isFromPublicArea=True&amp;isModal=False</t>
  </si>
  <si>
    <t>829-2024</t>
  </si>
  <si>
    <t>https://community.secop.gov.co/Public/Tendering/OpportunityDetail/Index?noticeUID=CO1.NTC.6373814&amp;isFromPublicArea=True&amp;isModal=False</t>
  </si>
  <si>
    <t>830-2024</t>
  </si>
  <si>
    <t>PRESTAR SERVICIOS PROFESIONALES PARA BRINDAR APOYO ADMINISTRATIVO EN LO RELACIONADO CON LOS TRÁMITES E INFORMES DE SEGUIMIENTO Y EN LA IMPLEMENTACIÓN DEL SIG EN LA SUBSECRETARIA DE INSPECCIÓN, VIGILANCIA Y CONTROL DE VIVIENDA</t>
  </si>
  <si>
    <t>https://community.secop.gov.co/Public/Tendering/OpportunityDetail/Index?noticeUID=CO1.NTC.6373476&amp;isFromPublicArea=True&amp;isModal=true&amp;asPopupView=true</t>
  </si>
  <si>
    <t>831-2024</t>
  </si>
  <si>
    <t>https://community.secop.gov.co/Public/Tendering/OpportunityDetail/Index?noticeUID=CO1.NTC.6373754&amp;isFromPublicArea=True&amp;isModal=true&amp;asPopupView=true</t>
  </si>
  <si>
    <t>832-2024</t>
  </si>
  <si>
    <t>PRESTAR LOS SERVICIOS PROFESIONALES ESPECIALIZADOS A LA SECRETARÍA DISTRITAL DEL HÁBITAT EN LA DIRECCIÓN Y ORIENTACIÓN DEL PROCESO DE GESTIÓN DE SERVICIO A LA CIUDADANIA DE LA ENTIDAD.</t>
  </si>
  <si>
    <t>https://community.secop.gov.co/Public/Tendering/OpportunityDetail/Index?noticeUID=CO1.NTC.6375032&amp;isFromPublicArea=True&amp;isModal=False</t>
  </si>
  <si>
    <t>833-2024</t>
  </si>
  <si>
    <t>https://community.secop.gov.co/Public/Tendering/OpportunityDetail/Index?noticeUID=CO1.NTC.6377230&amp;isFromPublicArea=True&amp;isModal=False</t>
  </si>
  <si>
    <t>834-2024</t>
  </si>
  <si>
    <t>PRESTAR SERVICIOS PROFESIONALES PARA TRAMITAR LOS REQUERIMIENTOS  JURÍDICOS EN EL MARCO DEL PROCESO DE GESTIÓN CONTRACTUAL DE LA  SECRETARÍA DISTRITAL DEL HÁBITAT.</t>
  </si>
  <si>
    <t>https://community.secop.gov.co/Public/Tendering/OpportunityDetail/Index?noticeUID=CO1.NTC.6375010&amp;isFromPublicArea=True&amp;isModal=False</t>
  </si>
  <si>
    <t>835-2024</t>
  </si>
  <si>
    <t>https://community.secop.gov.co/Public/Tendering/OpportunityDetail/Index?noticeUID=CO1.NTC.6375020&amp;isFromPublicArea=True&amp;isModal=False</t>
  </si>
  <si>
    <t>836-2024</t>
  </si>
  <si>
    <t>https://community.secop.gov.co/Public/Tendering/OpportunityDetail/Index?noticeUID=CO1.NTC.6375025&amp;isFromPublicArea=True&amp;isModal=False</t>
  </si>
  <si>
    <t>837-2024</t>
  </si>
  <si>
    <t>PRESTAR SERVICIOS PROFESIONALES PARA DESARROLLAR LAS ACTIVIDADES JURÍDICAS DERIVADAS DE LAS ETAPAS PRECONTRACTUAL,CONTRACTUAL Y POSTCONTRACTUAL DE LOS PROCESOS DE SELECCIÓN ADELANTADOS POR LA SECRETARÍA DISTRITAL DEL HÁBITAT</t>
  </si>
  <si>
    <t>https://community.secop.gov.co/Public/Tendering/OpportunityDetail/Index?noticeUID=CO1.NTC.6379155&amp;isFromPublicArea=True&amp;isModal=False</t>
  </si>
  <si>
    <t>838-2024</t>
  </si>
  <si>
    <t>PRESTAR SERVICIOS DE APOYO A LA GESTIÓN EN LOS TRÁMITES DE CARÁCTER ADMINISTRATIVO RELACIONADOS CON LOS TEMAS FINANCIEROS JURIDICOS Y TECNICOS QUE SE VINCULEN CON LAS ACTIVIDADES DE ENAJENACIÓN Y ARRENDAMIENTO DE VIVIENDA.</t>
  </si>
  <si>
    <t>https://community.secop.gov.co/Public/Tendering/OpportunityDetail/Index?noticeUID=CO1.NTC.6374342&amp;isFromPublicArea=True&amp;isModal=False</t>
  </si>
  <si>
    <t>839-2024</t>
  </si>
  <si>
    <t>PRESTAR SERVICIOS PROFESIONALES PARA EL DESARROLLO DE ACTIVIDADES ASOCIADAS AL ANÁLISIS, CLASIFICACIÓN, REGISTRO Y CONCILIACIÓN DE LA INFORMACIÓN CONTABLE DEL FONDO DE SOLIDARIDAD Y REDISTRIBUCIÓN DEL INGRESO Y DE LAS CAJAS MENORES QUE SE CONSTITUYAN EN LA SDHT</t>
  </si>
  <si>
    <t>https://community.secop.gov.co/Public/Tendering/OpportunityDetail/Index?noticeUID=CO1.NTC.6374901&amp;isFromPublicArea=True&amp;isModal=False</t>
  </si>
  <si>
    <t>840-2024</t>
  </si>
  <si>
    <t>PRESTAR LOS SERVICIOS PROFESIONALES PARA REALIZAR EL ANÁLISIS, REVISIÓN Y ELABORACIÓN DE CONCEPTOS, ACTOS ADMINISTRATIVOS Y DOCUMENTACIÓN CON COMPONENTE JURÍDICO QUE SE RELACIONE CON LAS ACTIVIDADES DE LA DEPENDENCIA.</t>
  </si>
  <si>
    <t>https://community.secop.gov.co/Public/Tendering/OpportunityDetail/Index?noticeUID=CO1.NTC.6376335&amp;isFromPublicArea=True&amp;isModal=False</t>
  </si>
  <si>
    <t>841-2024</t>
  </si>
  <si>
    <t>PRESTAR SERVICIOS PROFESIONALES ESPECIALIZADOS EN LA ESTRUCTURACIÓN Y EJECUCIÓN DE ACCIONES PARA LA HABILITACIÓN DE SUELO EN LOS PROYECTOS DEL SECTOR HÁBITAT</t>
  </si>
  <si>
    <t>https://community.secop.gov.co/Public/Tendering/OpportunityDetail/Index?noticeUID=CO1.NTC.6376494&amp;isFromPublicArea=True&amp;isModal=False</t>
  </si>
  <si>
    <t>842-2024</t>
  </si>
  <si>
    <t>PRESTAR SERVICIOS PROFESIONALES EN EL ANÁLISIS, DEFINICIÓN, GESTIÓN Y SEGUIMIENTO DESDE EL COMPONENTE AMBIENTAL A LOS PROYECTOS PARA LA GENERACIÓN DE SOLUCIONES HABITACIONES Y SOPORTES URBANO.</t>
  </si>
  <si>
    <t>https://community.secop.gov.co/Public/Tendering/OpportunityDetail/Index?noticeUID=CO1.NTC.6376927&amp;isFromPublicArea=True&amp;isModal=False</t>
  </si>
  <si>
    <t>843-2024</t>
  </si>
  <si>
    <t>PRESTAR SERVICIOS PROFESIONALES PARA REALIZAR LAS ACTIVIDADES OPERATIVAS  Y ADMINISTRATIVAS DE ACUERDO CON LOS PROCESOS QUE ADELANTA LA DEPENDENCIA.</t>
  </si>
  <si>
    <t>https://community.secop.gov.co/Public/Tendering/OpportunityDetail/Index?noticeUID=CO1.NTC.6376779&amp;isFromPublicArea=True&amp;isModal=False</t>
  </si>
  <si>
    <t>844-2024</t>
  </si>
  <si>
    <t>PRESTAR SERVICIOS DE APOYO A LA GESTIÓN ADMINISTRATIVA PARA EL DESARROLLO DE LOS PROCESOS Y PROCEDIMIENTOS A CARGO DE LA ENTIDAD</t>
  </si>
  <si>
    <t>https://community.secop.gov.co/Public/Tendering/OpportunityDetail/Index?noticeUID=CO1.NTC.6375043&amp;isFromPublicArea=True&amp;isModal=False</t>
  </si>
  <si>
    <t>845-2024</t>
  </si>
  <si>
    <t>PRESTAR SERVICIOS PROFESIONALES EN DERECHO PARA REALIZAR LOS TRÁMITES JURÍDICOS DE LA SUBSECRETARÍA JURÍDICA.</t>
  </si>
  <si>
    <t>https://community.secop.gov.co/Public/Tendering/OpportunityDetail/Index?noticeUID=CO1.NTC.6374886&amp;isFromPublicArea=True&amp;isModal=False</t>
  </si>
  <si>
    <t>846-2024</t>
  </si>
  <si>
    <t>PRESTAR SERVICIOS PROFESIONALES ESPECIALIZADOS PARA REALIZAR LA REVISIÓN Y ORIENTACIÓN JURÍDICA EN PROCESOS ADMINISTRATIVOS, LABORALES Y CORPORATIVOS REQUERIDOS EN LA SECRETARÍA DE HÁBITAT EN EL MARCO DE SUS PROCESOS MISIONALES Y TRASVERSALES</t>
  </si>
  <si>
    <t>https://community.secop.gov.co/Public/Tendering/OpportunityDetail/Index?noticeUID=CO1.NTC.6375066&amp;isFromPublicArea=True&amp;isModal=False</t>
  </si>
  <si>
    <t>847-2024</t>
  </si>
  <si>
    <t>PRESTAR SERVICIOS PROFESIONALES PARA DESARROLLAR LAS ACTIVIDADES JURÍDICAS EN EL MARCO DEL PROCESO DE GESTIÓN DE TALENTO HUMANO.</t>
  </si>
  <si>
    <t>https://community.secop.gov.co/Public/Tendering/OpportunityDetail/Index?noticeUID=CO1.NTC.6374167&amp;isFromPublicArea=True&amp;isModal=true&amp;asPopupView=true</t>
  </si>
  <si>
    <t>848-2024</t>
  </si>
  <si>
    <t>PRESTAR SERVICIOS PROFESIONALES PARA REALIZAR ACTIVIDADES RELACIONADAS CON LA FORMULACIÓN, ACTUALIZACIÓN Y SEGUIMIENTO DE LOS PROYECTOS DE INVERSIÓN ASIGNADOS EN LAS HERRAMIENTAS DISPUESTAS POR LA ENTIDAD.</t>
  </si>
  <si>
    <t>https://community.secop.gov.co/Public/Tendering/OpportunityDetail/Index?noticeUID=CO1.NTC.6375373&amp;isFromPublicArea=True&amp;isModal=False</t>
  </si>
  <si>
    <t>849-2024</t>
  </si>
  <si>
    <t>PRESTAR SERVICIOS PROFESIONALES PARA ATENDER LOS DISTINTOS REQUERIMIENTOS Y/O TRÁMITES JURÍDICOS, ADMINISTRATIVOS, CONTRACTUALES ASOCIADOS A LOS PROCESOS Y PROYECTOS DE INVERSIÓN DEL ÁREA, ASÍ COMO VERIFICAR EL CUMPLIMIENTO DE LAS ACTIVIDADES DEL SISTEMA DE GESTIÓN AMBIENTAL BAJO LOS REQUISITOS DE LA NORMA ISO 14001:2015.</t>
  </si>
  <si>
    <t>https://community.secop.gov.co/Public/Tendering/OpportunityDetail/Index?noticeUID=CO1.NTC.6374170&amp;isFromPublicArea=True&amp;isModal=False</t>
  </si>
  <si>
    <t>850-2024</t>
  </si>
  <si>
    <t>PRESTAR SERVICIOS PROFESIONALES PARA REALIZAR ACTIVIDADES QUE PERMITAN DETERMINAR EL CUMPLIMIENTO DE LAS METAS, PROGRAMAS Y PROYECTOS, DE ACUERDO CON LAS FUNCIONES DE LA SUBDIRECCIÓN DE SERVICIOS PÚBLICOS</t>
  </si>
  <si>
    <t>https://community.secop.gov.co/Public/Tendering/OpportunityDetail/Index?noticeUID=CO1.NTC.6378926&amp;isFromPublicArea=True&amp;isModal=False</t>
  </si>
  <si>
    <t>851-2024</t>
  </si>
  <si>
    <t>PRESTAR SERVICIOS PROFESIONALES PARA REALIZAR ACTIVIDADES RELACIONADAS CON LA CONSOLIDACIÓN Y ACOMPAÑAMIENTO A LOS PROYECTOS DE INVERSIÓN, REALIZANDO LA ARTICULACIÓN CON LOS PROCESOS DE CONTRATACIÓN, EN EL MARCO DE LAS 4 HERRAMIENTAS DEL SISTEMA DE INFORMACIÓN DEL SECTOR HÁBITAT.</t>
  </si>
  <si>
    <t>https://community.secop.gov.co/Public/Tendering/OpportunityDetail/Index?noticeUID=CO1.NTC.6379357&amp;isFromPublicArea=True&amp;isModal=False</t>
  </si>
  <si>
    <t>852-2024</t>
  </si>
  <si>
    <t>PRESTAR SERVICIOS PROFESIONALES PARA REALIZAR ACTIVIDADES JURIDICAS EN LA GESTION CONTRACTUAL QUE PERMITA EL CUMPLIMIENTO DE METAS Y PROYECTOS A CARGO DE LA SUBDIRECCIÓN DE SERVICIOS PÚBLICOS</t>
  </si>
  <si>
    <t>https://community.secop.gov.co/Public/Tendering/OpportunityDetail/Index?noticeUID=CO1.NTC.6380124&amp;isFromPublicArea=True&amp;isModal=False</t>
  </si>
  <si>
    <t>853-2024</t>
  </si>
  <si>
    <t>PRESTAR SERVICIOS PROFESIONALES PARA REALIZAR ACTIVIDADES TRANSVERSALES RELACIONADAS CON EL SEGUIMIENTO A LOS INSTRUMENTOS DE GESTION Y/O PLANEACION CON COMPONENTE URBANÍSTICO QUE SE DESARROLLEN PARA VIABILIZAR LOS PLANES, PROGRAMAS Y PROYECTOS A CARGO DE LA ENTIDAD</t>
  </si>
  <si>
    <t>https://community.secop.gov.co/Public/Tendering/OpportunityDetail/Index?noticeUID=CO1.NTC.6380146&amp;isFromPublicArea=True&amp;isModal=False</t>
  </si>
  <si>
    <t>854-2024</t>
  </si>
  <si>
    <t>PRESTAR SERVICIOS PROFESIONALES EN LA IMPLEMENTACIÓN, SEGUIMIENTO Y EVALUACIÓN DEL PROGRAMA DE EDUCACIÓN E INCLUSIÓN FINANCIERA, EN EL MARCO DE LOS PROGRAMAS GESTIONADOS POR LA SECRETARÍA DISTRITAL DEL HÁBITAT.</t>
  </si>
  <si>
    <t>https://community.secop.gov.co/Public/Tendering/OpportunityDetail/Index?noticeUID=CO1.NTC.6381400&amp;isFromPublicArea=True&amp;isModal=False</t>
  </si>
  <si>
    <t>855-2024</t>
  </si>
  <si>
    <t>PRESTAR LOS SERVICIOS PROFESIONALES PARA APOYAR EL DESARROLLO DE LOS PROYECTOS DE LA ESTRATEGIA DE REVITALIZACION PRIORIZADOS POR LA SUBDIRECCIÓN DE OPERACIONES Y LA RECOPILACION, CLASIFICACION Y ANALISIS DE LA INFORMACION NECESARIA PARA LA ELABORACIÓN DE LOS DOCUMENTOS Y SOPORTES TÉCNICOS REQUERIDOS.</t>
  </si>
  <si>
    <t>https://community.secop.gov.co/Public/Tendering/OpportunityDetail/Index?noticeUID=CO1.NTC.6387636&amp;isFromPublicArea=True&amp;isModal=False</t>
  </si>
  <si>
    <t>856-2024</t>
  </si>
  <si>
    <t>GINNA MERCEDES TORO VALLEJOS</t>
  </si>
  <si>
    <t>PRESTAR SERVICIOS PROFESIONALES PARA ACOMPAÑAR EN LAS ACTIVIDADES NECESARIAS EN LA IMPLEMENTACIÓN DE LAS INTERVENCIONES ARQUITECTÓNICAS EN LOS PROYECTOS PRIORIZADOS DE LA SUBDIRECCIÓN DE OPERACIONES.</t>
  </si>
  <si>
    <t>https://community.secop.gov.co/Public/Tendering/OpportunityDetail/Index?noticeUID=CO1.NTC.6378547&amp;isFromPublicArea=True&amp;isModal=False</t>
  </si>
  <si>
    <t>857-2024</t>
  </si>
  <si>
    <t>PRESTAR SERVICIOS PROFESIONALES PARA APOYAR EN LA ELABORACIÓN, REVISIÓN Y VALIDACIÓN DEL COMPONENTE AMBIENTAL, ASÍ COMO EN LA IMPLEMENTACIÓN DE LAS MEDIDAS DE SEGURIDAD INDUSTRIAL Y SALUD OCUPACIONAL PARA LA FORMULACIÓN E IMPLEMENTACIÓN DE LOS PROYECTOS PRIORIZADOS POR LA SUBDIRECCIÓN DE OPERACIONES.</t>
  </si>
  <si>
    <t>https://community.secop.gov.co/Public/Tendering/OpportunityDetail/Index?noticeUID=CO1.NTC.6382286&amp;isFromPublicArea=True&amp;isModal=False</t>
  </si>
  <si>
    <t>858-2024</t>
  </si>
  <si>
    <t>PRESTAR SERVICIOS PROFESIONALES ESPECIALIZADOS PARA REALIZAR ACOMPAÑAMIENTO EN EL SEGUIMIENTO DEL COMPONENTE SOCIAL EN LAS INTERVENCIONES, ACTUACIONES ESTRATÉGICAS, PLANES PARCIALES, Y ÁREAS DE OPORTUNIDAD EN LOS PROYECTOS PRIORIZADOS POR LA SUBDIRECCIÓN DE OPERACIONES.</t>
  </si>
  <si>
    <t>https://community.secop.gov.co/Public/Tendering/OpportunityDetail/Index?noticeUID=CO1.NTC.6387817&amp;isFromPublicArea=True&amp;isModal=False</t>
  </si>
  <si>
    <t>859-2024</t>
  </si>
  <si>
    <t>PRESTAR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</si>
  <si>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https://community.secop.gov.co/Public/Tendering/OpportunityDetail/Index?noticeUID=CO1.NTC.6387751&amp;isFromPublicArea=True&amp;isModal=False</t>
  </si>
  <si>
    <t>860-2024</t>
  </si>
  <si>
    <t>PRESTAR SERVICIOS PROFESIONALES PARA REALIZAR EL APOYO Y SEGUIMIENTO TÉCNICO Y ADMINISTRATIVO A LOS CONTRATOS DE MEJORAMIENTO INTEGRAL RURAL Y DE BORDES, Y DEMÁS PROYECTOS PRIORIZADOS POR LA SUBDIRECCIÓN DE OPERACIONES.</t>
  </si>
  <si>
    <t>https://community.secop.gov.co/Public/Tendering/OpportunityDetail/Index?noticeUID=CO1.NTC.6387764&amp;isFromPublicArea=True&amp;isModal=False</t>
  </si>
  <si>
    <t>861-2024</t>
  </si>
  <si>
    <t>PRESTAR SERVICIOS PROFESIONALES PARA REALIZAR LA PLANEACIÓN, IMPLEMENTACIÓN Y SEGUIMIENTO TÉCNICO, OPERATIVO Y FINANCIERO DE LOS PROGRAMAS Y OTROS ESQUEMAS DE FINANCIACIÓN DE VIVIENDA A CARGO DE LA SECRETARÍA DISTRITAL DEL HÁBITAT.</t>
  </si>
  <si>
    <t>https://community.secop.gov.co/Public/Tendering/OpportunityDetail/Index?noticeUID=CO1.NTC.6393516&amp;isFromPublicArea=True&amp;isModal=False</t>
  </si>
  <si>
    <t>862-2024</t>
  </si>
  <si>
    <t>PRESTAR SERVICIOS PROFESIONALES PARA APOYAR LAS ACTIVIDADES DE ARTICULACIÓN Y ORGANIZACIÓN EN EL DESARROLLO DE LOS INSTRUMENTOS DE LEGALIZACIÓN Y FORMALIZACIÓN URBANÍSTICA EN LA ETAPA DE GESTIÓN Y ESTUDIOS PRELIMINARES EN LOS TERRITORIOS SUSCEPTIBLES DE SER LEGALIZADOS O FORMALIZADOS.</t>
  </si>
  <si>
    <t>https://community.secop.gov.co/Public/Tendering/OpportunityDetail/Index?noticeUID=CO1.NTC.6380410&amp;isFromPublicArea=True&amp;isModal=False</t>
  </si>
  <si>
    <t>863-2024</t>
  </si>
  <si>
    <t>PRESTAR SERVICIOS PROFESIONALES ESPECIALIZADOS PARA LA PROYECCIÓN Y REVISIÓN DE ASUNTOS RELACIONADOS CON TEMAS DE HABITABILIDAD Y MEJORAMIENTO INTEGRAL DE BARRIOS ASÍ COMO EN LAS POLÍTICAS DE ORDENAMIENTO TERRITORIAL EN LOS TERRITORIOS PRIORIZADOS DE LA SECRETARIA DISTRITAL DEL HABITAT</t>
  </si>
  <si>
    <t>https://community.secop.gov.co/Public/Tendering/OpportunityDetail/Index?noticeUID=CO1.NTC.6380246&amp;isFromPublicArea=True&amp;isModal=False</t>
  </si>
  <si>
    <t>864-2024</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</si>
  <si>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</si>
  <si>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https://community.secop.gov.co/Public/Tendering/OpportunityDetail/Index?noticeUID=CO1.NTC.6380355&amp;isFromPublicArea=True&amp;isModal=False</t>
  </si>
  <si>
    <t>865-2024</t>
  </si>
  <si>
    <t>PRESTAR SERVICIOS PROFESIONALES EN EL DESARROLLO Y SEGUIMIENTO DE LOS PROCESOS DE CAPACITACIÓN, ENTRENAMIENTO EN PUESTO DE TRABAJO, INDUCCIÓN Y REINDUCCIONES EN EL MARCO DEL PROCESO DE GESTIÓN DEL TALENTO HUMANO</t>
  </si>
  <si>
    <t>https://community.secop.gov.co/Public/Tendering/OpportunityDetail/Index?noticeUID=CO1.NTC.6379668&amp;isFromPublicArea=True&amp;isModal=False</t>
  </si>
  <si>
    <t>866-2024</t>
  </si>
  <si>
    <t>PRESTAR SERVICIOS PROFESIONALES EN EL ANÁLISIS, CLASIFICACIÓN, REGISTRO Y CONCILIACIÓN CONTABLE DEL SISTEMA GENERAL DE REGALÍAS, DEL ALMACÉN Y LA CARTERA DE LA SECRETARÍA DISTRITAL DEL HÁBITAT.</t>
  </si>
  <si>
    <t>https://community.secop.gov.co/Public/Tendering/OpportunityDetail/Index?noticeUID=CO1.NTC.6379863&amp;isFromPublicArea=True&amp;isModal=False</t>
  </si>
  <si>
    <t>867-2024</t>
  </si>
  <si>
    <t>PRESTAR SERVICIOS PROFESIONALES PARA REALIZAR ACTIVIDADES RELACIONADAS CON LA GESTIÓN DE LAS SOLICITUDES EFECTUADAS A LA SECRETARIA DISTRITAL DEL HÁBITAT POR PARTE DE LOS DIFERENTES ACTORES DE CONTROL POLÍTICO</t>
  </si>
  <si>
    <t>https://community.secop.gov.co/Public/Tendering/OpportunityDetail/Index?noticeUID=CO1.NTC.6387515&amp;isFromPublicArea=True&amp;isModal=true&amp;asPopupView=true</t>
  </si>
  <si>
    <t>868-2024</t>
  </si>
  <si>
    <t>PRESTAR SERVICIOS DE APOYO A LA GESTIÓN EN EL DESARROLLO DE ACTIVIDADES OPERATIVAS Y ADMINISTRATIVAS QUE SURJAN EN EL COMPONENTE DE PARTICIPACION DE LA ENTIDAD.</t>
  </si>
  <si>
    <t>https://community.secop.gov.co/Public/Tendering/OpportunityDetail/Index?noticeUID=CO1.NTC.6380463&amp;isFromPublicArea=True&amp;isModal=False</t>
  </si>
  <si>
    <t>869-2024</t>
  </si>
  <si>
    <t>PRESTAR SERVICIOS PROFESIONALES PARA TRAMITAR Y ATENDER LOS REQUERIMIENTOS A CARGO DEL DESPACHO DE LA SECRETARIA DISTRITAL DEL HABITAT.</t>
  </si>
  <si>
    <t>https://community.secop.gov.co/Public/Tendering/OpportunityDetail/Index?noticeUID=CO1.NTC.6388114&amp;isFromPublicArea=True&amp;isModal=true&amp;asPopupView=true</t>
  </si>
  <si>
    <t>870-2024</t>
  </si>
  <si>
    <t>PRESTAR SERVICIOS DE APOYO A LA GESTIÓN PARA EJECUTAR ACTIVIDADES ADMINISTRATIVAS REQUERIDAS EN EL PROCESO DE GESTIÓN CONTRACTUAL DE LA SDHT</t>
  </si>
  <si>
    <t>https://community.secop.gov.co/Public/Tendering/OpportunityDetail/Index?noticeUID=CO1.NTC.6386594&amp;isFromPublicArea=True&amp;isModal=true&amp;asPopupView=true</t>
  </si>
  <si>
    <t>871-2024</t>
  </si>
  <si>
    <t>PRESTAR SERVICIOS PROFESIONALES PARA LA ADMINISTRACIÓN DE BASES DE DATOS Y LA GESTIÓN DE PLATAFORMAS DE LA GESTIÓN CONTRACTUAL DE LA ENTIDAD .</t>
  </si>
  <si>
    <t>https://community.secop.gov.co/Public/Tendering/OpportunityDetail/Index?noticeUID=CO1.NTC.6386634&amp;isFromPublicArea=True&amp;isModal=true&amp;asPopupView=true</t>
  </si>
  <si>
    <t>872-2024</t>
  </si>
  <si>
    <t>PRESTAR SERVICIOS PROFESIONALES JURÍDICOS PARA APOYAR EL CUMPLIMIENTO DE LOS PROCESOS DE GESTIÓN DOCUMENTAL DE LA SDHT.</t>
  </si>
  <si>
    <t>https://community.secop.gov.co/Public/Tendering/OpportunityDetail/Index?noticeUID=CO1.NTC.6386729&amp;isFromPublicArea=True&amp;isModal=true&amp;asPopupView=true</t>
  </si>
  <si>
    <t>873-2024</t>
  </si>
  <si>
    <t>PRESTAR SERVICIOS PROFESIONALES PARA EL SEGUIMIENTO DE LOS BIENES PROPIEDAD DE LA ENTIDAD A CARGO DEL PROCESO DE GESTIÓN DE BIENES, SERVICIOS E INFRAESTRUCTURA DE LA SUBDIRECCIÓN ADMINISTRATIVA</t>
  </si>
  <si>
    <t>https://community.secop.gov.co/Public/Tendering/OpportunityDetail/Index?noticeUID=CO1.NTC.6383161&amp;isFromPublicArea=True&amp;isModal=true&amp;asPopupView=true</t>
  </si>
  <si>
    <t>874-2024</t>
  </si>
  <si>
    <t>PRESTAR SERVICIOS PROFESIONALES PARA REALIZAR ACTIVIDADES RELACIONADAS CON EL ACOMPAÑAMIENTO, MONITOREO Y REPORTE DE LAS POLÍTICAS PUBLICAS, ASÍ COMO EL ACOMPAÑAMIENTO EN EL DISEÑO Y PUESTA EN MARCHA DEL LABORATORIO DE INNOVACIÓN DE LAS POLÍTICAS E INSTRUMENTOS DEL SECTOR HÁBITAT</t>
  </si>
  <si>
    <t>https://community.secop.gov.co/Public/Tendering/OpportunityDetail/Index?noticeUID=CO1.NTC.6380259&amp;isFromPublicArea=True&amp;isModal=true&amp;asPopupView=true</t>
  </si>
  <si>
    <t>875-2024</t>
  </si>
  <si>
    <t>PRESTAR SERVICIOS PROFESIONALES PARA REALIZAR ACTIVIDADES RELACIONADAS CON LA GESTIÓN FINANCIERA Y ADMINISTRATIVA A CARGO DE LA SUBDIRECCIÓN DE INFORMACIÓN SECTORIAL</t>
  </si>
  <si>
    <t>https://community.secop.gov.co/Public/Tendering/OpportunityDetail/Index?noticeUID=CO1.NTC.6380657&amp;isFromPublicArea=True&amp;isModal=true&amp;asPopupView=true</t>
  </si>
  <si>
    <t>876-2024</t>
  </si>
  <si>
    <t>PRESTAR SERVICIOS PROFESIONALES PARA REALIZAR ACTIVIDADES RELACIONADAS CON LA IMPLEMENTACIÓN DE LAS POLÍTICAS PÚBLICAS LIDERADAS POR LA SUBDIRECCIÓN DE SERVICIOS PÚBLICOS, ASÍ COMO EL DESARROLLO DE ACCIONES QUE APORTEN A LA VISIÓN REGIONAL Y A LA IMPLEMENTACIÓN DE UN MODELO DE ECONOMÍA CIRCULAR.</t>
  </si>
  <si>
    <t>https://community.secop.gov.co/Public/Tendering/OpportunityDetail/Index?noticeUID=CO1.NTC.6387898&amp;isFromPublicArea=True&amp;isModal=False</t>
  </si>
  <si>
    <t>877-2024</t>
  </si>
  <si>
    <t>PRESTAR SERVICIOS PROFESIONALES PARA ELABORAR MODELOS DE DATOS, CONSOLIDAR Y ACTUALIZAR LA INFORMACIÓN GEOGRÁFICA Y ALFANUMERICA PARA LA BASE CORPORATIVA, PORTAL GEOGRÁFICO, APLICACIONES WEB, EN EL MARCO DE LA INTEGRACIÓN DE 4 HERRAMIENTAS DEL SISTEMA DE INFORMACIÓN DEL SECTOR HÁBITAT.</t>
  </si>
  <si>
    <t>https://community.secop.gov.co/Public/Tendering/OpportunityDetail/Index?noticeUID=CO1.NTC.6393968&amp;isFromPublicArea=True&amp;isModal=False</t>
  </si>
  <si>
    <t>878-2024</t>
  </si>
  <si>
    <t>PRESTAR SERVICIOS PROFESIONALES PARA REALIZAR LAS ACTIVIDADES RELACIONADAS CON LA IMPLEMENTACIÓN DE LA ESTRATEGÍA DE ARQUITECTURA EMPRESARIAL Y GOBIERNO DE DATOS EN LA ENTIDAD Y EL MEJORAMIENTO DE LA GESTIÓN DE LA INFORMACIÓN A TRAVÉS DEL OBSERVATORIO DE HÁBITAT DEL DISTRITO CAPITAL.</t>
  </si>
  <si>
    <t>https://community.secop.gov.co/Public/Tendering/OpportunityDetail/Index?noticeUID=CO1.NTC.6387987&amp;isFromPublicArea=True&amp;isModal=true&amp;asPopupView=true</t>
  </si>
  <si>
    <t>879-2024</t>
  </si>
  <si>
    <t>PRESTAR SERVICIOS PROFESIONALES PARA FORMULAR, EJECUTAR Y HACER SEGUIMIENTO DE LAS ESTRATEGIAS DE PARTICIPACIÓN E INTERVENCIONES EN EL ESPACIO PÚBLICO PRIORIZADAS POR LA SECRETARÍA DISTRITAL DEL HÁBITAT.</t>
  </si>
  <si>
    <t>https://community.secop.gov.co/Public/Tendering/OpportunityDetail/Index?noticeUID=CO1.NTC.6380666&amp;isFromPublicArea=True&amp;isModal=False</t>
  </si>
  <si>
    <t>880-2024</t>
  </si>
  <si>
    <t>https://community.secop.gov.co/Public/Tendering/OpportunityDetail/Index?noticeUID=CO1.NTC.6388032&amp;isFromPublicArea=True&amp;isModal=true&amp;asPopupView=true</t>
  </si>
  <si>
    <t>881-2024</t>
  </si>
  <si>
    <t>PRESTAR SERVICIOS PROFESIONALES PARA REALIZAR ACTIVIDADES RELACIONADAS CON EL SEGUIMIENTO AL CUMPLIMIENTO DE LOS COMPROMISOS ASIGNADOS AL DESPACHO, ESTABLECIDOS EN EL MARCO DE LOS PLANES, PROGRAMAS Y PROYECTOS MISIONALES Y DE CARÁCTER ESTRATEGICO DE LA ENTIDAD Y DEL SECTOR HÁBITAT</t>
  </si>
  <si>
    <t>https://community.secop.gov.co/Public/Tendering/OpportunityDetail/Index?noticeUID=CO1.NTC.6391303&amp;isFromPublicArea=True&amp;isModal=False</t>
  </si>
  <si>
    <t>882-2024</t>
  </si>
  <si>
    <t>https://community.secop.gov.co/Public/Tendering/OpportunityDetail/Index?noticeUID=CO1.NTC.6386648&amp;isFromPublicArea=True&amp;isModal=true&amp;asPopupView=true</t>
  </si>
  <si>
    <t>883-2024</t>
  </si>
  <si>
    <t>PRESTAR SERVICIOS PROFESIONALES PARA APOYAR LA GESTIÓN PRE CONTRACTUAL, CONTRACTUAL Y POST CONTRACTUAL QUE SE REQUIERA PARA LA FORMULACIÓN E IMPLEMENTACIÓN DE LOS PROYECTOS, CONTRATOS Y/O CONVENIOS DE LA SDHT A CARGO DE LA SUBDIRECCIÓN DE OPERACIONES.</t>
  </si>
  <si>
    <t>https://community.secop.gov.co/Public/Tendering/OpportunityDetail/Index?noticeUID=CO1.NTC.6389341&amp;isFromPublicArea=True&amp;isModal=False</t>
  </si>
  <si>
    <t>884-2024</t>
  </si>
  <si>
    <t>PRESTAR SERVICIOS PROFESIONALES ESPECIALIZADOSPARA APOYAR JURÍDICAMENTE A LA SUBDIRECCIÓN DE INVESTIGACIONES Y CONTROL DE VIVIENDA EN LAS INVESTIGACIONES ADMINISTRATIVAS RELACIONADASCON LA ENAJENACIÓN Y ARRENDAMIENTO DE VIVIENDA</t>
  </si>
  <si>
    <t>https://community.secop.gov.co/Public/Tendering/OpportunityDetail/Index?noticeUID=CO1.NTC.6387506&amp;isFromPublicArea=True&amp;isModal=true&amp;asPopupView=true</t>
  </si>
  <si>
    <t>885-2024</t>
  </si>
  <si>
    <t>PRESTAR SERVICIOS PROFESIONALES DE CARACTER ADMINISTRATIVO PARA EL REGISTRO Y SEGUIMIENTO DE LAS ACTIVIDADES A CARGO DE LA SUBDIRECCIÓN DE INVESTIGACIONES Y CONTROL DE VIVIENDA.</t>
  </si>
  <si>
    <t>https://community.secop.gov.co/Public/Tendering/OpportunityDetail/Index?noticeUID=CO1.NTC.6387913&amp;isFromPublicArea=True&amp;isModal=true&amp;asPopupView=true</t>
  </si>
  <si>
    <t>886-2024</t>
  </si>
  <si>
    <t>https://community.secop.gov.co/Public/Tendering/OpportunityDetail/Index?noticeUID=CO1.NTC.6388018&amp;isFromPublicArea=True&amp;isModal=False</t>
  </si>
  <si>
    <t>887-2024</t>
  </si>
  <si>
    <t>https://community.secop.gov.co/Public/Tendering/OpportunityDetail/Index?noticeUID=CO1.NTC.6388106&amp;isFromPublicArea=True&amp;isModal=true&amp;asPopupView=true</t>
  </si>
  <si>
    <t>888-2024</t>
  </si>
  <si>
    <t>https://community.secop.gov.co/Public/Tendering/OpportunityDetail/Index?noticeUID=CO1.NTC.6387858&amp;isFromPublicArea=True&amp;isModal=true&amp;asPopupView=true</t>
  </si>
  <si>
    <t>889-2024</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</si>
  <si>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</si>
  <si>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https://community.secop.gov.co/Public/Tendering/OpportunityDetail/Index?noticeUID=CO1.NTC.6388171&amp;isFromPublicArea=True&amp;isModal=true&amp;asPopupView=true</t>
  </si>
  <si>
    <t>890-2024</t>
  </si>
  <si>
    <t>https://community.secop.gov.co/Public/Tendering/OpportunityDetail/Index?noticeUID=CO1.NTC.6388336&amp;isFromPublicArea=True&amp;isModal=False</t>
  </si>
  <si>
    <t>891-2024</t>
  </si>
  <si>
    <t>PRESTAR SERVICIOS DE APOYO ADMINISTRATIVO Y OPERATIVO EN EL MARCO DE LOS PROGRAMAS Y PROYECTOS GESTIONADOS POR LA SUBSECRETARÍA DE GESTIÓN FINANCIERA.</t>
  </si>
  <si>
    <t>https://community.secop.gov.co/Public/Tendering/OpportunityDetail/Index?noticeUID=CO1.NTC.6387741&amp;isFromPublicArea=True&amp;isModal=False</t>
  </si>
  <si>
    <t>892-2024</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</si>
  <si>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</si>
  <si>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https://community.secop.gov.co/Public/Tendering/OpportunityDetail/Index?noticeUID=CO1.NTC.6388086&amp;isFromPublicArea=True&amp;isModal=False</t>
  </si>
  <si>
    <t>893-2024</t>
  </si>
  <si>
    <t>PRESTAR SERVICIOS PROFESIONALES PARA ADELANTAR JURIDICAMENTE LOS PROCESOS DISCIPLINARIOS QUE SE ADELANTEN EN LA OFICINA DE CONTROL DISCIPLINARIO INTERNO GARANTIZANDO EL FORTALECIMIENTO DE LA GESTIÓN DE LOS PROCESOS DURANTE LA ETAPA DE INSTRUCCIÓN.</t>
  </si>
  <si>
    <t>https://community.secop.gov.co/Public/Tendering/ContractNoticePhases/View?PPI=CO1.PPI.32949204&amp;isFromPublicArea=True&amp;isModal=False</t>
  </si>
  <si>
    <t>894-2024</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</si>
  <si>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</si>
  <si>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https://community.secop.gov.co/Public/Tendering/OpportunityDetail/Index?noticeUID=CO1.NTC.6388863&amp;isFromPublicArea=True&amp;isModal=False</t>
  </si>
  <si>
    <t>895-2024</t>
  </si>
  <si>
    <t>PRESTAR SERVICIOS DE APOYO OPERATIVO DENTRO DEL PROCESO DE GESTIÓN DOCUMENTAL DE LA SECRETARIA DISTRITAL DE HABITAT.</t>
  </si>
  <si>
    <t>https://community.secop.gov.co/Public/Tendering/ContractNoticePhases/View?PPI=CO1.PPI.32946647&amp;isFromPublicArea=True&amp;isModal=False</t>
  </si>
  <si>
    <t>896-2024</t>
  </si>
  <si>
    <t>LUIS EDUARDO MANTILLA PEÑA</t>
  </si>
  <si>
    <t>PRESTAR SERVICIOS PROFESIONALES PARA TRAMITAR LOS REQUERIMIENTOS JURIDICOS EN EL MARCO DEL PROCESO DE GESTION CONTRACTUAL DE LA SECRETARÍA DISTRITAL DEL HÁBITAT.</t>
  </si>
  <si>
    <t>https://community.secop.gov.co/Public/Tendering/OpportunityDetail/Index?noticeUID=CO1.NTC.6388489&amp;isFromPublicArea=True&amp;isModal=true&amp;asPopupView=true</t>
  </si>
  <si>
    <t>897-2024</t>
  </si>
  <si>
    <t>PRESTAR SERVICIOS PROFESIONALES PARA EL ACOMPAÑAMIENTO JURÍDICO Y CONTRACTUAL DE LOS PROCESOS ASIGNADOS EN EL MARCO DE LOS PROGRAMAS Y PROYECTOS GESTIONADOS POR LA SUBSECRETARÍA DE GESTIIÓN FINANCIERA.</t>
  </si>
  <si>
    <t>https://community.secop.gov.co/Public/Tendering/OpportunityDetail/Index?noticeUID=CO1.NTC.6388921&amp;isFromPublicArea=True&amp;isModal=False</t>
  </si>
  <si>
    <t>898-2024</t>
  </si>
  <si>
    <t>PRESTAR SERVICIOS PROFESIONALES EN LA IMPLEMENTACIÓN DE ESTRATEGÍAS PARA LA CARACTERIZACIÓN, EVALUACIÓN, SEGUIMIENTO, GESTIÓN Y VINCULACIÓN DE HOGARES A LOS DIFERENTES PROGRAMAS DE SUBSIDIOS DE VIVIENDA A CARGO DE LA SUBSECRETARÍA DE GESTIÓN FINANCIERA.</t>
  </si>
  <si>
    <t>https://community.secop.gov.co/Public/Tendering/OpportunityDetail/Index?noticeUID=CO1.NTC.6386445&amp;isFromPublicArea=True&amp;isModal=true&amp;asPopupView=true</t>
  </si>
  <si>
    <t>899-2024</t>
  </si>
  <si>
    <t>PRESTAR SERVICIOS PROFESIONALES JURÍDICOS EN LA ORIENTACIÓN, FORMULACIÓN, EJECUCIÓN Y SEGUIMIENTO DE LINEAMIENTOS REQUERIDOS EN EL DESARROLLO E IMPLEMENTACIÓN DE LOS PROGRAMAS Y PROYECTOS DE POLITICA PUBLICA EJECUTADOS POR LA SUBSECRETARIA DE GESTIÓN FINANCIERA.</t>
  </si>
  <si>
    <t>https://community.secop.gov.co/Public/Tendering/OpportunityDetail/Index?noticeUID=CO1.NTC.6388943&amp;isFromPublicArea=True&amp;isModal=False</t>
  </si>
  <si>
    <t>900-2024</t>
  </si>
  <si>
    <t>PRESTAR SERVICIOS PROFESIONALES PARA APOYAR LA COORDINACIÓN EN LA IMPLEMENTACIÓN DE ACCIONES DE MEJORAMIENTO INTEGRAL DE BARRIOS EN LAS INTERVENCIONES DE ESPACIO PUBLICO EN TERRITORIOS PRIORIZADOS POR LA SECRETARÍA DISTRITAL DEL HÁBITAT</t>
  </si>
  <si>
    <t>https://community.secop.gov.co/Public/Tendering/OpportunityDetail/Index?noticeUID=CO1.NTC.6388193&amp;isFromPublicArea=True&amp;isModal=true&amp;asPopupView=true</t>
  </si>
  <si>
    <t>901-2024</t>
  </si>
  <si>
    <t>PRESTAR SERVICIOS PROFESIONALES EN EL DESARROLLO DE ACTIVIDADES TECNICAS Y ADMINISTRATIVAS QUE SE ADELANTEN EN LOS PROCESOS QUE TIENE A CARGO LA SUBDIRECCIÓN DE BARRIOS DE LA SECRETARÍA DISTRITAL DEL HÁBITAT</t>
  </si>
  <si>
    <t>https://community.secop.gov.co/Public/Tendering/OpportunityDetail/Index?noticeUID=CO1.NTC.6388329&amp;isFromPublicArea=True&amp;isModal=False</t>
  </si>
  <si>
    <t>902-2024</t>
  </si>
  <si>
    <t>PRESTAR SERVICIOS PROFESIONALES PARA EL DESARROLLO DE LAS ACTIVIDADES JURIDICAS DEL PROCESO DE GESTIÓN DE SERVICIO A LA CIUDADANÍA.</t>
  </si>
  <si>
    <t>https://community.secop.gov.co/Public/Tendering/OpportunityDetail/Index?noticeUID=CO1.NTC.6389637&amp;isFromPublicArea=True&amp;isModal=False</t>
  </si>
  <si>
    <t>903-2024</t>
  </si>
  <si>
    <t>PRESTAR SERVICIOS PROFESIONALES PARA REALIZAR EL ANALISIS Y SEGUIMIENTO JURIDICO DE LOS TEMAS A CARGO DE LA SUBDIRECCIÓN ADMINISTRATIVA.</t>
  </si>
  <si>
    <t>https://community.secop.gov.co/Public/Tendering/OpportunityDetail/Index?noticeUID=CO1.NTC.6392823&amp;isFromPublicArea=True&amp;isModal=False</t>
  </si>
  <si>
    <t>904-2024</t>
  </si>
  <si>
    <t>PRESTAR SERVICIOS DE APOYO A LA GESTIÓN PARA EJECUTAR ACTIVIDADES ADMINISTRATIVAS REQUERIDAS EN EL PROCESO DE GESTIÓN CONTRACTUAL DE LA DE LA SDHT.</t>
  </si>
  <si>
    <t>https://community.secop.gov.co/Public/Tendering/OpportunityDetail/Index?noticeUID=CO1.NTC.6391222&amp;isFromPublicArea=True&amp;isModal=False</t>
  </si>
  <si>
    <t>905-2024</t>
  </si>
  <si>
    <t>PRESTAR SERVICIOS PROFESIONALES PARA REALIZAR EL SEGUIMIENTO DEL MODELO INTEGRADO DE PLANEACIÓN Y GESTIÓN MIPG Y LOS PROCESOS DE INTERVENCIÓN DE ESPACIO PÚBLICO DE LA SECRETARÍA DISTRITAL DEL HÁBITAT.</t>
  </si>
  <si>
    <t>https://community.secop.gov.co/Public/Tendering/OpportunityDetail/Index?noticeUID=CO1.NTC.6389474&amp;isFromPublicArea=True&amp;isModal=False</t>
  </si>
  <si>
    <t>906-2024</t>
  </si>
  <si>
    <t>PRESTAR SERVICIOS PROFESIONALES EN DERECHO A LA SUBSECRETARÍA JURÍDICA EN TEMAS RELACIONADOS CON LA DEFENSA JUDICIAL Y EXTRAJUDICIAL EN LOS PROCESOS ORDINARIOS Y MISIONALES, A CARGO DE LA SECRETARÍA DISTRITAL DEL HÁBITAT.</t>
  </si>
  <si>
    <t>https://community.secop.gov.co/Public/Tendering/OpportunityDetail/Index?noticeUID=CO1.NTC.6390671&amp;isFromPublicArea=True&amp;isModal=False</t>
  </si>
  <si>
    <t>907-2024</t>
  </si>
  <si>
    <t>PRESTAR SERVICIOS PROFESIONALES EN DERECHO A LA SUBSECRETARÍA JURÍDICA EN TEMAS RELACIONADOS CON LA DEFENSA JUDICIAL Y EXTRAJUDICIAL EN LOS PROCESOS CONSTITUCIONALES Y MISIONALES, A CARGO DE LA SECRETARÍA DISTRITAL DEL HÁBITAT.</t>
  </si>
  <si>
    <t>https://community.secop.gov.co/Public/Tendering/OpportunityDetail/Index?noticeUID=CO1.NTC.6390550&amp;isFromPublicArea=True&amp;isModal=true&amp;asPopupView=true</t>
  </si>
  <si>
    <t>908-2024</t>
  </si>
  <si>
    <t>PRESTAR SERVICIOS PROFESIONALES PARA LA REALIZACIÓN DE ACTIVIDADES RELACIONADAS CON LA FORMULACIÓN, ACTUALIZACIÓN Y SEGUIMIENTO DE LOS PROYECTOS DE INVERSIÓN ASIGNADOS E INDICADORES DE LAS METAS DEL PDD, EN LAS HERRAMIENTAS DISPUESTAS POR LA ENTIDAD.</t>
  </si>
  <si>
    <t>https://community.secop.gov.co/Public/Tendering/OpportunityDetail/Index?noticeUID=CO1.NTC.6391397&amp;isFromPublicArea=True&amp;isModal=False</t>
  </si>
  <si>
    <t>909-2024</t>
  </si>
  <si>
    <t>PRESTAR SERVICIOS PROFESIONALES EN LA PLANEACIÓN, IMPLEMENTACIÓN Y SEGUIMIENTO DE LOS PROYECTOS DE INFRAESTRUCTURA TIC DE LA ENTIDAD.</t>
  </si>
  <si>
    <t>https://community.secop.gov.co/Public/Tendering/OpportunityDetail/Index?noticeUID=CO1.NTC.6390798&amp;isFromPublicArea=True&amp;isModal=False</t>
  </si>
  <si>
    <t>910-2024</t>
  </si>
  <si>
    <t>PRESTAR SERVICIOS PROFESIONALES PARA REALIZAR ACTIVIDADES RELACIONADAS CON LA FORMULACIÓN, ACTUALIZACIÓN Y SEGUIMIENTO DE LOS PROYECTOS DE INVERSIÓN ASIGNADOS Y SU GEOREFERENCIACIÓN, EN LAS HERRAMIENTAS DISPUESTAS POR LA ENTIDAD.</t>
  </si>
  <si>
    <t>https://community.secop.gov.co/Public/Tendering/OpportunityDetail/Index?noticeUID=CO1.NTC.6391535&amp;isFromPublicArea=True&amp;isModal=False</t>
  </si>
  <si>
    <t>911-2024</t>
  </si>
  <si>
    <t>PRESTAR SERVICIOS PROFESIONALES PARA EL ANÁLISIS, REVISIÓN, GESTIÓN Y SEGUIMIENTO TÉCNICO A LOS PROYECTOS DE VIVIENDA Y PROGRAMAS ASOCIADOS A LOS SUBSIDIOS E INSTRUMENTOS DE FINANCIACIÓN DEFINIDOS POR LA SECRETARÍA DISTRITAL DEL HÁBITAT.</t>
  </si>
  <si>
    <t>https://community.secop.gov.co/Public/Tendering/OpportunityDetail/Index?noticeUID=CO1.NTC.6393949&amp;isFromPublicArea=True&amp;isModal=False</t>
  </si>
  <si>
    <t>912-2024</t>
  </si>
  <si>
    <t>https://community.secop.gov.co/Public/Tendering/OpportunityDetail/Index?noticeUID=CO1.NTC.6394131&amp;isFromPublicArea=True&amp;isModal=False</t>
  </si>
  <si>
    <t>913-2024</t>
  </si>
  <si>
    <t>PRESTAR SERVICIOS PROFESIONALES ESPECIALIZADOS PARA LA PLANEACIÓN, IMPLEMENTACIÓN Y SEGUIMIENTO TÉCNICO, OPERATIVO Y FINANCIERO ASOCIADO A LOS PROGRAMAS Y PROYECTOS A CARGO DE LA SUBSECRETARÍA DE GESTIÓN FINANCIERA.</t>
  </si>
  <si>
    <t>https://community.secop.gov.co/Public/Tendering/OpportunityDetail/Index?noticeUID=CO1.NTC.6393581&amp;isFromPublicArea=True&amp;isModal=False</t>
  </si>
  <si>
    <t>914-2024</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</si>
  <si>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</si>
  <si>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https://community.secop.gov.co/Public/Tendering/OpportunityDetail/Index?noticeUID=CO1.NTC.6392929&amp;isFromPublicArea=True&amp;isModal=False</t>
  </si>
  <si>
    <t>915-2024</t>
  </si>
  <si>
    <t>https://community.secop.gov.co/Public/Tendering/ContractNoticePhases/View?PPI=CO1.PPI.32974897&amp;isFromPublicArea=True&amp;isModal=False</t>
  </si>
  <si>
    <t>916-2024</t>
  </si>
  <si>
    <t>https://community.secop.gov.co/Public/Tendering/ContractNoticePhases/View?PPI=CO1.PPI.32975599&amp;isFromPublicArea=True&amp;isModal=False</t>
  </si>
  <si>
    <t>918-2024</t>
  </si>
  <si>
    <t>https://community.secop.gov.co/Public/Tendering/ContractNoticePhases/View?PPI=CO1.PPI.32971770&amp;isFromPublicArea=True&amp;isModal=False</t>
  </si>
  <si>
    <t>919-2024</t>
  </si>
  <si>
    <t>https://community.secop.gov.co/Public/Tendering/OpportunityDetail/Index?noticeUID=CO1.NTC.6393470&amp;isFromPublicArea=True&amp;isModal=False</t>
  </si>
  <si>
    <t>920-2024</t>
  </si>
  <si>
    <t>PRESTAR SERVICIOS DE APOYO A LA GESTIÓN EN ACTIVIDADES TRANSVERSALES RELACIONADAS CON LA EJECUCIÓN DEL PLAN ESTRATÉGICO DE TALENTO HUMANO DE LA SECRETARÍA DISTRITAL DEL HÁBITAT.</t>
  </si>
  <si>
    <t>https://community.secop.gov.co/Public/Tendering/ContractNoticePhases/View?PPI=CO1.PPI.32969879&amp;isFromPublicArea=True&amp;isModal=False</t>
  </si>
  <si>
    <t>921-2024</t>
  </si>
  <si>
    <t>PRESTAR SERVICIOS PROFESIONALES PARA ADELANTAR LAS ACTIVIDADES RELACIONADAS CON LA IMPLEMENTACIÓN DE NUEVOS SERVICIOS QUE CONTRIBUYAN AL CUMPLIMIENTO DE LAS FUNCIONES ASIGNADAS A LA SUBDIRECCIÓN DE APOYO A LA CONSTRUCCIÓN</t>
  </si>
  <si>
    <t>https://community.secop.gov.co/Public/Tendering/OpportunityDetail/Index?noticeUID=CO1.NTC.6393448&amp;isFromPublicArea=True&amp;isModal=False</t>
  </si>
  <si>
    <t>922-2024</t>
  </si>
  <si>
    <t>PRESTAR SERVICIOS PROFESIONALES PARA REALIZAR LA FORMULACIÓN, IMPLEMENTACIÓN, EJECUCIÓN Y SEGUIMIENTO DE LOS LINEAMIENTOS A INCORPORAR EN LAS ESTRATEGIAS DE PARTICIPACIÓN CIUDADANA Y GESTIÓN SOCIAL QUE DISEÑEN E IMPLEMENTEN LAS ENTIDADES DEL SECTOR HÁBITAT</t>
  </si>
  <si>
    <t>https://community.secop.gov.co/Public/Tendering/OpportunityDetail/Index?noticeUID=CO1.NTC.6394747&amp;isFromPublicArea=True&amp;isModal=False</t>
  </si>
  <si>
    <t>923-2024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</si>
  <si>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</si>
  <si>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https://community.secop.gov.co/Public/Tendering/OpportunityDetail/Index?noticeUID=CO1.NTC.6394927&amp;isFromPublicArea=True&amp;isModal=False</t>
  </si>
  <si>
    <t>924-2024</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</si>
  <si>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</si>
  <si>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https://community.secop.gov.co/Public/Tendering/OpportunityDetail/Index?noticeUID=CO1.NTC.6394134&amp;isFromPublicArea=True&amp;isModal=False</t>
  </si>
  <si>
    <t>925-2024</t>
  </si>
  <si>
    <t>PRESTAR SERVICIOS PROFESIONALES PARA EFECTUAR EL ANÁLISIS, CLASIFICACIÓN, REGISTRO Y CONCILIACIÓN CONTABLE DE SUBSIDIOS DE VIVIENDA  Y MEJORAMIENTO HABITACIONAL, ASÍ COMO LA INFORMACIÓN DE LA NÓMINA DE LA SDHT.</t>
  </si>
  <si>
    <t>https://community.secop.gov.co/Public/Tendering/OpportunityDetail/Index?noticeUID=CO1.NTC.6395813&amp;isFromPublicArea=True&amp;isModal=False</t>
  </si>
  <si>
    <t>926-2024</t>
  </si>
  <si>
    <t>PRESTAR SERVICIOS PROFESIONALES DE CARÁCTER SOCIAL PARA IMPLEMENTAR ESTRATEGIAS PARA LA CARACTERIZACIÓN, ACOMPAÑAMIENTO, GESTIÓN Y VINCULACIÓN DE HOGARES EN LOS PROGRAMAS Y PROYECTOS DE VIVIENDA A CARGO DE LA SUBSECRETARÍA DE GESTIÓN FINANCIERA.</t>
  </si>
  <si>
    <t>https://community.secop.gov.co/Public/Tendering/OpportunityDetail/Index?noticeUID=CO1.NTC.6396481&amp;isFromPublicArea=True&amp;isModal=False</t>
  </si>
  <si>
    <t>927-2024</t>
  </si>
  <si>
    <t>PRESTACIÓN DE SERVICIOS PROFESIONALES PARA DESARROLLAR ACTIVIDADES DE REVISIÓN, VERIFICACIÓN Y SEGUIMIENTO A LOS ACTOS ADMINISTRATIVOS Y DEMAS DOCUMENTOS QUE SE GENERAN EN EL PROCESO DE TALENTO HUMANO</t>
  </si>
  <si>
    <t>https://community.secop.gov.co/Public/Tendering/OpportunityDetail/Index?noticeUID=CO1.NTC.6395691&amp;isFromPublicArea=True&amp;isModal=False</t>
  </si>
  <si>
    <t>928-2024</t>
  </si>
  <si>
    <t>PRESTAR SERVICIOS PROFESIONALES EN LAS GESTIONES ADMINISTRATIVAS REQUERIDAS EN EL MARCO DE LOS INFORMES, RESPUESTAS A REQUERIMIENTOS Y SEGUIMIENTO Y CONTROL A ELEMENTOS DE CONSUMO NECESARIOS PARA EL PROCESO DE GESTIÓN DE BIENES, SERVICIOS E INFRAESTRUCTURA DE LA SECRETARÍA DISTRITAL DEL HÁBITAT.</t>
  </si>
  <si>
    <t>https://community.secop.gov.co/Public/Tendering/OpportunityDetail/Index?noticeUID=CO1.NTC.6398033&amp;isFromPublicArea=True&amp;isModal=False</t>
  </si>
  <si>
    <t>929-2024</t>
  </si>
  <si>
    <t>PRESTAR SERVICIOS PROFESIONALES PARA ACTIVIDADES RELACIONADAS CON LA GESTIÓN Y EL DESARROLLO DE PROCESOS INSTITUCIONALES, EN EL MARCO DE LOS PLANES, PROGRAMAS Y PROYECTOS MISIONALES Y DE CARÁCTER ESTRATEGICO DE LA ENTIDAD</t>
  </si>
  <si>
    <t>https://community.secop.gov.co/Public/Tendering/OpportunityDetail/Index?noticeUID=CO1.NTC.6396748&amp;isFromPublicArea=True&amp;isModal=False</t>
  </si>
  <si>
    <t>Despacho - Asuntos Misionales</t>
  </si>
  <si>
    <t>931-2024</t>
  </si>
  <si>
    <t>GLADYS NAYIBE BARRERA SOPO</t>
  </si>
  <si>
    <t>PRESTAR SERVICIOS PROFESIONALES PARA EL DESARROLLO DE LAS ACTIVIDADES RELACIONADAS CON EL SEGUIMIENTO Y EVALUACIÓN DESDE LA LÍNEA DE PLANEACIÓN DE LAS POLÍTICAS EN LAS QUE PARTICIPA LA SECRETARÍA DISTRITAL DEL HÁBITAT.</t>
  </si>
  <si>
    <t>https://community.secop.gov.co/Public/Tendering/OpportunityDetail/Index?noticeUID=CO1.NTC.6397403&amp;isFromPublicArea=True&amp;isModal=False</t>
  </si>
  <si>
    <t>932-2024</t>
  </si>
  <si>
    <t>PRESTAR SERVICIOS PROFESIONALES PARA REALIZAR LAS ACTIVIDADES RELACIONADAS CON LA SEGUNDA LÍNEA DE DEFENSA PARA LA FORMULACIÓN, MANTENIMIENTO Y MONITOREO DE LOS SISTEMAS DE GESTIÓN DE LA SDHT Y DEL MODELO INTEGRADO DE PLANEACIÓN Y GESTIÓN.</t>
  </si>
  <si>
    <t>https://community.secop.gov.co/Public/Tendering/OpportunityDetail/Index?noticeUID=CO1.NTC.6397222&amp;isFromPublicArea=True&amp;isModal=False</t>
  </si>
  <si>
    <t>933-2024</t>
  </si>
  <si>
    <t>PRESTAR SERVICIOS PROFESIONALES EN EL SOPORTE JURÍDICO A LOS DOCUMENTOS Y PROCESOS CONTRACTUALES A CARGO DE LA DEPENDENCIA</t>
  </si>
  <si>
    <t>https://community.secop.gov.co/Public/Tendering/OpportunityDetail/Index?noticeUID=CO1.NTC.6397618&amp;isFromPublicArea=True&amp;isModal=False</t>
  </si>
  <si>
    <t>934-2024</t>
  </si>
  <si>
    <t>https://community.secop.gov.co/Public/Tendering/OpportunityDetail/Index?noticeUID=CO1.NTC.6397921&amp;isFromPublicArea=True&amp;isModal=False</t>
  </si>
  <si>
    <t>935-2024</t>
  </si>
  <si>
    <t>PRESTAR SERVICIOS PROFESIONALES EN LA GESTIÓN, IMPLEMENTACIÓN Y SEGUIMIENTO DE ACCIONES PARA LA HABILITACIÓN DE SUELO DESTINADO A VIVIENDA Y USOS COMPLEMENTARIOS.</t>
  </si>
  <si>
    <t>https://community.secop.gov.co/Public/Tendering/OpportunityDetail/Index?noticeUID=CO1.NTC.6397555&amp;isFromPublicArea=True&amp;isModal=False</t>
  </si>
  <si>
    <t>936-2024</t>
  </si>
  <si>
    <t>PRESTAR SERVICIOS PROFESIONALES PARA REALIZAR LA GESTIÓN, ACOMPAÑAMIENTO Y SEGUIMIENTO DE LOS PLANES, PROGRAMAS, Y/O PROYECTOS REQUERIDOS PARA LA HABILITACIÓN DEL SUELO, EN EL MARCO DE LOS INSTRUMENTOS DEFINIDOS EN EL PLAN DE ORDENAMIENTO TERRITORIAL</t>
  </si>
  <si>
    <t>https://community.secop.gov.co/Public/Tendering/OpportunityDetail/Index?noticeUID=CO1.NTC.6397848&amp;isFromPublicArea=True&amp;isModal=False</t>
  </si>
  <si>
    <t>937-2024</t>
  </si>
  <si>
    <t>PRESTAR SERVICIOS PROFESIONALES DE APOYO A LA GESTIÓN DE PROYECTOS O INSTRUMENTOS DE PLANEACIÓN Y GESTIÓN RELACIONADOS CON LA HABILITACIÓN DE SUELO PARA VIVIENDA VIS/VIP Y USOS COMPLEMENTARIOS.</t>
  </si>
  <si>
    <t>https://community.secop.gov.co/Public/Tendering/OpportunityDetail/Index?noticeUID=CO1.NTC.6397916&amp;isFromPublicArea=True&amp;isModal=False</t>
  </si>
  <si>
    <t>938-2024</t>
  </si>
  <si>
    <t>PRESTAR SERVICIOS PROFESIONALES DE ACOMPAÑAMIENTO AL DESARROLLO DE PROYECTOS URBANÍSTICOS Y EN LA IMPLEMENTACIÓN Y SEGUIMIENTO DE INSTRUMENTOS DE PLANEACIÓN Y GESTIÓN DE SUELO PARA LA GENERACIÓN DE VIVIENDA Y USOS COMPLEMENTARIOS</t>
  </si>
  <si>
    <t>https://community.secop.gov.co/Public/Tendering/OpportunityDetail/Index?noticeUID=CO1.NTC.6397684&amp;isFromPublicArea=True&amp;isModal=False</t>
  </si>
  <si>
    <t>939-2024</t>
  </si>
  <si>
    <t>PRESTAR SERVICIOS PROFESIONALES PARA REALIZAR EL ACOMPAÑAMIENTO JURÍDICO A LOS PROGRAMAS Y PROYECTOS DE LA SUBSECRETARÍA DE GESTIÓN FINANCIERA.</t>
  </si>
  <si>
    <t>https://community.secop.gov.co/Public/Tendering/OpportunityDetail/Index?noticeUID=CO1.NTC.6397962&amp;isFromPublicArea=True&amp;isModal=False</t>
  </si>
  <si>
    <t>940-2024</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</si>
  <si>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ÁREAS SUSCEPTIBLES DE OCUPACIÓN ILEGAL O INFORMAL DEL DISTRITO CAPITAL.</t>
  </si>
  <si>
    <t>https://community.secop.gov.co/Public/Tendering/OpportunityDetail/Index?noticeUID=CO1.NTC.6399212&amp;isFromPublicArea=True&amp;isModal=true&amp;asPopupView=true</t>
  </si>
  <si>
    <t>941-2024</t>
  </si>
  <si>
    <t>PRESTAR SERVICIOS PROFESIONALES PARA APOYAR LA GESTIÓN PRE CONTRACTUAL, CONTRACTUAL Y POST CONTRACTUAL QUE SE REQUIERA PARA LA ESTRUCTURACIÓN, FORMULACIÓN E IMPLEMENTACIÓN DE LOS PROYECTOS, CONTRATOS Y/O CONVENIOS A CARGO DE LA SUBDIRECCIÓN DE OPERACIONES.</t>
  </si>
  <si>
    <t>https://community.secop.gov.co/Public/Tendering/OpportunityDetail/Index?noticeUID=CO1.NTC.6398878&amp;isFromPublicArea=True&amp;isModal=False</t>
  </si>
  <si>
    <t>942-2024</t>
  </si>
  <si>
    <t>PRESTAR SERVICIOS DE APOYO A LA GESTIÓN, EN EL COMPONENTE FINANCIERO Y ADMINISTRATIVO, EN EL MARCO DE LA INTERVENCIÓN DEL MEJORAMIENTO INTEGRAL DE BARRIOS EN TERRITORIOS PRIORIZADOS POR LA SECRETARÍA DISTRITAL DEL HÁBITAT.</t>
  </si>
  <si>
    <t>https://community.secop.gov.co/Public/Tendering/OpportunityDetail/Index?noticeUID=CO1.NTC.6399031&amp;isFromPublicArea=True&amp;isModal=False</t>
  </si>
  <si>
    <t>943-2024</t>
  </si>
  <si>
    <t>PRESTAR SERVICIOS PROFESIONALES DESDE EL COMPONENTE TÉCNICO EN LAS ACTIVIDADES DE ESTRUCTURACIONES DE SUBSIDIOS EN LA MODALIDAD DE HABITABILIDAD Y DEMÁS ACTUACIONES ESTRATÉGICAS EN EL MARCO DE LAS INTERVENCIONES DE SOLUCIONES HABITACIONALES DEL MEJORAMIENTO INTEGRAL DEL HÁBITAT EN LOS TERRITORIOS PRIORIZADOS.</t>
  </si>
  <si>
    <t>https://community.secop.gov.co/Public/Tendering/OpportunityDetail/Index?noticeUID=CO1.NTC.6398492&amp;isFromPublicArea=True&amp;isModal=False</t>
  </si>
  <si>
    <t>944-2024</t>
  </si>
  <si>
    <t>PRESTAR SERVICIOS PROFESIONALES JURÍDICOS EN LA IMPLEMENTACIÓN, EJECUCIÓN Y SEGUIMIENTO DE LAS INTERVENCIONES DESARROLLADAS EN EL MARCO DEL PROGRAMA DE SOLUCIONES HABITACIONALES EN LOS TERRITORIOS PRIORIZADOS POR LA SECRETARÍA DISTRITAL DEL HÁBITAT.</t>
  </si>
  <si>
    <t>https://community.secop.gov.co/Public/Tendering/OpportunityDetail/Index?noticeUID=CO1.NTC.6399037&amp;isFromPublicArea=True&amp;isModal=False</t>
  </si>
  <si>
    <t>945-2024</t>
  </si>
  <si>
    <t>PRESTAR SERVICIOS PROFESIONALES DE CARÁCTER FINANCIERO Y CONTABLE A LA SUBDIRECCIÓN DE PREVENCIÓN Y SEGUIMIENTO EN LOS TRÁMITES RELACIONADOS CON EL REGISTRO DE ENAJENADORES Y MATRÍCULAS DE ARRENDADORES DE VIVIENDA EN EL D.C.</t>
  </si>
  <si>
    <t>https://community.secop.gov.co/Public/Tendering/OpportunityDetail/Index?noticeUID=CO1.NTC.6399903&amp;isFromPublicArea=True&amp;isModal=true&amp;asPopupView=true</t>
  </si>
  <si>
    <t>947-2024</t>
  </si>
  <si>
    <t>https://community.secop.gov.co/Public/Tendering/OpportunityDetail/Index?noticeUID=CO1.NTC.6404958&amp;isFromPublicArea=True&amp;isModal=true&amp;asPopupView=true</t>
  </si>
  <si>
    <t>949-2024</t>
  </si>
  <si>
    <t>PRESTAR SERVICIOS PROFESIONALES A LA SUBSECRETARÍA JURÍDICA EN TEMAS RELACIONADOS CON LA DEFENSA JUDICIAL Y EXTRAJUDICIAL EN LOS PROCESOS ORDINARIOS, A CARGO DE LA SECRETARÍA DISTRITAL DEL HÁBITAT.</t>
  </si>
  <si>
    <t>https://community.secop.gov.co/Public/Tendering/OpportunityDetail/Index?noticeUID=CO1.NTC.6404974&amp;isFromPublicArea=True&amp;isModal=true&amp;asPopupView=true</t>
  </si>
  <si>
    <t>950-2024</t>
  </si>
  <si>
    <t>PRESTAR SERVICIOS PROFESIONALES RELACIONADOS CON EL DESARROLLO Y EVALUACIÓN DEL SISTEMA DE SEGURIDAD Y SALUD EN EL TRABAJO SG-SST DE LA SECRETARÍA DISTRITAL DEL HÁBITAT</t>
  </si>
  <si>
    <t>https://community.secop.gov.co/Public/Tendering/OpportunityDetail/Index?noticeUID=CO1.NTC.6405052&amp;isFromPublicArea=True&amp;isModal=true&amp;asPopupView=true</t>
  </si>
  <si>
    <t>951-2024</t>
  </si>
  <si>
    <t>PRESTAR SERVICIOS DE APOYO A LA GESTIÓN EN LA SUBDIRECCIÓN FINANCIERA EN ACTIVIDADES ADMINISTRATIVAS, DESARROLLADAS EN EL PROCESO DE GESTIÓN FINANCIERA.</t>
  </si>
  <si>
    <t>https://community.secop.gov.co/Public/Tendering/OpportunityDetail/Index?noticeUID=CO1.NTC.6404784&amp;isFromPublicArea=True&amp;isModal=true&amp;asPopupView=true</t>
  </si>
  <si>
    <t>952-2024</t>
  </si>
  <si>
    <t>PRESTAR SERVICIOS DE APOYO A LA GESTIÓN RELACIONADOS CON LOS PROCESOS ADMINISTRATIVOS A CARGO DEL ÁREA DE TALENTO HUMANO ADSCRITA A LA SUBDIRECCIÓN ADMINISTRATIVA</t>
  </si>
  <si>
    <t>https://community.secop.gov.co/Public/Tendering/OpportunityDetail/Index?noticeUID=CO1.NTC.6404976&amp;isFromPublicArea=True&amp;isModal=true&amp;asPopupView=true</t>
  </si>
  <si>
    <t>953-2024</t>
  </si>
  <si>
    <t>PRESTAR SERVICIOS PROFESIONALES DE CARACTERIZACIÓN Y ACOMPAÑAMIENTO SOCIAL AL PROGRAMA DE EDUACIÓN E INCLUSIÓN FINANCIERA, ASÍ COMO A LOS DEMÁS PROYECTOS Y PROGRAMAS A CARGO DE LA SUBSECRETARÍA DE GESTIÓN FINANCIERA.</t>
  </si>
  <si>
    <t>https://community.secop.gov.co/Public/Tendering/OpportunityDetail/Index?noticeUID=CO1.NTC.6406665&amp;isFromPublicArea=True&amp;isModal=true&amp;asPopupView=true</t>
  </si>
  <si>
    <t>954-2024</t>
  </si>
  <si>
    <t>PRESTAR SERVICIOS DE APOYO A LA GESTIÓN, PARA EL DESARROLLO DE PROCESOS ADMINISTRATIVOS Y DE GESTION DOCUMENTAL DEL DESPACHO DE LA SECRETARÍA DISTRITAL DEL HÁBITAT</t>
  </si>
  <si>
    <t>https://community.secop.gov.co/Public/Tendering/OpportunityDetail/Index?noticeUID=CO1.NTC.6406536&amp;isFromPublicArea=True&amp;isModal=true&amp;asPopupView=true</t>
  </si>
  <si>
    <t>955-2024</t>
  </si>
  <si>
    <t>https://community.secop.gov.co/Public/Tendering/OpportunityDetail/Index?noticeUID=CO1.NTC.6409358&amp;isFromPublicArea=True&amp;isModal=true&amp;asPopupView=true</t>
  </si>
  <si>
    <t>956-2024</t>
  </si>
  <si>
    <t>PRESTAR SERVICIOS PROFESIONALES DE CARACTERIZACIÓN Y ACOMPAÑAMIENTO SOCIAL AL PROGRAMA DE EDUCACIÓN E INCLUSIÓN FINANCIERA, ASI COMO A LOS DEMÁS PROYECTOS Y PROGRAMAS A CARGO DE LA SUBSECRETARÍA DE GESTIÓN FINANCIERA.</t>
  </si>
  <si>
    <t>https://community.secop.gov.co/Public/Tendering/OpportunityDetail/Index?noticeUID=CO1.NTC.6406975&amp;isFromPublicArea=True&amp;isModal=true&amp;asPopupView=true</t>
  </si>
  <si>
    <t>957-2024</t>
  </si>
  <si>
    <t>PRESTAR SERVICIOS PROFESIONALES DE CARACTERIZACIÓN Y ACOMPAÑAMIENTO SOCIAL AL PROGRAMA DE EDUCACIÓN E INCLUSIÓN FINANCIERA, ASÍ COMO A LOS DEMÁS PROYECTOS Y PROGRAMAS A CARGO DE LA SUBSECRETARÍA DE GESTIÓN FINANCIERA.</t>
  </si>
  <si>
    <t>https://community.secop.gov.co/Public/Tendering/OpportunityDetail/Index?noticeUID=CO1.NTC.6407523&amp;isFromPublicArea=True&amp;isModal=true&amp;asPopupView=true</t>
  </si>
  <si>
    <t>958-2024</t>
  </si>
  <si>
    <t>PRESTAR SERVICIOS PROFESIONALES DE CARACTERIZACIÓN Y ACOMPAÑAMIENTO SOCIAL AL PROGRAMA DE EDUCACIÓN E INCLUSIÓN FINANCIERA Y LOS DEMÁS PROYECTOS Y PROGRAMAS A CARGO DE LA SUBSECRETARÍA DE GESTIÓN FINANCIERA.</t>
  </si>
  <si>
    <t>https://community.secop.gov.co/Public/Tendering/OpportunityDetail/Index?noticeUID=CO1.NTC.6407612&amp;isFromPublicArea=True&amp;isModal=true&amp;asPopupView=true</t>
  </si>
  <si>
    <t>959-2024</t>
  </si>
  <si>
    <t>PRESTAR SERVICIOS PROFESIONALES PARA LA IMPLEMENTACIÓN DE ESTRATEGIAS DE FINANCIACIÓN EN EL MARCO DE LOS PROGRAMAS Y PROYECTOS GESTIONADOS POR LA SUBSECRETARÍA DE GESTIÓN FINANCIERA.</t>
  </si>
  <si>
    <t>https://community.secop.gov.co/Public/Tendering/OpportunityDetail/Index?noticeUID=CO1.NTC.6408335&amp;isFromPublicArea=True&amp;isModal=true&amp;asPopupView=true</t>
  </si>
  <si>
    <t>960-2024</t>
  </si>
  <si>
    <t>PRESTAR SERVICIOS PROFESIONALES PARA LA GENERACIÓN DE ESTRATEGIAS DE MOVILIZACIÓN DE RECURSOS DEL SECTOR PRIVADO PARA LA FINANCIACION DE PROGRAMAS Y PROYECTOS GESTIONADOS POR LA SUBSECRETARIA DE GESTION FINANCIERA.</t>
  </si>
  <si>
    <t>https://community.secop.gov.co/Public/Tendering/OpportunityDetail/Index?noticeUID=CO1.NTC.6408366&amp;isFromPublicArea=True&amp;isModal=true&amp;asPopupView=true</t>
  </si>
  <si>
    <t>961-2024</t>
  </si>
  <si>
    <t>PRESTAR SERVICIOS PROFESIONALES PARA BRINDAR APOYO JURIDICO CON EL FIN DE SUSTANCIAR LAS ACTUACIONES ADMINISTRATIVAS EN LOS ASUNTOS QUE SE TRAMITAN EN LA OFICINA DE CONTROL DISCIPLINARIO INTERNO DE LA SDHT, ASI MISMO APOYAR LAS DIFERENTES ACTIVIDADES RELACIONADAS CON EL SISTEMA MIPG DE LA OCDI.</t>
  </si>
  <si>
    <t>https://community.secop.gov.co/Public/Tendering/OpportunityDetail/Index?noticeUID=CO1.NTC.6408725&amp;isFromPublicArea=True&amp;isModal=true&amp;asPopupView=true</t>
  </si>
  <si>
    <t>962-2024</t>
  </si>
  <si>
    <t>https://community.secop.gov.co/Public/Tendering/OpportunityDetail/Index?noticeUID=CO1.NTC.6408663&amp;isFromPublicArea=True&amp;isModal=true&amp;asPopupView=true</t>
  </si>
  <si>
    <t>963-2024</t>
  </si>
  <si>
    <t>https://community.secop.gov.co/Public/Tendering/OpportunityDetail/Index?noticeUID=CO1.NTC.6410425&amp;isFromPublicArea=True&amp;isModal=true&amp;asPopupView=true</t>
  </si>
  <si>
    <t>964-2024</t>
  </si>
  <si>
    <t>PRESTAR LOS SERVICIOS PROFESIONALES A LA SECRETARIA DISTRITAL DE HÁBITAT, CON EL FIN DE BRINDAR ASISTENCIA TÉCNICA, ACOMPAÑAMIENTO Y SEGUIMIENTO A LAS JUNTAS DIRECTIVAS Y ESPACIOS DE ARTICULACIÓN INTER E INTRAINSTITUCIONAL QUE SE REQUIERAN</t>
  </si>
  <si>
    <t>https://community.secop.gov.co/Public/Tendering/OpportunityDetail/Index?noticeUID=CO1.NTC.6406894&amp;isFromPublicArea=True&amp;isModal=true&amp;asPopupView=true</t>
  </si>
  <si>
    <t>965-2024</t>
  </si>
  <si>
    <t>https://community.secop.gov.co/Public/Tendering/OpportunityDetail/Index?noticeUID=CO1.NTC.6406649&amp;isFromPublicArea=True&amp;isModal=true&amp;asPopupView=true</t>
  </si>
  <si>
    <t>966-2024</t>
  </si>
  <si>
    <t>PRESTAR SERVICIOS PROFESIONALES PARA ESTRUCTURAR Y ACOMPAÑAR LOS PROYECTOS DE REVITALIZACIÓN Y DOCUMENTACIÓN REQUERIDA EN EL DESARROLLO DE LOS MISMOS POR LA SUBDIRECCIÓN DE OPERACIONES.</t>
  </si>
  <si>
    <t>https://community.secop.gov.co/Public/Tendering/OpportunityDetail/Index?noticeUID=CO1.NTC.6410187&amp;isFromPublicArea=True&amp;isModal=true&amp;asPopupView=true</t>
  </si>
  <si>
    <t>967-2024</t>
  </si>
  <si>
    <t>PRESTAR SERVICIOS DE APOYO A LA GESTIÓN PARA LA EJECUCIÓN DE ACTIVIDADES ADMINISTRATIVAS, ASISTENCIALES Y OPERATIVAS REQUERIDAS POR LA SUBDIRECCIÓN DE OPERACIONES.</t>
  </si>
  <si>
    <t>https://community.secop.gov.co/Public/Tendering/OpportunityDetail/Index?noticeUID=CO1.NTC.6410523&amp;isFromPublicArea=True&amp;isModal=true&amp;asPopupView=true</t>
  </si>
  <si>
    <t>968-2024</t>
  </si>
  <si>
    <t>PRESTAR SERVICIOS PROFESIONALES PARA REALIZAR SEGUIMIENTO EN TODAS LAS ETAPAS DE LOS CONTRATOS, CONVENIOS Y PROYECTOS PRIORIZADOS POR LA SUBDIRECCIÓN DE OPERACIONES.</t>
  </si>
  <si>
    <t>https://community.secop.gov.co/Public/Tendering/OpportunityDetail/Index?noticeUID=CO1.NTC.6413346&amp;isFromPublicArea=True&amp;isModal=true&amp;asPopupView=true</t>
  </si>
  <si>
    <t>969-2024</t>
  </si>
  <si>
    <t>PRESTAR SERVICIOS PROFESIONALES ESPECIALIZADOS PARA EL ACOMPAÑAMIENTO EN LA IMPLEMENTACIÓN DE LOS INSTRUMENTOS DE PLANEACIÓN, GESTIÓN DE SUELO Y GESTIÓN FINANCIERA DEL PLAN DE ORDENAMIENTO ZONAL DEL NORTE - CIUDAD LAGOS DE TORCA.</t>
  </si>
  <si>
    <t>https://community.secop.gov.co/Public/Tendering/OpportunityDetail/Index?noticeUID=CO1.NTC.6409511&amp;isFromPublicArea=True&amp;isModal=true&amp;asPopupView=true</t>
  </si>
  <si>
    <t>970-2024</t>
  </si>
  <si>
    <t>PRESTAR SERVICIOS PROFESIONALES PARA LA IMPLEMENTACIÓN Y SEGUIMIENTO DELOS PROGRAMAS DE SUBSIDIOS DE VIVIENDA GESTIONADOS POR LA SUBSECRETARÍADE GESTIÓN FINANCIERA.</t>
  </si>
  <si>
    <t>https://community.secop.gov.co/Public/Tendering/OpportunityDetail/Index?noticeUID=CO1.NTC.6409282&amp;isFromPublicArea=True&amp;isModal=true&amp;asPopupView=true</t>
  </si>
  <si>
    <t>971-2024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</si>
  <si>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</si>
  <si>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https://community.secop.gov.co/Public/Tendering/OpportunityDetail/Index?noticeUID=CO1.NTC.6409656&amp;isFromPublicArea=True&amp;isModal=true&amp;asPopupView=true</t>
  </si>
  <si>
    <t>972-2024</t>
  </si>
  <si>
    <t>PRESTAR SERVICIOS PROFESIONALES PARA ADELANTAR LA GESTIÓN DE LOS TRÁMITES EN LA INICIACIÓN DE SOLUCIONES HABITACIONALES EN EL MARCO DEL MEJORAMIENTO INTEGRAL DE LAS VIVIENDAS A CARGO DE LA SUBDIRECCIÓN DE APOYO A LA CONSTRUCCIÓN</t>
  </si>
  <si>
    <t>https://community.secop.gov.co/Public/Tendering/OpportunityDetail/Index?noticeUID=CO1.NTC.6409663&amp;isFromPublicArea=True&amp;isModal=true&amp;asPopupView=true</t>
  </si>
  <si>
    <t>973-2024</t>
  </si>
  <si>
    <t>PRESTAR SERVICIOS PROFESIONALES PARA APOYAR ACTIVIDADES QUE DEMANDE LA IMPLEMENTACIÓN DE NUEVOS SERVICIOS QUE CONTRIBUYAN AL CUMPLIMIENTO DE LAS FUNCIONES ASIGNADAS A LA SUBDIRECCIÓN DE APOYO A LA CONSTRUCCIÓN</t>
  </si>
  <si>
    <t>https://community.secop.gov.co/Public/Tendering/OpportunityDetail/Index?noticeUID=CO1.NTC.6409733&amp;isFromPublicArea=True&amp;isModal=true&amp;asPopupView=true</t>
  </si>
  <si>
    <t>974-2024</t>
  </si>
  <si>
    <t>PRESTAR SERVICIOS PROFESIONALES PARA EL DESARROLLO DE LINEAMIENTOS DE LAS ESTRATEGIAS DE PARTICIPACIÓN INCLUIDO EL ENFOQUE DIFERENCIAL, ASÍ COMO DESARROLLAR EL RESPECTIVO SEGUIMIENTO Y REPORTE DE LOS COMPROMISOS DE LAS POLÍTICAS PÚBLICAS DE PARTICIPACIÓN DEL SECTOR HÁBITAT</t>
  </si>
  <si>
    <t>https://community.secop.gov.co/Public/Tendering/OpportunityDetail/Index?noticeUID=CO1.NTC.6409728&amp;isFromPublicArea=True&amp;isModal=true&amp;asPopupView=true</t>
  </si>
  <si>
    <t>975-2024</t>
  </si>
  <si>
    <t>PRESTAR LOS SERVICIOS PROFESIONALES ESPECIALIZADOS PARA APOYAR LA ESTRUCTURACIÓN ARQUITECTÓNICA Y ECOURBANISTA EN EL MARCO DE LA FORMULACIÓN E IMPLEMENTACIÓN DE LOS PROYECTOS PRIORIZADOS POR LA SUBDIRECCIÓN DE OPERACIONES.</t>
  </si>
  <si>
    <t>https://community.secop.gov.co/Public/Tendering/OpportunityDetail/Index?noticeUID=CO1.NTC.6410205&amp;isFromPublicArea=True&amp;isModal=true&amp;asPopupView=true</t>
  </si>
  <si>
    <t>976-2024</t>
  </si>
  <si>
    <t>PRESTAR SERVICIOS PROFESIONALES A LA SECRETARIA DISTRITAL DEL HÁBITAT, PARA REALIZAR EL SEGUIMIENTO A LOS PASIVOS Y RESERVAS PRESUPUESTALES QUE ADMINISTRA LA ENTIDAD Y EL CONTROL DE LAS OPERACIONES CONTABLES QUE SE ADELANTEN CON RECURSOS DEL SISTEMA GENERAL DE REGALÍAS Y DEL PLAN TERRAZAS.</t>
  </si>
  <si>
    <t>https://community.secop.gov.co/Public/Tendering/OpportunityDetail/Index?noticeUID=CO1.NTC.6411845&amp;isFromPublicArea=True&amp;isModal=true&amp;asPopupView=true</t>
  </si>
  <si>
    <t>977-2024</t>
  </si>
  <si>
    <t>PRESTAR SERVICIOS PROFESIONALES PARA LA CONSTRUCCIÓN Y ADMINISTRACIÓN DE BASES DE DATOS, TABLEROS DE VISULIZACIÓN&lt;(&gt;,&lt;)&gt; ASI COMO EL SEGUIMIENTO PRESUPUESTAL Y FINANCIEROS REQUERIDOS PARA EL ADECUADO FUNCIONAMIENTO DEL PROCESO DE GESTIÓN DE BIENES, SERVICIOS E INFRAESTRUCTURA ALINEADO AL SISTEMA DE GESTIÓN DE CALIDAD</t>
  </si>
  <si>
    <t>https://community.secop.gov.co/Public/Tendering/OpportunityDetail/Index?noticeUID=CO1.NTC.6411178&amp;isFromPublicArea=True&amp;isModal=true&amp;asPopupView=true</t>
  </si>
  <si>
    <t>978-2024</t>
  </si>
  <si>
    <t>https://community.secop.gov.co/Public/Tendering/OpportunityDetail/Index?noticeUID=CO1.NTC.6411369&amp;isFromPublicArea=True&amp;isModal=true&amp;asPopupView=true</t>
  </si>
  <si>
    <t>979-2024</t>
  </si>
  <si>
    <t>https://community.secop.gov.co/Public/Tendering/OpportunityDetail/Index?noticeUID=CO1.NTC.6411400&amp;isFromPublicArea=True&amp;isModal=true&amp;asPopupView=true</t>
  </si>
  <si>
    <t>980-2024</t>
  </si>
  <si>
    <t>PRESTAR SERVICIOS DE APOYO A LA GESTIÓN EN EL TRÁMITE DE LAS ACTIVIDADES ADMINISTRATIVAS RELACIONADAS CON LA ENAJENACIÓN Y ARRENDAMIENTO DE VIVIENDA.</t>
  </si>
  <si>
    <t>https://community.secop.gov.co/Public/Tendering/OpportunityDetail/Index?noticeUID=CO1.NTC.6411700&amp;isFromPublicArea=True&amp;isModal=true&amp;asPopupView=true</t>
  </si>
  <si>
    <t>981-2024</t>
  </si>
  <si>
    <t>PRESTAR SERVICIOS PROFESIONALES PARA APOYAR A LA SUBDIRECCIÓN DE INVESTIGACIONES Y CONTROL DE VIVIENDA EN LOS PROCESOS Y PROCEDIMIENTOS A CARGO DE ESTA SUBDIRECCIÓN.</t>
  </si>
  <si>
    <t>https://community.secop.gov.co/Public/Tendering/OpportunityDetail/Index?noticeUID=CO1.NTC.6411956&amp;isFromPublicArea=True&amp;isModal=true&amp;asPopupView=true</t>
  </si>
  <si>
    <t>982-2024</t>
  </si>
  <si>
    <t>PRESTAR SERVICIOS PROFESIONALES ESPECIALIZADOS PARA ANALIZAR LA INFORMACIÓN ECONÓMICA Y FINANCIERA EN MATERIA DE VIVIENDA Y DESARROLLO URBANO EN EL MARCO DEL OBSERVATORIO DEL HÁBITAT.</t>
  </si>
  <si>
    <t>https://community.secop.gov.co/Public/Tendering/OpportunityDetail/Index?noticeUID=CO1.NTC.6416193&amp;isFromPublicArea=True&amp;isModal=False</t>
  </si>
  <si>
    <t>983-2024</t>
  </si>
  <si>
    <t>PRESTAR SERVICIOS PROFESIONALES PARA REALIZAR ACTIVIDADES RELACIONADAS CON LA IMPLEMENTACION Y SEGUIMIENTO DE ESTRATEGIAS Y POLITICAS DEL SECTOR DE SERVICIOS PUBLICOS DOMICILIARIOS EN EL DISTRITO CAPITAL, EN LA SUBDIRECCION DE SERVICIOS PUBLICOS</t>
  </si>
  <si>
    <t>https://community.secop.gov.co/Public/Tendering/OpportunityDetail/Index?noticeUID=CO1.NTC.6416200&amp;isFromPublicArea=True&amp;isModal=False</t>
  </si>
  <si>
    <t>984-2024</t>
  </si>
  <si>
    <t>PRESTAR SERVICIOS PROFESIONALES PARA GESTIONAR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</si>
  <si>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https://community.secop.gov.co/Public/Tendering/OpportunityDetail/Index?noticeUID=CO1.NTC.6416532&amp;isFromPublicArea=True&amp;isModal=False</t>
  </si>
  <si>
    <t>985-2024</t>
  </si>
  <si>
    <t>PAULA CAMILA VEGA BUSTOS</t>
  </si>
  <si>
    <t>PRESTAR SERVICIOS PROFESIONALES AL DESPACHO DE LA SECRETARIA DISTRITAL DEL HÁBITAT CON EL FIN DE ATENDER LOS REQUERIMIENTOS, Y ACOMPAÑAR LAS MESAS Y ESPACIOS CONVOCADOS POR ACTORES POLITICOS.</t>
  </si>
  <si>
    <t>https://community.secop.gov.co/Public/Tendering/OpportunityDetail/Index?noticeUID=CO1.NTC.6414681&amp;isFromPublicArea=True&amp;isModal=true&amp;asPopupView=true</t>
  </si>
  <si>
    <t>986-2024</t>
  </si>
  <si>
    <t>https://community.secop.gov.co/Public/Tendering/OpportunityDetail/Index?noticeUID=CO1.NTC.6414924&amp;isFromPublicArea=True&amp;isModal=true&amp;asPopupView=true</t>
  </si>
  <si>
    <t>987-2024</t>
  </si>
  <si>
    <t>PRESTAR SERVICIOS PROFESIONALES PARA REALIZAR ACTIVIDADES DEACOMPAÑAMIENTO Y GESTIÓN ADMINISTRATIVA DE LA SUBDIRECCIÓN DEINFORMACIÓN SECTORIAL, ASÍ COMO, EL ACOMPAÑAMIENTO EN LAS DIFERENTESESTRATEGIAS QUE SE ADELANTEN EN EL MARCO DEL LABORATORIO DE INNOVACIÓN.</t>
  </si>
  <si>
    <t>https://community.secop.gov.co/Public/Tendering/OpportunityDetail/Index?noticeUID=CO1.NTC.6421591&amp;isFromPublicArea=True&amp;isModal=False</t>
  </si>
  <si>
    <t>988-2024</t>
  </si>
  <si>
    <t>PRESTAR SERVICIOS PROFESIONALES PARA LA ELABORACIÓN DE ANÁLISIS,DOCUMENTOS TÉCNICOS E INVESTIGACIONES QUE PERMITAN LA FORMULACIÓN YSEGUIMIENTO DE LOS COMPONENTES FINANCIEROS, SOCIALES Y ECONÓMICOSRELACIONADOS CON POLÍTICAS E INSTRUMENTOS DE PLANEACIÓN, EN EL MARCO DELA IMPLEMENTACIÓN DEL LABORATORIO DE INNOVACIÓN DE POLÍTICAS EINSTRUMENTOS DEL SECTOR HÁBITAT.</t>
  </si>
  <si>
    <t>https://community.secop.gov.co/Public/Tendering/OpportunityDetail/Index?noticeUID=CO1.NTC.6421557&amp;isFromPublicArea=True&amp;isModal=False</t>
  </si>
  <si>
    <t>989-2024</t>
  </si>
  <si>
    <t>PRESTAR SERVICIOS PROFESIONALES PARA REALIZAR EL ACOMPAÑAMIENTO INTEGRAL EN LA INFORMACIÓN PRIMARIA Y SECUNDARIA DE LOS SISTEMAS DE INFORMACIÓN GEOGRÁFICA EN EL MARCO DE LA FORMULACIÓN DE LAS INTERVENCIONES DE MEJORAMIENTO INTEGRAL DEL HÁBITAT Y DEMÁS PROCESOS ADELANTADOS POR LA SUBDIRECCIÓN DE BARRIOS DE LA SECRETARÍA DISTRITAL DEL HÁBITAT.</t>
  </si>
  <si>
    <t>https://community.secop.gov.co/Public/Tendering/OpportunityDetail/Index?noticeUID=CO1.NTC.6410034&amp;isFromPublicArea=True&amp;isModal=true&amp;asPopupView=true</t>
  </si>
  <si>
    <t>991-2024</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</si>
  <si>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</si>
  <si>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https://community.secop.gov.co/Public/Tendering/OpportunityDetail/Index?noticeUID=CO1.NTC.6410154&amp;isFromPublicArea=True&amp;isModal=true&amp;asPopupView=true</t>
  </si>
  <si>
    <t>992-2024</t>
  </si>
  <si>
    <t>https://community.secop.gov.co/Public/Tendering/OpportunityDetail/Index?noticeUID=CO1.NTC.6409680&amp;isFromPublicArea=True&amp;isModal=true&amp;asPopupView=true</t>
  </si>
  <si>
    <t>993-2024</t>
  </si>
  <si>
    <t>PRESTAR SERVICIOS PROFESIONALES PARA ADELANTAR ACTIVIDADES DEL PROCESO DE PAGOS A CARGO DE LA SUBDIRECCIÓN FINANCIERA, ASÍ COMO EL REGISTRO DE LA EXÓGENA DISTRITAL Y LAS CAJAS MENORES DE LA SDHT</t>
  </si>
  <si>
    <t>https://community.secop.gov.co/Public/Tendering/OpportunityDetail/Index?noticeUID=CO1.NTC.6413265&amp;isFromPublicArea=True&amp;isModal=true&amp;asPopupView=true</t>
  </si>
  <si>
    <t>994-2024</t>
  </si>
  <si>
    <t>PRESTAR SERVICIOS PROFESIONALES PARA REALIZAR EL ACOMPAÑAMIENTO A LOS PROCESOS ADMINISTRATIVOS, EN EL MARCO DEL SEGUIMIENTO DE LAS INTERVENCIONES PRIORIZADAS DE LA SUBSECRETARÍA DE COORDINACIÓN OPERATIVA.</t>
  </si>
  <si>
    <t>https://community.secop.gov.co/Public/Tendering/OpportunityDetail/Index?noticeUID=CO1.NTC.6413400&amp;isFromPublicArea=True&amp;isModal=true&amp;asPopupView=true</t>
  </si>
  <si>
    <t>995-2024</t>
  </si>
  <si>
    <t>PRESTAR SERVICIOS TÉCNICO PARA ADELANTAR LA GESTIÓN Y APOYO ADMINISTRATIVO REQUERIDOS EN LA ESTRUCTURACIÓN DE LAS ESTRATEGIAS EN LA IMPLEMENTACIÓN DE PLANES, PROGRAMAS Y PROYECTOS PRIORIZADOS POR LA SUBSECRETARIA DE COORDINACIÓN OPERATIVA.</t>
  </si>
  <si>
    <t>https://community.secop.gov.co/Public/Tendering/OpportunityDetail/Index?noticeUID=CO1.NTC.6415251&amp;isFromPublicArea=True&amp;isModal=true&amp;asPopupView=true</t>
  </si>
  <si>
    <t>996-2024</t>
  </si>
  <si>
    <t>PRESTAR SERVICIOS PROFESIONALES ESPECIALIZADOS PARA LA GESTIÓN JURÍDICA NECESARIA PARA LA FORMULACIÓN E IMPLEMENTACIÓN DE LOS PROYECTOS PRIORIZADOS A CARGO DE LA SUBSECRETARÍA DE COORDINACIÓN OPERATIVA.</t>
  </si>
  <si>
    <t>https://community.secop.gov.co/Public/Tendering/OpportunityDetail/Index?noticeUID=CO1.NTC.6414775&amp;isFromPublicArea=True&amp;isModal=true&amp;asPopupView=true</t>
  </si>
  <si>
    <t>997-2024</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</si>
  <si>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</si>
  <si>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https://community.secop.gov.co/Public/Tendering/OpportunityDetail/Index?noticeUID=CO1.NTC.6415463&amp;isFromPublicArea=True&amp;isModal=true&amp;asPopupView=true</t>
  </si>
  <si>
    <t>998-2024</t>
  </si>
  <si>
    <t>PRESTAR LOS SERVICIOS PROFESIONALES PARA BRINDAR APOYO EN LA ESTRUCTURACIÓN DE ESTRATEGIAS EN LA IMPLEMENTACIÓN DE LOS PLANES, PROGRAMAS Y PROYECTOS, ASÍ COMO EN EL SEGUIMIENTO A LA GESTIÓN INTERINSTITUCIONAL Y DEMÁS PROCESOS ADELANTADOS POR LA SUBSECRETARÍA DE COORDINACIÒN OPERATIVA</t>
  </si>
  <si>
    <t>https://community.secop.gov.co/Public/Tendering/OpportunityDetail/Index?noticeUID=CO1.NTC.6415290&amp;isFromPublicArea=True&amp;isModal=true&amp;asPopupView=true</t>
  </si>
  <si>
    <t>999-2024</t>
  </si>
  <si>
    <t>https://community.secop.gov.co/Public/Tendering/OpportunityDetail/Index?noticeUID=CO1.NTC.6415152&amp;isFromPublicArea=True&amp;isModal=true&amp;asPopupView=true</t>
  </si>
  <si>
    <t>1000-2024</t>
  </si>
  <si>
    <t>PRESTAR SERVICIOS DE APOYO A LAS ACTIVIDADES OPERATIVAS, ADMINISTRATIVAS Y ASISTENCIALES RELACIONADAS CON EL PROCESAMIENTO DE LA INFORMACIÓN Y LA GESTIÓN DOCUMENTAL DE LA SUBSECRETARÍA DE GESTIÓN FINANCIERA.</t>
  </si>
  <si>
    <t>https://community.secop.gov.co/Public/Tendering/OpportunityDetail/Index?noticeUID=CO1.NTC.6414695&amp;isFromPublicArea=True&amp;isModal=true&amp;asPopupView=true</t>
  </si>
  <si>
    <t>1001-2024</t>
  </si>
  <si>
    <t>PRESTAR SERVICIOS DE APOYO A LA GESTIÓN EN LAS ACTIVIDADES PROPIAS DEL PROCESO DE GESTIÓN FINANCIERA Y EN LA REVISIÓN, LIQUIDACIÓN Y SEGUIMIENTO DE LAS CUENTAS DE COBRO QUE SE RADIQUEN EN LA ENTIDAD.</t>
  </si>
  <si>
    <t>https://community.secop.gov.co/Public/Tendering/OpportunityDetail/Index?noticeUID=CO1.NTC.6415084&amp;isFromPublicArea=True&amp;isModal=true&amp;asPopupView=true</t>
  </si>
  <si>
    <t>1002-2024</t>
  </si>
  <si>
    <t>PRESTAR SERVICIOS PROFESIONALES EN LA ADMINISTRACIÓN Y GESTIÓN DE LA ARQUITECTURA DE INFRAESTRUCTURA TECNOLÓGICA, ASÍ COMO EN LA GESTIÓN DE LA MESA DE AYUDA DE LA SDHT.</t>
  </si>
  <si>
    <t>https://community.secop.gov.co/Public/Tendering/OpportunityDetail/Index?noticeUID=CO1.NTC.6415506&amp;isFromPublicArea=True&amp;isModal=true&amp;asPopupView=true</t>
  </si>
  <si>
    <t>1003-2024</t>
  </si>
  <si>
    <t>PRESTAR SERVICIOS PROFESIONALES PARA ACOMPAÑAR A LA COMISIÓN DE VEEDURÍADE LAS CURADURÍAS URBANAS DE BOGOTA EN EL ANÁLISIS Y SEGUIMIENTO DE LOSCASOS QUE LE SEAN ASIGNADOS EN LOS ASPECTOS TECNICOS Y/O ARQUITECTÓNICOS</t>
  </si>
  <si>
    <t>https://community.secop.gov.co/Public/Tendering/OpportunityDetail/Index?noticeUID=CO1.NTC.6415295&amp;isFromPublicArea=True&amp;isModal=False</t>
  </si>
  <si>
    <t>1004-2024</t>
  </si>
  <si>
    <t>PRESTAR SERVICIOS PROFESIONALES PARA APOYAR LAS ACTIVIDADES DE LA LIQUIDACIÓN DE LA NÓMINA Y SUS DEMAS EMOLUMENTOS EN EL SISTEMA, ASÍ COMO LA ADMINISTRACION FUNCIONAL DEL MISMO.</t>
  </si>
  <si>
    <t>https://community.secop.gov.co/Public/Tendering/OpportunityDetail/Index?noticeUID=CO1.NTC.6415538&amp;isFromPublicArea=True&amp;isModal=true&amp;asPopupView=true</t>
  </si>
  <si>
    <t>1005-2024</t>
  </si>
  <si>
    <t>PRESTAR LOS SERVICIOS PROFESIONALES RELACIONADOS CON EL DESARROLLO DEL PROCESO DE NÓMINA, SUS FACTORES SALARIALES, SEGURIDAD SOCIAL Y PARAFISCALES DE LOS FUNCIONARIOS DE LA SECRETARÍA DISTRITAL DE HÁBITAT</t>
  </si>
  <si>
    <t>https://community.secop.gov.co/Public/Tendering/OpportunityDetail/Index?noticeUID=CO1.NTC.6415553&amp;isFromPublicArea=True&amp;isModal=true&amp;asPopupView=true</t>
  </si>
  <si>
    <t>1006-2024</t>
  </si>
  <si>
    <t>PRESTAR SERVICIOS PROFESIONALES PARA REALIZAR SEGUIMIENTO,ACOMPAÑAMIENTO Y GESTIÓN A LA IMPLEMENTACIÓN Y DESARROLLO DE LOS PLANES, PROGRAMAS Y PROYECTOS DEL SECTOR HÁBITAT, DE CONFORMIDAD CON LANORMATIVIDAD VIGENTE.</t>
  </si>
  <si>
    <t>https://community.secop.gov.co/Public/Tendering/OpportunityDetail/Index?noticeUID=CO1.NTC.6418890&amp;isFromPublicArea=True&amp;isModal=False</t>
  </si>
  <si>
    <t>1007-2024</t>
  </si>
  <si>
    <t>PRESTAR SERVICIOS PROFESIONALES PARA APOYAR EN LA IMPLEMENTACIÓN DE LOS MECANISMOS DE SEGUIMIENTO Y VALIDACION AL DESARROLLO Y EJECUCIÓN DE LOS PLANES PARCIALES ADOPTADOS, EN CUMPLIMIENTO DE LA NORMATIVIDAD VIGENTE.</t>
  </si>
  <si>
    <t>https://community.secop.gov.co/Public/Tendering/OpportunityDetail/Index?noticeUID=CO1.NTC.6415643&amp;isFromPublicArea=True&amp;isModal=true&amp;asPopupView=true</t>
  </si>
  <si>
    <t>1008-2024</t>
  </si>
  <si>
    <t>PRESTAR SERVICIOS PROFESIONALES PARA REALIZAR LAS ACCIONES QUE SE REQUIERAN PARA LA APLICACIÓN E IMPLEMENTACIÓN DE INSTRUMENTOS DE GESTIÓN DE SUELO Y ACTIVIDADES RELACIONADAS CON LA HABILITACIÓN DE SUELO PARA VIVIENDA VIS/VIP Y USOS COMPLEMENTARIOS</t>
  </si>
  <si>
    <t>https://community.secop.gov.co/Public/Tendering/OpportunityDetail/Index?noticeUID=CO1.NTC.6415655&amp;isFromPublicArea=True&amp;isModal=true&amp;asPopupView=true</t>
  </si>
  <si>
    <t>1009-2024</t>
  </si>
  <si>
    <t>https://community.secop.gov.co/Public/Tendering/OpportunityDetail/Index?noticeUID=CO1.NTC.6419307&amp;isFromPublicArea=True&amp;isModal=False</t>
  </si>
  <si>
    <t>1010-2024</t>
  </si>
  <si>
    <t>PRESTAR SERVICIOS PROFESIONALES PARA APOYAR LAS ACTIVIDADES DE GESTIÓN, PRESUPUESTO, FORMULACIÓN, ARTICULACIÓN, ELABORACIÓN Y REVISIÓN DE LOS DOCUMENTOS REQUERIDOS PARA EL CUMPLIMIENTO DE LAS METAS DE LOS PROYECTOS DE INVERSIÓN DE LA SUBDIRECCIÓN DE OPERACIONES</t>
  </si>
  <si>
    <t>https://community.secop.gov.co/Public/Tendering/OpportunityDetail/Index?noticeUID=CO1.NTC.6417049&amp;isFromPublicArea=True&amp;isModal=False</t>
  </si>
  <si>
    <t>1011-2024</t>
  </si>
  <si>
    <t>PRESTAR SERVICIOS PROFESIONALES PARA LA REVISIÓN Y/O ELABORACIÓN DE INFORMES TÉCNICOS QUE DEN IMPULSO A LOS TRÁMITES QUE SE ADELANTAN EN LA SUBDIRECCIÓN DE INVESTIGACIONES Y CONTROL DE VIVIENDA</t>
  </si>
  <si>
    <t>https://community.secop.gov.co/Public/Tendering/OpportunityDetail/Index?noticeUID=CO1.NTC.6416483&amp;isFromPublicArea=True&amp;isModal=False</t>
  </si>
  <si>
    <t>1012-2024</t>
  </si>
  <si>
    <t>PRESTAR SERVICIOS PROFESIONALES PARA APOYAR JURIDICAMENTE EN LA REVISIÓN Y/O SUSTANCIACIÓN DE ACTOS ADMINISTRATIVOS Y DEMÁS ACTUACIONES PROCESALES QUE CORRESPONDAN A LOS PROCESOS ADMINISTRATIVOS SANCIONATORIOS.</t>
  </si>
  <si>
    <t>https://community.secop.gov.co/Public/Tendering/OpportunityDetail/Index?noticeUID=CO1.NTC.6416088&amp;isFromPublicArea=True&amp;isModal=False</t>
  </si>
  <si>
    <t>1013-2024</t>
  </si>
  <si>
    <t>PRESTAR SERVICIOS PROFESIONALES PARA EL SEGUIMIENTO TÉCNICO INTEGRAL EN LA ETAPA DE EJECUCIÓN DE CONTRATOS DE OBRA E INTERVENTORÍA EN CUMPLIMIENTO DE LA IMPLEMENTACIÓN DEL PROGRAMA DE MEJORAMIENTO DE VIVIENDA EN LOS TERRITORIOS PRIORIZADOS POR LA SECRETARÍA DISTRITAL DEL HÁBITAT.</t>
  </si>
  <si>
    <t>https://community.secop.gov.co/Public/Tendering/OpportunityDetail/Index?noticeUID=CO1.NTC.6416272&amp;isFromPublicArea=True&amp;isModal=False</t>
  </si>
  <si>
    <t>1014-2024</t>
  </si>
  <si>
    <t>PRESTAR SERVICIOS PROFESIONALES PARA EL ANÁLISIS, REVISIÓN, GESTIÓN YSEGUIMIENTO FINANCIERO A LOS CONVENIOS, PROYECTOS DE COMITÉ DEELEGIBILIDAD Y PROGRAMAS ASOCIADOS A LOS SUBSIDIOS E INSTRUMENTOS DEFINANCIACIÓN DE LA SECRETARÍA DISTRITAL DEL HÁBITAT.</t>
  </si>
  <si>
    <t>https://community.secop.gov.co/Public/Tendering/OpportunityDetail/Index?noticeUID=CO1.NTC.6419397&amp;isFromPublicArea=True&amp;isModal=False</t>
  </si>
  <si>
    <t>1015-2024</t>
  </si>
  <si>
    <t>PRESTAR SERVICIOS PROFESIONALES PARA ATENDER Y DAR RESPUESTA A LASPETICIONES, SOLICITUDES Y REQUERIMIENTOS, ASÍ COMO BRINDAR APOYOJURÍDICO EN LA ELABORACIÓN DE ACTOS ADMINISTRATIVOS ASOCIADOS A LOSPROGRAMAS Y PROYECTOS DE LA SUBSECRETARÍA DE GESTIÓN FINANCIERA</t>
  </si>
  <si>
    <t>https://community.secop.gov.co/Public/Tendering/OpportunityDetail/Index?noticeUID=CO1.NTC.6419854&amp;isFromPublicArea=True&amp;isModal=False</t>
  </si>
  <si>
    <t>1016-2024</t>
  </si>
  <si>
    <t>PRESTAR SERVICIOS PROFESIONALES PARA REALIZAR GESTIÓN Y ASESORÍAJURÍDICA PARA LA ATENCIÓN Y RESPUESTA A PETICIONES, ASI COMO GESTIÓNADMINISTRATIVA Y PROYECCIÓN DE DOCUMENTOS DE LA SUBSECRETARÍA DE GESTIÓNFINANCIERA.</t>
  </si>
  <si>
    <t>https://community.secop.gov.co/Public/Tendering/OpportunityDetail/Index?noticeUID=CO1.NTC.6421037&amp;isFromPublicArea=True&amp;isModal=False</t>
  </si>
  <si>
    <t>1017-2024</t>
  </si>
  <si>
    <t>PRESTAR SERVICIOS DE APOYO A LA GESTIÓN EN LOS TRÁMITES DE CARÁCTERADMINISTRATIVO RELACIONADOS CON LOS TEMAS FINANCIEROS JURIDICOS YTECNICOS QUE SE VINCULEN CON LAS ACTIVIDADES DE ENAJENACIÓN YARRENDAMIENTO DE VIVIENDA</t>
  </si>
  <si>
    <t>https://community.secop.gov.co/Public/Tendering/OpportunityDetail/Index?noticeUID=CO1.NTC.6416599&amp;isFromPublicArea=True&amp;isModal=False</t>
  </si>
  <si>
    <t>1018-2024</t>
  </si>
  <si>
    <t>PRESTAR SERVICIOS PROFESIONALES PARA REALIZAR ACTIVIDADES RELACIONADASCON LA APLICACIÓN DEL PROCEDIMIENTO DEL FONDO DE SOLIDARIDAD YREDISTRIBUCIÓN DE INGRESOS – FSRI DEL DISTRITO CAPITAL, DEL BENEFICIOSOCIAL DEL MÍNIMO VITAL Y LA ADOPCIÓN DE BENEFICIOS ECONÓMICOS TENIENDOEN CUENTA LAS CONDICIONES SOCIOECONÓMICAS DE LOS HABITANTES DE LACAPITAL</t>
  </si>
  <si>
    <t>https://community.secop.gov.co/Public/Tendering/OpportunityDetail/Index?noticeUID=CO1.NTC.6421494&amp;isFromPublicArea=True&amp;isModal=False</t>
  </si>
  <si>
    <t>1019-2024</t>
  </si>
  <si>
    <t>PRESTAR SERVICIOS PROFESIONALES DE CARÁCTER JURIDICO A LA SUBSECRETARIADE PLANEACIÓN Y POLÍTICA O AREA QUE HAGA SU VECES Y A SUS SUBDIRECCIONESDE ACUERDO CON LAS COMPETENCIAS Y NECESIDADES DEL ÁREA</t>
  </si>
  <si>
    <t>https://community.secop.gov.co/Public/Tendering/OpportunityDetail/Index?noticeUID=CO1.NTC.6424335&amp;isFromPublicArea=True&amp;isModal=False</t>
  </si>
  <si>
    <t>1020-2024</t>
  </si>
  <si>
    <t>PRESTAR SERVICIOS PROFESIONALES JURÍDICOS PARA REALIZAR ACTIVIDADESRELACIONADAS CON LA EJECUCIÓN DE POLÍTICAS, PLANES Y PROYECTOS QUEPERMITAN EL MEJORAMIENTO DE LA PRESTACIÓN DE LOS SERVICIOS PÚBLICOS ENEL DISTRITO CAPITAL, CON UN ENFOQUE DE ECONOMÍA CIRCULAR Y ADAPTACIÓN ALCAMBIO CLIMÁTICO EN EL TERRITORIO URBANO Y RURAL DEL DISTRITO CAPITAL.</t>
  </si>
  <si>
    <t>https://community.secop.gov.co/Public/Tendering/OpportunityDetail/Index?noticeUID=CO1.NTC.6425662&amp;isFromPublicArea=True&amp;isModal=False</t>
  </si>
  <si>
    <t>1021-2024</t>
  </si>
  <si>
    <t>PRESTAR SERVICIOS PROFESIONALES PARA REALIZAR ACTIVIDADES RELACIONADASCON EL PROCESAMIENTO, CONSOLIDACIÓN, ANÁLISIS Y SEGUIMIENTO DE LAINFORMACIÓN DEL SECTOR HÁBITAT, EN EL MARCO DE LA INTEGRACIÓN DE LAS 4HERRAMIENTAS DEL SISTEMA DE INFORMACIÓN DEL SECTOR HÁBITAT.</t>
  </si>
  <si>
    <t>https://community.secop.gov.co/Public/Tendering/OpportunityDetail/Index?noticeUID=CO1.NTC.6425759&amp;isFromPublicArea=True&amp;isModal=False</t>
  </si>
  <si>
    <t>1022-2024</t>
  </si>
  <si>
    <t>PRESTAR SERVICIOS PROFESIONALES PARA ATENDER JURÍDICAMENTE LOSREQUERIMIENTOS QUE LA SUBDIRECCIÓN DE INFORMACIÓN SECTORIAL REALICE,RESPECTO DE LA GESTIÓN CONTRACTUAL, DEL SEGUIMIENTO, REVISIÓN YARTICULACIÓN DE LA INFORMACIÓN DEL OBSERVATORIO DE HÁBITAT DEL DISTRITOCAPITAL.</t>
  </si>
  <si>
    <t>https://community.secop.gov.co/Public/Tendering/OpportunityDetail/Index?noticeUID=CO1.NTC.6426023&amp;isFromPublicArea=True&amp;isModal=False</t>
  </si>
  <si>
    <t>1023-2024</t>
  </si>
  <si>
    <t>PRESTAR SERVICIOS PROFESIONALES PARA REALIZAR ACOMPAÑAMIENTO SOCIAL EIMPLEMENTACIÓN DE ESTRATEGIAS RELACIONADAS CON LA ASIGNACIÓN DESUBSIDIOS DE VIVIENDA CON ENFOQUE DIFERENCIAL A CARGO DE LASUBSECRETARÍA DE GESTIÓN FINANCIERA.</t>
  </si>
  <si>
    <t>https://community.secop.gov.co/Public/Tendering/OpportunityDetail/Index?noticeUID=CO1.NTC.6421225&amp;isFromPublicArea=True&amp;isModal=False</t>
  </si>
  <si>
    <t>1024-2024</t>
  </si>
  <si>
    <t>PRESTAR SERVICIOS PROFESIONALES DE CARÁCTER FINANCIERO Y CONTABLE A LASUBDIRECCIÓN DE PREVENCIÓN Y SEGUIMIENTO EN LOS TRÁMITES RELACIONADOSCON EL REGISTRO DE ENAJENADORES Y MATRÍCULAS DE ARRENDADORES DE VIVIENDAEN EL D.C.</t>
  </si>
  <si>
    <t>https://community.secop.gov.co/Public/Tendering/OpportunityDetail/Index?noticeUID=CO1.NTC.6421940&amp;isFromPublicArea=True&amp;isModal=False</t>
  </si>
  <si>
    <t>1025-2024</t>
  </si>
  <si>
    <t>PRESTAR SERVICIOS PROFESIONALES PARA REALIZAR LA VERIFICACIÓN DEL COMPONENTE JURÍDICO EN LOS INFORMES, PETICIONES, ANÁLISIS Y ORIENTACIONES QUE SE REQUIERAN EN EL MARCO DE LA FORMULACIÓN Y DESARROLLO DE LOS PROYECTOS A CARGO DE LA DEPENDENCIA.</t>
  </si>
  <si>
    <t>https://community.secop.gov.co/Public/Tendering/OpportunityDetail/Index?noticeUID=CO1.NTC.6419483&amp;isFromPublicArea=True&amp;isModal=False</t>
  </si>
  <si>
    <t>1026-2024</t>
  </si>
  <si>
    <t>PRESTAR SERVICIOS DE APOYO A LA GESTIÓN PARA ADELANTAR ACTIVIDADESOPERATIVAS Y LOGÍSTICAS EN LA IMPLEMENTACIÓN DE LAS ESTRATEGIAS DEPARTICIPACIÓN E INTERVENCIÓN DEL SECTOR HÁBITAT A NIVEL TERRITORIAL</t>
  </si>
  <si>
    <t>https://community.secop.gov.co/Public/Tendering/OpportunityDetail/Index?noticeUID=CO1.NTC.6419609&amp;isFromPublicArea=True&amp;isModal=False</t>
  </si>
  <si>
    <t>1027-2024</t>
  </si>
  <si>
    <t>PRESTAR SERVICIOS PROFESIONALES PARA FORMULAR, EJECUTAR Y HACERSEGUIMIENTO DE LAS ESTRATEGIAS DE PARTICIPACIÓN EN EL ESPACIO PÚBLICOPRIORIZADAS POR LA SECRETARÍA DISTRITAL DEL HÁBITAT.</t>
  </si>
  <si>
    <t>https://community.secop.gov.co/Public/Tendering/OpportunityDetail/Index?noticeUID=CO1.NTC.6421034&amp;isFromPublicArea=True&amp;isModal=False</t>
  </si>
  <si>
    <t>1028-2024</t>
  </si>
  <si>
    <t>PRESTAR SERVICIOS PROFESIONALES PARA ARTICULAR LA FORMULACIÓN,IMPLEMENTACIÓN Y SEGUIMIENTO DEL COMPONENTE SOCIAL DE LOS PLANES,PROGRAMAS, PROYECTOS Y ESTRATEGIAS DEL SECTOR HÁBITAT</t>
  </si>
  <si>
    <t>https://community.secop.gov.co/Public/Tendering/OpportunityDetail/Index?noticeUID=CO1.NTC.6421045&amp;isFromPublicArea=True&amp;isModal=False</t>
  </si>
  <si>
    <t>1029-2024</t>
  </si>
  <si>
    <t>PRESTAR SERVICIOS PROFESIONALES PARA FORMULAR, EJECUTAR Y REALIZARSEGUIMIENTO A LAS INTERVENCIONES DE APROPIACIÓN DEL ESPACIO PÚBLICOPRIORIZADAS POR LA SECRETARIA DISTRITAL DEL HABITAT</t>
  </si>
  <si>
    <t>https://community.secop.gov.co/Public/Tendering/OpportunityDetail/Index?noticeUID=CO1.NTC.6419655&amp;isFromPublicArea=True&amp;isModal=False</t>
  </si>
  <si>
    <t>1030-2024</t>
  </si>
  <si>
    <t>PRESTAR SERVICIOS PROFESIONALES A LA SUBSECRETARÍA DE COORDINACIÓNOPERATIVA EN TEMAS JURÍDICOS QUE SURJAN DE LOS PROCESOS DE CONTRATACIÓNNECESARIOS PARA LA IMPLEMENTACIÓN DE PROGRAMAS Y/O PROYECTOS EN EL MARCODEL MEJORAMIENTO INTEGRAL DE BARRIOS Y DEMÁS PROCESOS A CARGO DE LASUBSECRETARÍA.</t>
  </si>
  <si>
    <t>https://community.secop.gov.co/Public/Tendering/OpportunityDetail/Index?noticeUID=CO1.NTC.6420151&amp;isFromPublicArea=True&amp;isModal=False</t>
  </si>
  <si>
    <t>1031-2024</t>
  </si>
  <si>
    <t>PRESTAR SERVICIOS PROFESIONALES PARA REALIZAR ACTIVIDADES DEPLANIFICACIÓN Y SEGUIMIENTO A LOS PROYECTOS Y/O PROGRAMAS ESTRATÉGICOSEN TERRITORIOS PRIORIZADOS POR LA SUBSECRETARIA DE COORDINACIONOPERATIVA DE LA SECRETARÍA DISTRITAL DEL HÁBITAT.</t>
  </si>
  <si>
    <t>https://community.secop.gov.co/Public/Tendering/OpportunityDetail/Index?noticeUID=CO1.NTC.6420152&amp;isFromPublicArea=True&amp;isModal=False</t>
  </si>
  <si>
    <t>1032-2024</t>
  </si>
  <si>
    <t>PRESTAR SERVICIOS PROFESIONALES PARA BRINDAR ACOMPAÑAMIENTO A LASUBSECRETARÍA DE COORDINACIÓN OPERATIVA EN LA IMPLEMENTACIÓN DE LOSLINEAMIENTOS DE INTERVENCIÓN Y POLÍTICAS DE ORDENAMIENTO TERRITORIAL ENLOS TERRITORIOS PRIORIZADOS DE MEJORAMIENTO INTEGRAL DE LA SECRETARÍADISTRITAL DEL HÁBITAT</t>
  </si>
  <si>
    <t>https://community.secop.gov.co/Public/Tendering/OpportunityDetail/Index?noticeUID=CO1.NTC.6420353&amp;isFromPublicArea=True&amp;isModal=False</t>
  </si>
  <si>
    <t>1033-2024</t>
  </si>
  <si>
    <t>PRESTAR SERVICIOS PROFESIONALES PARA LA EDICIÓN, REVISIÓN, PRODUCCIÓN YGENERACIÓN DE TEXTOS DE ALTA CALIDAD PARA PÁGINA WEB, CANALES INTERNOS,EXTERNOS Y REDES SOCIALES DE LA SDHT.</t>
  </si>
  <si>
    <t>https://community.secop.gov.co/Public/Tendering/OpportunityDetail/Index?noticeUID=CO1.NTC.6420234&amp;isFromPublicArea=True&amp;isModal=False</t>
  </si>
  <si>
    <t>1034-2024</t>
  </si>
  <si>
    <t>JUAN FERNANDO GIRALDO FORERO</t>
  </si>
  <si>
    <t>PRESTAR SERVICIOS PROFESIONALES ESPECIALIZADOS A LA OFICINA ASESORA DE COMUNICACIONES PARA REALIZAR ACTIVIDADES RELACIONADAS CON LAS COMUNICACIONES ESTRATÉGICAS Y MANEJO DE MEDIOS DE COMUNICACIÓN DE LA SECRETARÍA DISTRITAL DE HÁBITAT</t>
  </si>
  <si>
    <t>https://community.secop.gov.co/Public/Tendering/OpportunityDetail/Index?noticeUID=CO1.NTC.6420371&amp;isFromPublicArea=True&amp;isModal=False</t>
  </si>
  <si>
    <t>1035-2024</t>
  </si>
  <si>
    <t>PRESTAR SERVICIOS PROFESIONALES ESPECIALIZADOS EN LA GESTIÓN DE PROYECTOS Y EN LA FORMULACIÓN E IMPLEMENTACIÓN DE INSTRUMENTOS DE PLANEACIÓN Y GESTIÓN DE SUELO PARA LA GENERACIÓN DE VIVIENDA EN LA CIUDAD</t>
  </si>
  <si>
    <t>https://community.secop.gov.co/Public/Tendering/OpportunityDetail/Index?noticeUID=CO1.NTC.6420891&amp;isFromPublicArea=True&amp;isModal=False</t>
  </si>
  <si>
    <t>1036-2024</t>
  </si>
  <si>
    <t>PRESTACIÓN DE SERVICIOS DE APOYO A LA GESTIÓN PARA LA ATENCIÓN YORIENTACIÓN DE LOS DIFERENTES SERVICIOS Y TRAMITES DIRIGIDOS A LACIUDADANIA Y GRUPOS DE INTERÉS DE LA SECRETARÍA DISTRITAL DEL HÁBITAT.</t>
  </si>
  <si>
    <t>https://community.secop.gov.co/Public/Tendering/OpportunityDetail/Index?noticeUID=CO1.NTC.6422122&amp;isFromPublicArea=True&amp;isModal=False</t>
  </si>
  <si>
    <t>1037-2024</t>
  </si>
  <si>
    <t>PRESTACIÓN DE SERVICIOS DE APOYO A LA GESTIÓN PARA LA ATENCION YORIENTACIÓN DE LOS DIFERENTES SERVICIOS Y TRAMITES DIRIGIDOS A LACIUDADANIA Y GRUPOS DE INTERÉS DE LA SECRETARÍA DISTRITAL DEL HABITAT.</t>
  </si>
  <si>
    <t>https://community.secop.gov.co/Public/Tendering/OpportunityDetail/Index?noticeUID=CO1.NTC.6421750&amp;isFromPublicArea=True&amp;isModal=False</t>
  </si>
  <si>
    <t>1038-2024</t>
  </si>
  <si>
    <t>PRESTAR SERVICIOS ESPECIALIZADOS PARA ASESORAR Y EJECUTAR LASACTIVIDADES PROPIAS DE LOS PROCESOS ASOCIADOS DE LA SUBSECRETARIA DEGESTION CORPORATIVA DE LA SDHT</t>
  </si>
  <si>
    <t>https://community.secop.gov.co/Public/Tendering/OpportunityDetail/Index?noticeUID=CO1.NTC.6421284&amp;isFromPublicArea=True&amp;isModal=False</t>
  </si>
  <si>
    <t>1039-2024</t>
  </si>
  <si>
    <t>PRESTAR SERVICIOS PROFESIONALES EN LA SUBDIRECCIÓN FINANCIERA PARAADELANTAR LAS ACCIONES DE REGISTRO, DE LAS OPERACIONES PRESUPUESTALES DELA SECRETARIA DISTRITAL DEL HÁBITAT</t>
  </si>
  <si>
    <t>https://community.secop.gov.co/Public/Tendering/OpportunityDetail/Index?noticeUID=CO1.NTC.6421617&amp;isFromPublicArea=True&amp;isModal=False</t>
  </si>
  <si>
    <t>1040-2024</t>
  </si>
  <si>
    <t>PRESTAR SERVICIOS PROFESIONALES A LA SUBSECRETARIA JURÍDICA EN TEMAS RELACIONADOS CON LA DEFENSA JUDICIAL Y EXTRAJUDICIAL EN LOS PROCESOS ORDINARIOS, A CARGO DE LA SECRETARÍA DISTRITAL DEL HÁBITAT.</t>
  </si>
  <si>
    <t>https://community.secop.gov.co/Public/Tendering/OpportunityDetail/Index?noticeUID=CO1.NTC.6421610&amp;isFromPublicArea=True&amp;isModal=False</t>
  </si>
  <si>
    <t>1041-2024</t>
  </si>
  <si>
    <t>PRESTAR SERVICIOS PROFESIONALES JURÍDICOS PARA LA ELABORACIÓN,PROYECCIÓN DE DOCUMENTOS, ACTOS ADMINISTRATIVOS, REVISIÓN Y SEGUIMIENTOA LOS DOCUMENTOS DE RESPUESTA DE LOS DERECHOS DE PETICIÓN QUE SEANCOMPETENCIA DE LA SUBSECRETARÍA DE GESTIÓN FINANCIERA</t>
  </si>
  <si>
    <t>https://community.secop.gov.co/Public/Tendering/OpportunityDetail/Index?noticeUID=CO1.NTC.6422702&amp;isFromPublicArea=True&amp;isModal=False</t>
  </si>
  <si>
    <t>1042-2024</t>
  </si>
  <si>
    <t>PRESTAR SERVICIOS PROFESIONALES JURÍDICOS PARA EL SEGUIMIENTO YFORMULACIÓN DE LINEAMIENTOS REQUERIDOS EN LA IMPLEMENTACIÓN Y DESARROLLODE LOS PROGRAMAS Y PROYECTOS A CARGO DE LA SUBSECRETARÍA DE GESTIÓNFINANCIERA.</t>
  </si>
  <si>
    <t>https://community.secop.gov.co/Public/Tendering/OpportunityDetail/Index?noticeUID=CO1.NTC.6421475&amp;isFromPublicArea=True&amp;isModal=False</t>
  </si>
  <si>
    <t>1043-2024</t>
  </si>
  <si>
    <t>PRESTAR SERVICIOS PROFESIONALES PARA EL DESARROLLO DE LAS ACTIVIDADES DESEGUIMIENTO DE CANALES DE ATENCION DEL PROCESO DE GESTIÓN DE SERVICIO ALA CIUDADANÍA DE LA SDHT</t>
  </si>
  <si>
    <t>https://community.secop.gov.co/Public/Tendering/OpportunityDetail/Index?noticeUID=CO1.NTC.6421760&amp;isFromPublicArea=True&amp;isModal=False</t>
  </si>
  <si>
    <t>1044-2024</t>
  </si>
  <si>
    <t>PRESTAR SERVICIOS DE APOYO A LA GESTION AL PROCESO DE BIENES, SERVICIOS E INFRAESTRUCTURA DE LA SUBDIRECCIÓN ADMINISTRATIVA, REALIZANDO LAS ACTIVIDADES DE MANTENIMIENTO PREVENTIVO Y CORRECTIVO A LA INFRAESTRUCTURA FISICA Y BIENES MUEBLES DE LA SECRETARÍA DISTRISTAL DEL HÁBITAT</t>
  </si>
  <si>
    <t>https://community.secop.gov.co/Public/Tendering/OpportunityDetail/Index?noticeUID=CO1.NTC.6435543&amp;isFromPublicArea=True&amp;isModal=true&amp;asPopupView=true</t>
  </si>
  <si>
    <t>1045-2024</t>
  </si>
  <si>
    <t>https://community.secop.gov.co/Public/Tendering/OpportunityDetail/Index?noticeUID=CO1.NTC.6435266&amp;isFromPublicArea=True&amp;isModal=true&amp;asPopupView=true</t>
  </si>
  <si>
    <t>1046-2024</t>
  </si>
  <si>
    <t>PRESTAR SERVICIOS PROFESIONALES PARA GESTIONAR EL COMPONENTE SOCIAL CONCOMUNIDADES, INSTITUCIONES Y GRUPOS DE INTERÉS INVOLUCRADOS EN LAFORMULACIÓN E IMPLEMENTACIÓN DE INTERVENCIONES PRIORIZADAS POR LASUBDIRECCIÓN DE OPERACIONES.</t>
  </si>
  <si>
    <t>https://community.secop.gov.co/Public/Tendering/OpportunityDetail/Index?noticeUID=CO1.NTC.6424190&amp;isFromPublicArea=True&amp;isModal=False</t>
  </si>
  <si>
    <t>1047-2024</t>
  </si>
  <si>
    <t>PRESTAR SERVICIOS PROFESIONALES ESPECIALIZADOS EN EL DESARROLLO DE TODASLAS ETAPAS Y ACTUACIONES JURÍDICAS EN LOS PROCESOS ADMINISTRATIVOS QUEADELANTE LA SUBSECRETARIA JURIDICA</t>
  </si>
  <si>
    <t>https://community.secop.gov.co/Public/Tendering/OpportunityDetail/Index?noticeUID=CO1.NTC.6421650&amp;isFromPublicArea=True&amp;isModal=False</t>
  </si>
  <si>
    <t>1048-2024</t>
  </si>
  <si>
    <t>PRESTAR SERVICIOS PROFESIONALES EN ASUNTOS RELACIONADOS CON LA DEFENSAJUDICIAL Y EXTRAJUDICIAL, ASI COMO EN LAS ACCIONES CONSTITUCIONALES ACARGO DE LA SECRETARÍA DISTRITAL DEL HÁBITAT.</t>
  </si>
  <si>
    <t>https://community.secop.gov.co/Public/Tendering/OpportunityDetail/Index?noticeUID=CO1.NTC.6421682&amp;isFromPublicArea=True&amp;isModal=False</t>
  </si>
  <si>
    <t>1049-2024</t>
  </si>
  <si>
    <t>PRESTAR SERVICIOS PROFESIONALES PARA APOYAR TÉCNICAMENTE EN ELSEGUIMIENTO Y CONTROL A LOS PROYECTOS DE ENAJENACIÓN DE VIVIENDARADICADOS EN LA SUBDIRECCIÓN DE PREVENCIÓN Y SEGUIMIENTO.</t>
  </si>
  <si>
    <t>https://community.secop.gov.co/Public/Tendering/OpportunityDetail/Index?noticeUID=CO1.NTC.6421941&amp;isFromPublicArea=True&amp;isModal=False</t>
  </si>
  <si>
    <t>1050-2024</t>
  </si>
  <si>
    <t>PRESTAR SERVICIOS PROFESIONALES ESPECIALIZADOS PARA BRINDARACOMPAÑAMIENTO JURÍDICO, REVISIÓN Y SEGUIMIENTO EN LOS TEMASRELACIONADOS CON LAS INVESTIGACIONES ADMINISTRATIVAS QUE SE ADELANTEN ENLA SUBSECRETARÍA DE INSPECCIÓN, VIGILANCIA Y CONTROL DE VIVIENDA.</t>
  </si>
  <si>
    <t>https://community.secop.gov.co/Public/Tendering/OpportunityDetail/Index?noticeUID=CO1.NTC.6422134&amp;isFromPublicArea=True&amp;isModal=False</t>
  </si>
  <si>
    <t>1051-2024</t>
  </si>
  <si>
    <t>PRESTAR SERVICIOS PROFESIONALES PARA REALIZAR ACTIVIDADES RELACIONADASCON EL SEGUIMIENTO Y EVALUACIÓN EN MATERIA PRESUPUESTAL Y FINANCIERA ALOS PLANES, PROGRAMAS Y PROYECTOS DE LA SECRETARÍA DISTRITAL DELHÁBITAT.</t>
  </si>
  <si>
    <t>https://community.secop.gov.co/Public/Tendering/OpportunityDetail/Index?noticeUID=CO1.NTC.6422441&amp;isFromPublicArea=True&amp;isModal=False</t>
  </si>
  <si>
    <t>1052-2024</t>
  </si>
  <si>
    <t>PRESTAR SERVICIOS PROFESIONALES PARA REALIZAR LAS ACTIVIDADESRELACIONADAS CON LA IMPLEMENTACIÓN, MANTENIMIENTO Y MONITOREO DE LOSSISTEMAS DE GESTIÓN DE LA SDHT Y A LAS POLITICAS DE TRANSPARENCIA EINTEGRIDAD, BAJO LOS ESTÁNDARES DEL MODELO INTEGRADO DE PLANEACIÓN YGESTIÓN.</t>
  </si>
  <si>
    <t>https://community.secop.gov.co/Public/Tendering/OpportunityDetail/Index?noticeUID=CO1.NTC.6422443&amp;isFromPublicArea=True&amp;isModal=False</t>
  </si>
  <si>
    <t>1053-2024</t>
  </si>
  <si>
    <t>PRESTAR LOS SERVICIOS PROFESIONALES PARA ARMONIZAR EL MODELO Y MANUAL OPERATIVO DISTRITAL DE RELACIONAMIENTO INTEGRAL CON LA CIUDADANÍA AL CONTEXTO INSTITUCIONAL DEL HÁBITAT CONFORME A LA NORMATIVIDAD VIGENTE Y EL MODELO INTEGRADO DE PLANEACION Y GESTIÓN.</t>
  </si>
  <si>
    <t>https://community.secop.gov.co/Public/Tendering/OpportunityDetail/Index?noticeUID=CO1.NTC.6428613&amp;isFromPublicArea=True&amp;isModal=False</t>
  </si>
  <si>
    <t>1054-2024</t>
  </si>
  <si>
    <t>UT VISIÓN HABITAT 2024</t>
  </si>
  <si>
    <t>PRESTAR SERVICIOS DE LOGÍSTICA PARA APOYAR LAS ACTIVIDADES DESARROLLADAS POR LA SECRETARIA DISTRITAL DEL HABITAT REEMPLAZA CDP 939 EXPEDIDO EL 17 DE ABRIL 2024 POR ARMONIZACION</t>
  </si>
  <si>
    <t>https://community.secop.gov.co/Public/Tendering/OpportunityDetail/Index?noticeUID=CO1.NTC.6201438&amp;isFromPublicArea=True&amp;isModal=False</t>
  </si>
  <si>
    <t>Subdirección Administrativa // Subsecretario de Gestion Financiera</t>
  </si>
  <si>
    <t>PAOLA ANDREA CALDERON VARGAS // DANIEL EDUARDO CONTRERAS CASTRO</t>
  </si>
  <si>
    <t>1055-2024</t>
  </si>
  <si>
    <t>PRESTAR SERVICIOS PROFESIONALES PARA LA REVISIÓN Y/O ELABORACIÓN DEINFORMES TÉCNICOS QUE DEN IMPULSO A LOS TRÁMITES QUE SE ADELANTAN EN LASUBDIRECCIÓN DE PREVENCIÓN Y SEGUIMIENTO</t>
  </si>
  <si>
    <t>https://community.secop.gov.co/Public/Tendering/OpportunityDetail/Index?noticeUID=CO1.NTC.6423913&amp;isFromPublicArea=True&amp;isModal=False</t>
  </si>
  <si>
    <t>1056-2024</t>
  </si>
  <si>
    <t>PRESTAR SERVICIOS PROFESIONALES DE CARACTER ADMINISTRATIVO PARA APOYAR ALA SUBDIRECCIÓN DE INVESTIGACIONES Y CONTROL DE VIVIENDA EN EL PROCESODE COBRO PERSUASIVO Y DEPURACION DE LA CARTERA POR SANCIONES IMPUESTAS ALOS INFRACTORES DE LAS NORMAS DE ENAJENACIÓN Y ARRENDAMIENTO DE LOSNMUEBLES DESTINADOS A VIVIENDA</t>
  </si>
  <si>
    <t>https://community.secop.gov.co/Public/Tendering/OpportunityDetail/Index?noticeUID=CO1.NTC.6424747&amp;isFromPublicArea=True&amp;isModal=False</t>
  </si>
  <si>
    <t>1057-2024</t>
  </si>
  <si>
    <t>PRESTAR SERVICIOS PROFESIONALES PARA APOYAR TÉCNICAMENTE A LASUBDIRECCIÓN DE INVESTIGACIONES Y CONTROL DE VIVIENDA EN TEMASRELACIONADOS CON LA ENAJENACIÓN Y ARRENDAMIENTO DE VIVIENDA.</t>
  </si>
  <si>
    <t>https://community.secop.gov.co/Public/Tendering/OpportunityDetail/Index?noticeUID=CO1.NTC.6425002&amp;isFromPublicArea=True&amp;isModal=False</t>
  </si>
  <si>
    <t>1058-2024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</si>
  <si>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</si>
  <si>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https://community.secop.gov.co/Public/Tendering/OpportunityDetail/Index?noticeUID=CO1.NTC.6424465&amp;isFromPublicArea=True&amp;isModal=False</t>
  </si>
  <si>
    <t>1059-2024</t>
  </si>
  <si>
    <t>PRESTAR SERVICIOS PROFESIONALES PARA EL DESARROLLO DE ACCIONESENCAMINADAS A FORTALECER LA GESTIÓN TERRITORIAL DEL SECTOR HABITAT YPROMOVER LA PARTICIPACIÓN EN LAS LOCALIDADES DEL DISTRITO CAPITAL</t>
  </si>
  <si>
    <t>https://community.secop.gov.co/Public/Tendering/OpportunityDetail/Index?noticeUID=CO1.NTC.6425023&amp;isFromPublicArea=True&amp;isModal=False</t>
  </si>
  <si>
    <t>1060-2024</t>
  </si>
  <si>
    <t>PRESTAR SERVICIOS PROFESIONALES PARA EL DESARROLLO DE ACCIONESENCAMINADAS A FORTALECER LA GESTIÓN TERRITORIAL DEL SECTOR HÁBITAT YPROMOVER LA PARTICIPACIÓN EN LAS LOCALIDADES DEL DISTRITO CAPITAL.</t>
  </si>
  <si>
    <t>https://community.secop.gov.co/Public/Tendering/OpportunityDetail/Index?noticeUID=CO1.NTC.6425339&amp;isFromPublicArea=True&amp;isModal=False</t>
  </si>
  <si>
    <t>1061-2024</t>
  </si>
  <si>
    <t>PRESTAR SERVICIOS PROFESIONALES PARA EL DESARROLLO DE ACCIONES ENCAMINADAS A FORTALECER LA GESTIÓN TERRITORIAL DEL SECTOR HÁBITAT Y PROMOVER LA PARTICIPACIÓN EN LAS LOCALIDADES DEL DISTRITO CAPITAL</t>
  </si>
  <si>
    <t>https://community.secop.gov.co/Public/Tendering/OpportunityDetail/Index?noticeUID=CO1.NTC.6425264&amp;isFromPublicArea=True&amp;isModal=False</t>
  </si>
  <si>
    <t>1062-2024</t>
  </si>
  <si>
    <t>JOSE JAVIER GARCIA AROCA</t>
  </si>
  <si>
    <t>PRESTAR SERVICIOS PROFESIONALES PARA REALIZAR LA ARTICULACIÓN DE LOS ACTORES INVOLUCRADOS EN LA ESTRUCTURACIÓN Y FORMULACIÓN PARA LA PUESTA EN MARCHA DE LAS ESTRATEGIAS DE PARTICIPACIÓN E INTERVENCIÓN TERRITORIAL DEL SECTOR HÁBITAT</t>
  </si>
  <si>
    <t>https://community.secop.gov.co/Public/Tendering/OpportunityDetail/Index?noticeUID=CO1.NTC.6425702&amp;isFromPublicArea=True&amp;isModal=False</t>
  </si>
  <si>
    <t>1063-2024</t>
  </si>
  <si>
    <t>PRESTAR SERVICIOS PROFESIONALES PARA ADELANTAR ACTIVIDADES DEL PROCESODE PAGOS Y CONCILIACIONES CONTABLES A CARGO DE LA SUBDIRECCIÓNFINANCIERA DE LA SECRETARÍA DISTRITAL DEL HÁBITAT</t>
  </si>
  <si>
    <t>https://community.secop.gov.co/Public/Tendering/OpportunityDetail/Index?noticeUID=CO1.NTC.6427495&amp;isFromPublicArea=True&amp;isModal=False</t>
  </si>
  <si>
    <t>1064-2024</t>
  </si>
  <si>
    <t>PRESTAR SERVICIOS DE APOYO A LA GESTIÓN  EN LA ACTUALIZACIÓN DE BASES DEDATOS, DOCUMENTOS DEL PROCESO Y ARCHIVOS DE GESTIÓN EN EL MARCO DELPROCESO DE GESTIÓN DEL TALENTO HUMANO.</t>
  </si>
  <si>
    <t>https://community.secop.gov.co/Public/Tendering/OpportunityDetail/Index?noticeUID=CO1.NTC.6425429&amp;isFromPublicArea=True&amp;isModal=False</t>
  </si>
  <si>
    <t>1066-2024</t>
  </si>
  <si>
    <t>PRESTAR SERVICIOS PROFESIONALES PARA SEGUIMIENTO EN TODOS SUSCOMPONENTES DE LOS PLANES DE INTERVENCIÓN DE MEJORAMIENTO INTEGRAL DELHÁBITAT EN LOS TERRITORIOS PRIORIZADOS DE LA SUBDIRECCION DE BARRIOS.</t>
  </si>
  <si>
    <t>Sin Iniciar</t>
  </si>
  <si>
    <t>https://community.secop.gov.co/Public/Tendering/OpportunityDetail/Index?noticeUID=CO1.NTC.6424940&amp;isFromPublicArea=True&amp;isModal=False</t>
  </si>
  <si>
    <t>1067-2024</t>
  </si>
  <si>
    <t>PRESTAR SERVICIOS PROFESIONALES PARA EL SEGUIMIENTO TÉCNICO EN LASACTIVIDADES ASOCIADAS A LAS INTERVENCIONES EN ESPACIO PUBLICO EJECUTADOSEN LOS TERRITORIOS PRIORIZADOS POR LA SECRETARÍA DISTRITAL DEL HÁBITAT.</t>
  </si>
  <si>
    <t>https://community.secop.gov.co/Public/Tendering/OpportunityDetail/Index?noticeUID=CO1.NTC.6425218&amp;isFromPublicArea=True&amp;isModal=False</t>
  </si>
  <si>
    <t>1068-2024</t>
  </si>
  <si>
    <t>PRESTAR SERVICIOS PROFESIONALES JURIDICOS EN LOS PROCESOS CONTRACTUALESY POSCONTRACTUAL ADELANTADOS POR LA SUBDIRECCIÓN DE BARRIOS DE LASECRETARÍA DISTRITAL DEL HÁBITAT.</t>
  </si>
  <si>
    <t>https://community.secop.gov.co/Public/Tendering/OpportunityDetail/Index?noticeUID=CO1.NTC.6425223&amp;isFromPublicArea=True&amp;isModal=False</t>
  </si>
  <si>
    <t>1069-2024</t>
  </si>
  <si>
    <t>PRESTAR SERVICIOS PROFESIONALES PARA LA GENERACION DE CARTOGRAFIA Y LAOPTIMIZACIÓN DE PROCESOS GEOESPACIALES EN LAS INTERVENCIONES DE ESPACIOPUBLICO DE LA SECRETARIA DISTRITAL DEL HABITAT</t>
  </si>
  <si>
    <t>https://community.secop.gov.co/Public/Tendering/OpportunityDetail/Index?noticeUID=CO1.NTC.6425227&amp;isFromPublicArea=True&amp;isModal=False</t>
  </si>
  <si>
    <t>1070-2024</t>
  </si>
  <si>
    <t>PRESTAR SERVICIOS PROFESIONALES PARA EL SEGUIMIENTO TÉCNICO INTEGRAL ENLA ETAPA DE ESTRUCTURACIÓN DEL PROGRAMA DE MEJORAMIENTO DE VIVIENDA DELA SUBDIRECCIÓN DE BARRIOS EN LOS TERRITORIOS PRIORIZADOS POR LASECRETARÍA DISTRITAL DEL HÁBITAT</t>
  </si>
  <si>
    <t>https://community.secop.gov.co/Public/Tendering/OpportunityDetail/Index?noticeUID=CO1.NTC.6425057&amp;isFromPublicArea=True&amp;isModal=False</t>
  </si>
  <si>
    <t>1071-2024</t>
  </si>
  <si>
    <t>PRESTAR SERVICIOS PROFESIONALES JURÍDICOS PARA REALIZAR LA REVISIÓN Y ESTRUCTURACIÓN DE LOS DOCUMENTOS QUE COMPONEN LA GESTIÓN CONTRACTUAL DE LA SECRETARÍA DISTRITAL DEL HÁBITAT.</t>
  </si>
  <si>
    <t>https://community.secop.gov.co/Public/Tendering/OpportunityDetail/Index?noticeUID=CO1.NTC.6428623&amp;isFromPublicArea=True&amp;isModal=False</t>
  </si>
  <si>
    <t>1072-2024</t>
  </si>
  <si>
    <t>PRESTAR SERVICIOS PROFESIONALES PARA TRAMITAR LOS REQUERIMIENTOS JURÍDICOS EN EL MARCO DEL PROCESO DE GESTIÓN CONTRACTUAL DE LA SECRETARÍA DISTRITAL DEL HÁBITAT.</t>
  </si>
  <si>
    <t>https://community.secop.gov.co/Public/Tendering/OpportunityDetail/Index?noticeUID=CO1.NTC.6428930&amp;isFromPublicArea=True&amp;isModal=False</t>
  </si>
  <si>
    <t>1073-2024</t>
  </si>
  <si>
    <t>https://community.secop.gov.co/Public/Tendering/OpportunityDetail/Index?noticeUID=CO1.NTC.6428931&amp;isFromPublicArea=True&amp;isModal=true&amp;asPopupView=true</t>
  </si>
  <si>
    <t>1074-2024</t>
  </si>
  <si>
    <t>PRESTAR SERVICIOS PROFESIONALES PARA LA ELABORACIÓN DE DOCUMENTOSTÉCNICOS REQUERIDOS PARA EL REDISEÑO INSTITUCIONAL Y LA IMPLEMENTACIONDE ACCIONES PARA EL FORTALECIMIENTO DE LA POLÍTICA DE TALENTO HUMANO.</t>
  </si>
  <si>
    <t>https://community.secop.gov.co/Public/Tendering/OpportunityDetail/Index?noticeUID=CO1.NTC.6425570&amp;isFromPublicArea=True&amp;isModal=False</t>
  </si>
  <si>
    <t>1075-2024</t>
  </si>
  <si>
    <t>PRESTAR SERVICIOS DE APOYO A LA GESTIÓN PARA ADELANTAR ACTIVIDADESOPERATIVAS Y LOGISTICAS EN LA IMPLEMENTACIÓN DE LAS ESTRATEGIAS DEPARTICIPACIÓN E INTERVENCIÓN DEL SECTOR HÁBITAT A NIVEL TERRITORIAL</t>
  </si>
  <si>
    <t>https://community.secop.gov.co/Public/Tendering/OpportunityDetail/Index?noticeUID=CO1.NTC.6427635&amp;isFromPublicArea=True&amp;isModal=False</t>
  </si>
  <si>
    <t>1076-2024</t>
  </si>
  <si>
    <t>https://community.secop.gov.co/Public/Tendering/OpportunityDetail/Index?noticeUID=CO1.NTC.6427640&amp;isFromPublicArea=True&amp;isModal=False</t>
  </si>
  <si>
    <t>1077-2024</t>
  </si>
  <si>
    <t>https://community.secop.gov.co/Public/Tendering/OpportunityDetail/Index?noticeUID=CO1.NTC.6427212&amp;isFromPublicArea=True&amp;isModal=False</t>
  </si>
  <si>
    <t>1078-2024</t>
  </si>
  <si>
    <t>PRESTAR SERVICIOS PROFESIONALES PARA REALIZAR ACTIVIDADES RELACIONADASCON LA FORMULACIÓN, ACTUALIZACIÓN Y SEGUIMIENTO DE LOS PROYECTOS DEINVERSIÓN Y METAS INSTITUCIONALES Y SECTORIALES ASIGNADOS.</t>
  </si>
  <si>
    <t>https://community.secop.gov.co/Public/Tendering/OpportunityDetail/Index?noticeUID=CO1.NTC.6425599&amp;isFromPublicArea=True&amp;isModal=False</t>
  </si>
  <si>
    <t>1079-2024</t>
  </si>
  <si>
    <t>PRESTAR SERVICIOS PROFESIONALES PARA REALIZAR LAS ACTIVIDADESRELACIONADAS CON LA IMPLEMENTACIÓN, MENTENIMIENTO Y MONITOREO DE LOSSISTEMAS DE GESTIÓN DE LA SDHT, BAJO LOS ESTÁNDARES DEL MODELO INTEGRADODE GESTIÓN DE PLANEACIÓN Y GESTIÓN Y DEL DECRETO 612 DE 2018.</t>
  </si>
  <si>
    <t>https://community.secop.gov.co/Public/Tendering/OpportunityDetail/Index?noticeUID=CO1.NTC.6426117&amp;isFromPublicArea=True&amp;isModal=False</t>
  </si>
  <si>
    <t>1080-2024</t>
  </si>
  <si>
    <t>PRESTAR SERVICIOS DE APOYO A LA GESTIÓN PARA EJECUTAR LAS ACTIVIDADESADMINISTRATIVAS, DOCUMENTALES Y OPERATIVAS A CARGO DE LA SUBSECRETARÍAJURÍDICA.</t>
  </si>
  <si>
    <t>https://community.secop.gov.co/Public/Tendering/OpportunityDetail/Index?noticeUID=CO1.NTC.6426022&amp;isFromPublicArea=True&amp;isModal=False</t>
  </si>
  <si>
    <t>1081-2024</t>
  </si>
  <si>
    <t>PRESTAR SERVICIOS PROFESIONALES PARA APOYAR JURÍDICAMENTE A LASUBSECRETARÍA DE INSPECCIÓN, VIGILANCIA Y CONTROL DE VIVIENDA EN ELDESARROLLO DE ACTIVIDADES RELACIONADAS CON LA ESTRUCTURACIÓN Y/OPLANEACIÓN DE LOS PROCESOS CONTRACTUALES.</t>
  </si>
  <si>
    <t>https://community.secop.gov.co/Public/Tendering/OpportunityDetail/Index?noticeUID=CO1.NTC.6427388&amp;isFromPublicArea=True&amp;isModal=False</t>
  </si>
  <si>
    <t>1082-2024</t>
  </si>
  <si>
    <t>PRESTAR SERVICIOS PROFESIONALES COMO APOYO INTEGRAL A LA SUPERVISIÓN DELOS PROCESOS Y PROYECTOS A CARGO DE LA SUBDIRECCIÓN DE OPERACIONES.</t>
  </si>
  <si>
    <t>https://community.secop.gov.co/Public/Tendering/OpportunityDetail/Index?noticeUID=CO1.NTC.6427139&amp;isFromPublicArea=True&amp;isModal=False</t>
  </si>
  <si>
    <t>1083-2024</t>
  </si>
  <si>
    <t>PRESTAR LOS SERVICIOS PROFESIONALES PARA APOYAR LA ELABORACIÓN DEMODELACIONES ARQUITECTÓNICAS Y URBANAS Y DE DOCUMENTOS TÉCNICOSREQUERIDOS PARA LAS INTERVENCIONES PRIORIZADAS EN EL MARCO DE LAESTRATEGIA INTEGRAL DE REVITALIZACIÓN.</t>
  </si>
  <si>
    <t>https://community.secop.gov.co/Public/Tendering/OpportunityDetail/Index?noticeUID=CO1.NTC.6427622&amp;isFromPublicArea=True&amp;isModal=False</t>
  </si>
  <si>
    <t>1084-2024</t>
  </si>
  <si>
    <t>PRESTAR SERVICIOS PROFESIONALES PARA APOYAR LOS PROCESOS TÉCNICOS YADMINISTRATIVOS DERIVADOS DE LAS INTERVENCIONES DE MEJORAMIENTO INTEGRALRURAL Y LOS DEMÁS PROYECTOS PRIORIZADOS POR LA SUBDIRECCIÓN DEOPERACIONES.</t>
  </si>
  <si>
    <t>https://community.secop.gov.co/Public/Tendering/OpportunityDetail/Index?noticeUID=CO1.NTC.6427287&amp;isFromPublicArea=True&amp;isModal=False</t>
  </si>
  <si>
    <t>1085-2024</t>
  </si>
  <si>
    <t>PRESTAR LOS SERVICIOS PROFESIONALES PARA APOYAR LAS ACCIONES DEESTRUCTURACIÓN, ARTICULACIÓN, GESTIÓN Y SEGUIMIENTO A LOS PROYECTOSPRIORIZADOS POR LA SUBDIRECCIÓN DE OPERACIONES.</t>
  </si>
  <si>
    <t>https://community.secop.gov.co/Public/Tendering/OpportunityDetail/Index?noticeUID=CO1.NTC.6428702&amp;isFromPublicArea=True&amp;isModal=False</t>
  </si>
  <si>
    <t>1086-2024</t>
  </si>
  <si>
    <t>PRESTAR SERVICIOS PROFESIONALES PARA REALIZAR ACTIVIDADES RELACIONADAS CON EL FORTALECIMIENTO ORGANIZACIONAL A LOS ACUEDUCTOS COMUNITARIOS Y ACOMPAÑAR LA VERIFICACIÓN Y VALIDACIÓN DE LAS CUENTAS DEL FONDO DE SOLIDARIDAD Y REDISTRIBUCIÓN DE INGRESOS – FSRI Y DEL RECONOCIMIENTO DE BENEFICIOS DEL ORDEN DISTRITAL EN MATERIA DE SERVICIOS PÚBLICOS DOMICILIARIOS.</t>
  </si>
  <si>
    <t>https://community.secop.gov.co/Public/Tendering/OpportunityDetail/Index?noticeUID=CO1.NTC.6437151&amp;isFromPublicArea=True&amp;isModal=true&amp;asPopupView=true</t>
  </si>
  <si>
    <t>1087-2024</t>
  </si>
  <si>
    <t>PRESTAR SERVICIOS PROFESIONALES PARA REALIZAR ACTIVIDADES RELACIONADAS CON LA OPERACION DEL FONDO DE SOLIDARIDAD Y REDISTRIBUCION DE INGRESOS FSRI Y LA APLICACION DE LOS BENEFICIOS ECONOMICOS A LOS HABITANTES EN MATERIA DE SERVICIOS PUBLICOS DE ACUERDO CON SU REALIDAD SOCIAL Y ECONOMICA.</t>
  </si>
  <si>
    <t>https://community.secop.gov.co/Public/Tendering/OpportunityDetail/Index?noticeUID=CO1.NTC.6432060&amp;isFromPublicArea=True&amp;isModal=False</t>
  </si>
  <si>
    <t>1088-2024</t>
  </si>
  <si>
    <t>https://community.secop.gov.co/Public/Tendering/OpportunityDetail/Index?noticeUID=CO1.NTC.6436460&amp;isFromPublicArea=True&amp;isModal=true&amp;asPopupView=true</t>
  </si>
  <si>
    <t>1089-2024</t>
  </si>
  <si>
    <t>PRESTAR SERVICIOS PROFESIONALES ESPECIALIZADOS CON EL FIN DE ARTICULAR LOS PROCESOS INSTITUCIONALES CON LOS SECTORES DE LA ADMINISTRACIÓN, ORGANIZACIONES PÚBLICAS Y PRIVADAS Y DEMAS ACTORES QUE TENGAN RELACIONES CON EL SECTOR HÁBITAT, EN EL MARCO DE LOS PLANES, PROGRAMAS Y PROYECTOS MISIONALES Y DE CÁRACTER ESTRATEGICO DE LA ENTIDAD.</t>
  </si>
  <si>
    <t>https://community.secop.gov.co/Public/Tendering/OpportunityDetail/Index?noticeUID=CO1.NTC.6454216&amp;isFromPublicArea=True&amp;isModal=true&amp;asPopupView=true</t>
  </si>
  <si>
    <t>1090-2024</t>
  </si>
  <si>
    <t>PRESTAR SERVICIOS PROFESIONALES ESPECIALIZADOS PARA APOYAR LASUPERVISIÓN Y COORDINACIÓN DEL PROCESO DE GESTIÓN TECNOLÓGICA DE LASECRETARÍA DISTRITAL DEL HÁBITAT (SDHT).</t>
  </si>
  <si>
    <t>https://community.secop.gov.co/Public/Tendering/OpportunityDetail/Index?noticeUID=CO1.NTC.6427488&amp;isFromPublicArea=True&amp;isModal=False</t>
  </si>
  <si>
    <t>1091-2024</t>
  </si>
  <si>
    <t>PRESTAR SERVICIOS PROFESIONALES JURÍDICOS PARA LA ATENCIÓN A LOSDERECHOS DE PETICIÓN RELACIONADOS CON LOS PROGRAMAS E INSTRUMENTOS DEFINANCIACIÓN DE VIVIENDA DE LA SUBSECRETARÍA DE GESTIÓN FINANCIERA.</t>
  </si>
  <si>
    <t>https://community.secop.gov.co/Public/Tendering/OpportunityDetail/Index?noticeUID=CO1.NTC.6427755&amp;isFromPublicArea=True&amp;isModal=False</t>
  </si>
  <si>
    <t>1092-2024</t>
  </si>
  <si>
    <t>PRESTAR SERVICIOS PROFESIONALES PARA APOYAR LA GESTIÓN ADMINISTRATIVA,LOGÍSTICA Y FINANCIERA DE LOS PROGRAMAS Y PROYECTOS A CARGO DE LASUBSECRETARÍA DE GESTIÓN FINANCIERA.</t>
  </si>
  <si>
    <t>https://community.secop.gov.co/Public/Tendering/OpportunityDetail/Index?noticeUID=CO1.NTC.6427765&amp;isFromPublicArea=True&amp;isModal=False</t>
  </si>
  <si>
    <t>1093-2024</t>
  </si>
  <si>
    <t>PRESTAR SERVICIOS PROFESIONALES PARA REALIZAR LA VERIFICACIÓN YSEGUIMIENTO DE LOS ASPECTOS TÉCNICOS Y DE LAS GESTIONES ADMINISTRATIVASASOCIADAS A LOS PROGRAMAS DE VIVIENDA DEFINIDOS POR LA SUBSECRETARÍA DEGESTIÓN FINANCIERA</t>
  </si>
  <si>
    <t>https://community.secop.gov.co/Public/Tendering/OpportunityDetail/Index?noticeUID=CO1.NTC.6427923&amp;isFromPublicArea=True&amp;isModal=False</t>
  </si>
  <si>
    <t>1094-2024</t>
  </si>
  <si>
    <t>PRESTAR SERVICIOS PROFESIONALES JURÍDICOS EN EL ANÁLISIS Y SEGUIMIENTO APROGRAMAS DE SUBSIDIO DISTRITAL DE VIVIENDA EN EL MARCO DE LOSINSTRUMENTOS DE FINANCIACIÓN GESTIONADOS POR LA SUBSECRETARÍA DE GESTIÓNFINANCIERA.</t>
  </si>
  <si>
    <t>https://community.secop.gov.co/Public/Tendering/OpportunityDetail/Index?noticeUID=CO1.NTC.6427778&amp;isFromPublicArea=True&amp;isModal=False</t>
  </si>
  <si>
    <t>1095-2024</t>
  </si>
  <si>
    <t>PRESTAR SERVICIOS PROFESIONALES ESPECIALIZADOS EN LOS PROCESOS DE INTERVENCIÓN Y TOMA DE POSESIÓN DE LAS PERSONAS NATURALES Y JURÍDICAS QUE ADELANTAN LA ACTIVIDAD DE ENAJENACIÓN DE INMUEBLES DESTINADOS A VIVIENDA.</t>
  </si>
  <si>
    <t>https://community.secop.gov.co/Public/Tendering/OpportunityDetail/Index?noticeUID=CO1.NTC.6427709&amp;isFromPublicArea=True&amp;isModal=False</t>
  </si>
  <si>
    <t>1096-2024</t>
  </si>
  <si>
    <t>PRESTAR SERVICIOS PROFESIONALES PARA LA SUSTANCIACIÓN DE LOS ACTOSADMINISTRATIVOS Y DEMÁS ACTUACIONES QUE DEN IMPULSO A LOS PROCESOSADMINISTRATIVOS SANCIONATORIOS.</t>
  </si>
  <si>
    <t>https://community.secop.gov.co/Public/Tendering/OpportunityDetail/Index?noticeUID=CO1.NTC.6427581&amp;isFromPublicArea=True&amp;isModal=False</t>
  </si>
  <si>
    <t>1097-2024</t>
  </si>
  <si>
    <t>PRESTAR SERVICIOS PROFESIONALES PARA LA ELABORACIÓN DE INFORMES TÉCNICOSY DEMÁS ACTIVIDADES RELACIONADAS CON LOS TRÁMITES QUE SE ADELANTAN EN LA SUBDIRECCIÓN DE INVESTIGACIONES Y CONTROL DE VIVIENDA"</t>
  </si>
  <si>
    <t>https://community.secop.gov.co/Public/Tendering/OpportunityDetail/Index?noticeUID=CO1.NTC.6427586&amp;isFromPublicArea=True&amp;isModal=False</t>
  </si>
  <si>
    <t>1098-2024</t>
  </si>
  <si>
    <t>PRESTAR SERVICIOS PROFESIONALES JURÍDICOS PARA BRINDAR ATENCIÓN A LASSOLICITUDES PRESENTADAS POR LA CIUDADANIA Y APOYAR LAS RESPUESTAS AACCIONES DE TUTELA, ASI COMO PRESTAR APOYO A LA EJECUCIÓN Y SEGUIMIENTODE LOS PROGRAMAS DE VIVIENDA E INSTRUMENTOS DE FINANCIACIÓN A CARGO DELA SUBSECRETARÍA DE GESTIÓN FINANCIERA.</t>
  </si>
  <si>
    <t>https://community.secop.gov.co/Public/Tendering/OpportunityDetail/Index?noticeUID=CO1.NTC.6427632&amp;isFromPublicArea=True&amp;isModal=False</t>
  </si>
  <si>
    <t>1099-2024</t>
  </si>
  <si>
    <t>PRESTAR SERVICIOS PROFESIONALES PARA REALIZAR ACTIVIDADES DERELACIONADAS CON LA ARTICULACIÓN TRANSVERSAL EN LA IMPLEMENTACIÓN DE LOSPROYECTOS A CARGO DE LA SUBSECRETARIA DE COORDINACIÓN OPERATIVARELACIONADOS CON TEMAS DE SEGURIDAD Y SALUD EN EL TRABAJO Y MANEJOAMBIENTAL.</t>
  </si>
  <si>
    <t>https://community.secop.gov.co/Public/Tendering/OpportunityDetail/Index?noticeUID=CO1.NTC.6428353&amp;isFromPublicArea=True&amp;isModal=False</t>
  </si>
  <si>
    <t>1100-2024</t>
  </si>
  <si>
    <t>https://community.secop.gov.co/Public/Tendering/OpportunityDetail/Index?noticeUID=CO1.NTC.6427652&amp;isFromPublicArea=True&amp;isModal=False</t>
  </si>
  <si>
    <t>1101-2024</t>
  </si>
  <si>
    <t>PRESTAR SERVICIOS DE APOYO A LA GESTIÓN EN LOS PROCESOS ADMINISTRATIVOSQUE HACEN PARTE DE LA SUBSECRETARIA DE GESTIÓN CORPORATIVA</t>
  </si>
  <si>
    <t>https://community.secop.gov.co/Public/Tendering/OpportunityDetail/Index?noticeUID=CO1.NTC.6428363&amp;isFromPublicArea=True&amp;isModal=False</t>
  </si>
  <si>
    <t>1102-2024</t>
  </si>
  <si>
    <t>PRESTAR SERVICIOS DE APOYO A LA GESTIÓN PARA EJECUTAR LAS ACTIVIDADESADMINISTRATIVAS, DOCUMENTALES Y OPERATIVAS A CARGO DE LA SUBSECRETARIAJURÍDICA.</t>
  </si>
  <si>
    <t>https://community.secop.gov.co/Public/Tendering/OpportunityDetail/Index?noticeUID=CO1.NTC.6428150&amp;isFromPublicArea=True&amp;isModal=False</t>
  </si>
  <si>
    <t>1103-2024</t>
  </si>
  <si>
    <t>https://community.secop.gov.co/Public/Tendering/OpportunityDetail/Index?noticeUID=CO1.NTC.6428151&amp;isFromPublicArea=True&amp;isModal=False</t>
  </si>
  <si>
    <t>1104-2024</t>
  </si>
  <si>
    <t>PRESTAR SERVICIOS PROFESIONALES PARA BRINDAR ACOMPAÑAMIENTO TÉCNICO A LASUBSECRETARÍA DE COORDINACIÓN OPERATIVA EN EL SEGUIMIENTO Y CONTROL DEPROYECTOS, DE REVITALIZACION , MEJORAMIENTO INTEGRAL RURAL Y URBANO YLOS DEMÁS PROYECTOS PRIORIZADOS.</t>
  </si>
  <si>
    <t>https://community.secop.gov.co/Public/Tendering/OpportunityDetail/Index?noticeUID=CO1.NTC.6427914&amp;isFromPublicArea=True&amp;isModal=False</t>
  </si>
  <si>
    <t>1105-2024</t>
  </si>
  <si>
    <t>PRESTAR SERVICIOS PROFESIONALES PARA APOYAR LAS ETAPAS PRECONTRACTUALES, CONTRACTUALES Y POSCONTRACTUALES Y LA SUPERVISIÓN DE LOS PROCESOS Y PROYECTOS DE LA SUBDIRECCIÓN DE OPERACIONES EN EL MARCO DE LA FORMULACIÓN E IMPLEMENTACIÓN DE LAS INTERVENCIONES DE MEJORAMIENTO INTEGRAL Y RURAL QUE SE LE ASIGNEN</t>
  </si>
  <si>
    <t>https://community.secop.gov.co/Public/Tendering/OpportunityDetail/Index?noticeUID=CO1.NTC.6428816&amp;isFromPublicArea=True&amp;isModal=true&amp;asPopupView=true</t>
  </si>
  <si>
    <t>1106-2024</t>
  </si>
  <si>
    <t>PRESTAR SERVICIOS PROFESIONALES PARA APOYAR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</si>
  <si>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https://community.secop.gov.co/Public/Tendering/OpportunityDetail/Index?noticeUID=CO1.NTC.6428625&amp;isFromPublicArea=True&amp;isModal=False</t>
  </si>
  <si>
    <t>1107-2024</t>
  </si>
  <si>
    <t>https://community.secop.gov.co/Public/Tendering/OpportunityDetail/Index?noticeUID=CO1.NTC.6428901&amp;isFromPublicArea=True&amp;isModal=False</t>
  </si>
  <si>
    <t>1108-2024</t>
  </si>
  <si>
    <t>PRESTAR SERVICIOS PROFESIONALES ESPECIALIZADOS PARA EL ACOMPAÑAMIENTO ENLA GESTIÓN, IMPLEMENTACIÓN Y SEGUIMIENTO DE LOS INSTRUMENTOS DEPLANEACIÓN, GESTIÓN DE SUELO Y GESTIÓN FINANCIERA EN PROYECTOSESTRATÉGICOS ASOCIADOS A INFRAESTRUCTURA, ACTUACIONES ESTRATÉGICAS,PLANES PARCIALES, PROYECTOS DE RENOVACIÓN Y ÁREAS DE OPORTUNIDAD PARA ELDESARROLLO DE VIVIENDA EN LA CIUDAD.</t>
  </si>
  <si>
    <t>https://community.secop.gov.co/Public/Tendering/OpportunityDetail/Index?noticeUID=CO1.NTC.6428827&amp;isFromPublicArea=True&amp;isModal=False</t>
  </si>
  <si>
    <t>1109-2024</t>
  </si>
  <si>
    <t>PRESTAR SERVICIOS PROFESIONALES PARA ELABORAR MODELACIONES,PRESENTACIONES, INFORMES E INSUMOS GRÁFICOS RELACIONADOS CON ELDESARROLLO URBANO Y EL REPARTO DE CARGAS Y BENEFICIOS EN LOS PROYECTOS ACARGO DE LA DEPENDENCIA.</t>
  </si>
  <si>
    <t>https://community.secop.gov.co/Public/Tendering/OpportunityDetail/Index?noticeUID=CO1.NTC.6428627&amp;isFromPublicArea=True&amp;isModal=False</t>
  </si>
  <si>
    <t>1110-2024</t>
  </si>
  <si>
    <t>PRESTAR SERVICIOS PROFESIONALES PARA REALIZAR EL ANALISIS Y ELABORACIONDE LOS COMPONENTES URBANISTICOS A PARTIR DE LA IMPLEMENTACIÓN DE LOSINSTRUMENTOS DE PLANEACIÓN Y GESTIÓN QUE INVOLUCREN LA HABILITACIÓN DESUELO PARA VIVIENDA VIS/VIP, Y USOS COMPLEMENTARIOS.</t>
  </si>
  <si>
    <t>https://community.secop.gov.co/Public/Tendering/OpportunityDetail/Index?noticeUID=CO1.NTC.6428843&amp;isFromPublicArea=True&amp;isModal=False</t>
  </si>
  <si>
    <t>1111-2024</t>
  </si>
  <si>
    <t>PRESTAR SERVICIOS PROFESIONALES PARA APOYAR EN EL ANÁLISIS ECONÓMICO YFINANCIERO QUE SE REQUIERA EN LOS INSTRUMENTOS DE PLANEACIÓN Y GESTIÓNDEL SUELO A CARGO DE LA DEPENDENCIA.</t>
  </si>
  <si>
    <t>https://community.secop.gov.co/Public/Tendering/OpportunityDetail/Index?noticeUID=CO1.NTC.6428629&amp;isFromPublicArea=True&amp;isModal=False</t>
  </si>
  <si>
    <t>1112-2024</t>
  </si>
  <si>
    <t>PRESTAR SERVICIOS PROFESIONALES PARA REALIZAR EL ANÁLISIS Y/O VALIDACIONDE LOS ASPECTOS FINANCIEROS PARA EL DESARROLLO URBANO, EN LOS PLANES,PROGRAMAS Y PROYECTOS A CARGO DE LA DEPENDENCIA.</t>
  </si>
  <si>
    <t>https://community.secop.gov.co/Public/Tendering/OpportunityDetail/Index?noticeUID=CO1.NTC.6428835&amp;isFromPublicArea=True&amp;isModal=False</t>
  </si>
  <si>
    <t>1113-2024</t>
  </si>
  <si>
    <t>PRESTAR SERVICIOS PROFESIONALES PARA REALIZAR ACTIVIDADES DE VALIDACION, SEGUIMIENTO, CONTROL Y PRODUCCIÓN DE INFORMACIÓN RELACIONADA CON LOS PROYECTOS EN RESPONSABILIDAD DE LA DEPENDENCIA.</t>
  </si>
  <si>
    <t>https://community.secop.gov.co/Public/Tendering/OpportunityDetail/Index?noticeUID=CO1.NTC.6428846&amp;isFromPublicArea=True&amp;isModal=true&amp;asPopupView=true</t>
  </si>
  <si>
    <t>1114-2024</t>
  </si>
  <si>
    <t>https://community.secop.gov.co/Public/Tendering/OpportunityDetail/Index?noticeUID=CO1.NTC.6428811&amp;isFromPublicArea=True&amp;isModal=False</t>
  </si>
  <si>
    <t>1115-2024</t>
  </si>
  <si>
    <t>PRESTAR SERVICIOS PROFESIONALES A LA SECRETARÍA DISTRITAL DEL HÁBITAT EN EL PROCESO DE GESTIÓN FINANCIERA, PARA ADELANTAR LAS ACTIVIDADES ASOCIADAS AL ANÁLISIS, CLASIFICACIÓN, REGISTRO Y CONCILIACIÓN DE LA INFORMACIÓN FINANCIERA DE LA ENTIDAD</t>
  </si>
  <si>
    <t>https://community.secop.gov.co/Public/Tendering/OpportunityDetail/Index?noticeUID=CO1.NTC.6428715&amp;isFromPublicArea=True&amp;isModal=true&amp;asPopupView=true</t>
  </si>
  <si>
    <t>1116-2024</t>
  </si>
  <si>
    <t>PRESTAR SERVICIOS PROFESIONALES PARA REALIZAR SOPORTE Y VALIDACIÓN DE LA FUNCIONALIDAD DE LOS SISTEMAS DE INFORMACIÓN PARA LA APLICACIÓN DE LOS INSTRUMENTOS DE FINANCIACIÓN GESTIONADOS DE LA SUBSECRETARÍA DE GESTIÓN FINANCIERA.</t>
  </si>
  <si>
    <t>https://community.secop.gov.co/Public/Tendering/OpportunityDetail/Index?noticeUID=CO1.NTC.6428637&amp;isFromPublicArea=True&amp;isModal=true&amp;asPopupView=true</t>
  </si>
  <si>
    <t>1117-2024</t>
  </si>
  <si>
    <t>PRESTAR SERVICIOS PROFESIONALES DE CARÁCTER SOCIAL PARA REALIZAR ACOMPAÑAMIENTO Y VERIFICACIÓN DE LOS REQUISITOS DE LOS HOGARES BENEFICIARIOS DE LOS PROGRAMAS Y PROYECTOS DE LA SUBSECRETARÍA DE GESTIÓN FINANCIERA.</t>
  </si>
  <si>
    <t>https://community.secop.gov.co/Public/Tendering/OpportunityDetail/Index?noticeUID=CO1.NTC.6428729&amp;isFromPublicArea=True&amp;isModal=true&amp;asPopupView=true</t>
  </si>
  <si>
    <t>1118-2024</t>
  </si>
  <si>
    <t>PRESTAR SERVICIOS PROFESIONALES EN EL PROCESO GESTIÓN DOCUMENTAL E INSTRUMENTOS ARCHIVISTICOS RELACIONADOS CON EL ACERVO DOCUMENTAL DE LA ENTIDAD.</t>
  </si>
  <si>
    <t>https://community.secop.gov.co/Public/Tendering/OpportunityDetail/Index?noticeUID=CO1.NTC.6428943&amp;isFromPublicArea=True&amp;isModal=FalsE</t>
  </si>
  <si>
    <t>1119-2024</t>
  </si>
  <si>
    <t>PRESTAR SERVICIOS DE APOYO A LA GESTIÓN PARA EL FUNCIONAMIENTO Y DESARROLLO DE LAS OPERACIONES ADMINISTRATIVAS Y LOGÍSTICAS DE LA OFICINA DE CONTROL INTERNO.</t>
  </si>
  <si>
    <t>https://community.secop.gov.co/Public/Tendering/OpportunityDetail/Index?noticeUID=CO1.NTC.6435470&amp;isFromPublicArea=True&amp;isModal=true&amp;asPopupView=true</t>
  </si>
  <si>
    <t>1120-2024</t>
  </si>
  <si>
    <t>ANDRES CAMILO OSORIO MARTINEZ</t>
  </si>
  <si>
    <t>https://community.secop.gov.co/Public/Tendering/OpportunityDetail/Index?noticeUID=CO1.NTC.6435301&amp;isFromPublicArea=True&amp;isModal=true&amp;asPopupView=true</t>
  </si>
  <si>
    <t>1121-2024</t>
  </si>
  <si>
    <t>CARLOS ALFONSO LOPEZ VARGAS</t>
  </si>
  <si>
    <t>https://community.secop.gov.co/Public/Tendering/OpportunityDetail/Index?noticeUID=CO1.NTC.6438006&amp;isFromPublicArea=True&amp;isModal=true&amp;asPopupView=true</t>
  </si>
  <si>
    <t>1122-2024</t>
  </si>
  <si>
    <t>https://community.secop.gov.co/Public/Tendering/OpportunityDetail/Index?noticeUID=CO1.NTC.6438891&amp;isFromPublicArea=True&amp;isModal=true&amp;asPopupView=true</t>
  </si>
  <si>
    <t>1123-2024</t>
  </si>
  <si>
    <t>PRESTAR SUS SERVICIOS PROFESIONALES ESPECIALIZADOS PARA BRINDAR ACOMPAÑAMIENTO JURÍDICO, CONSOLIDACIÓN, REVISIÓN Y SEGUIMIENTO DE LOS PROCESOS QUE DEN CUMPLIMIENTO A LOS OBJETIVOS MISIONALES DE LA SUBSECRETARÍA DE INSPECCIÓN, VIGILANCIA Y CONTROL DE VIVIENDA.</t>
  </si>
  <si>
    <t>https://community.secop.gov.co/Public/Tendering/OpportunityDetail/Index?noticeUID=CO1.NTC.6432080&amp;isFromPublicArea=True&amp;isModal=true&amp;asPopupView=true</t>
  </si>
  <si>
    <t>1124-2024</t>
  </si>
  <si>
    <t>PRESTAR SERVICIOS DE APOYO A LA GESTIÓN PARA EL MANEJO DE LA CORRESPONDENCIA Y ARCHIVO DOCUMENTAL DE LA ESTRUCTURACIÓN DE MEJORAMIENTOS DE VIVIENDA EN LA MODALIDAD DE HABITABILIDAD Y DEMÁS PROCESOS ADELANTADOS POR LA SECRETARÍA DISTRITAL DEL HÁBITAT.</t>
  </si>
  <si>
    <t>https://community.secop.gov.co/Public/Tendering/OpportunityDetail/Index?noticeUID=CO1.NTC.6430566&amp;isFromPublicArea=True&amp;isModal=False</t>
  </si>
  <si>
    <t>1125-2024</t>
  </si>
  <si>
    <t>https://community.secop.gov.co/Public/Tendering/OpportunityDetail/Index?noticeUID=CO1.NTC.6430589&amp;isFromPublicArea=True&amp;isModal=False</t>
  </si>
  <si>
    <t>1126-2024</t>
  </si>
  <si>
    <t>PRESTAR SERVICIOS PROFESIONALES PARA EJECUTAR ACTIVIDADES DEL PROCESO DE PAGOS A CARGO DE LA SUBDIRECCIÓN FINANCIERA ASÍ COMO EL SEGUIMIENTO A LOS PASIVOS EXIGIBLES DE LA SECRETARÍA DISTRITAL DEL HÁBITAT.</t>
  </si>
  <si>
    <t>https://community.secop.gov.co/Public/Tendering/OpportunityDetail/Index?noticeUID=CO1.NTC.6430699&amp;isFromPublicArea=True&amp;isModal=true&amp;asPopupView=true</t>
  </si>
  <si>
    <t>1127-2024</t>
  </si>
  <si>
    <t>PRESTAR SERVICIOS PROFESIONALES EN LA SUBDIRECCIÓN FINANCIERA PARA ASISTIR EL PROCESO PRESUPUESTAL EN EL REGISTRO, SEGUIMIENTO Y CONTROL DE LAS OPERACIONES PRESUPUESTALES DE LA SECRETARIA DISTRITAL DEL HÁBITAT</t>
  </si>
  <si>
    <t>https://community.secop.gov.co/Public/Tendering/OpportunityDetail/Index?noticeUID=CO1.NTC.6430676&amp;isFromPublicArea=True&amp;isModal=true&amp;asPopupView=true</t>
  </si>
  <si>
    <t>1128-2024</t>
  </si>
  <si>
    <t>https://community.secop.gov.co/Public/Tendering/OpportunityDetail/Index?noticeUID=CO1.NTC.6431991&amp;isFromPublicArea=True&amp;isModal=False</t>
  </si>
  <si>
    <t>1129-2024</t>
  </si>
  <si>
    <t>PRESTAR SERVICIOS DE APOYO A LA GESTIÓN ADMINISTRATIVA Y OPERATIVA DEL PROCESO DE GESTIÓN DE SERVICIO A LA CIUDADANÍA DE LA SECRETARÍA DISTRITAL DE HÁBITAT.</t>
  </si>
  <si>
    <t>https://community.secop.gov.co/Public/Tendering/OpportunityDetail/Index?noticeUID=CO1.NTC.6438644&amp;isFromPublicArea=True&amp;isModal=true&amp;asPopupView=true</t>
  </si>
  <si>
    <t>1130-2024</t>
  </si>
  <si>
    <t>PRESTAR SERVICIOS PROFESIONALES PARA APOYAR LA ELABORACIÓN Y/O ACTUALIZACIÓN, IMPLEMENTACIÓN Y SEGUIMIENTO AL SISTEMA INTEGRADO DE CONSERVACIÓN- SIC DE LA SDHT.</t>
  </si>
  <si>
    <t>https://community.secop.gov.co/Public/Tendering/OpportunityDetail/Index?noticeUID=CO1.NTC.6434513&amp;isFromPublicArea=True&amp;isModal=true&amp;asPopupView=true</t>
  </si>
  <si>
    <t>1131-2024</t>
  </si>
  <si>
    <t>PRESTAR SERVICIOS DE APOYO ADMINISTRATIVO A LA GESTIÓN EN EL CUMPLIMIENTO DE LOS PROCESOS DE GESTIÓN DOCUMENTAL, DE LA ENTIDAD.</t>
  </si>
  <si>
    <t>https://community.secop.gov.co/Public/Tendering/OpportunityDetail/Index?noticeUID=CO1.NTC.6434227&amp;isFromPublicArea=True&amp;isModal=true&amp;asPopupView=true</t>
  </si>
  <si>
    <t>1132-2024</t>
  </si>
  <si>
    <t>PRESTAR SERVICIOS PROFESIONALES PARA LA GENERACIÓN Y APLICACIÓN DE SOLUCIONES ANALÍTICAS EN EL PROCESAMIENTO DE DATOS E INFORMACIÓN PARA EL CUMPLIMIENTO DE METAS A CARGO DEL PROCESO DE GESTIÓN DE SERVICIO A LA CIUDADANÍA.</t>
  </si>
  <si>
    <t>https://community.secop.gov.co/Public/Tendering/OpportunityDetail/Index?noticeUID=CO1.NTC.6441245&amp;isFromPublicArea=True&amp;isModal=true&amp;asPopupView=true</t>
  </si>
  <si>
    <t>1133-2024</t>
  </si>
  <si>
    <t>PRESTAR SERVICIOS PROFESIONALES EN LA SUBDIRECCIÓN FINANCIERA DE LA SECRETARÍA DISTRITAL DEL HÁBITAT PARA FORTALECER EL DESARROLLO Y SEGUIMIENTO DEL PROCESO FINANCIERO DE LA ENTIDAD, ASÍ COMO EL SEGUIMIENTO A LOS PASIVOS CONTINGENTES.</t>
  </si>
  <si>
    <t>https://community.secop.gov.co/Public/Tendering/OpportunityDetail/Index?noticeUID=CO1.NTC.6431546&amp;isFromPublicArea=True&amp;isModal=true&amp;asPopupView=true</t>
  </si>
  <si>
    <t>1134-2024</t>
  </si>
  <si>
    <t>PRESTAR SERVICIOS PROFESIONALES PARA LA PLANIFICACIÓN ESTRATÉGICA, SEGUIMIENTO Y CONTROL FINANCIERO, REQUERIDOS EN LOS PROCESOS ADELANTADOS POR LA SUBDIRECCIÓN DE BARRIOS DE LA SECRETARÍA DISTRITAL DEL HÁBITAT.</t>
  </si>
  <si>
    <t>https://community.secop.gov.co/Public/Tendering/OpportunityDetail/Index?noticeUID=CO1.NTC.6431645&amp;isFromPublicArea=True&amp;isModal=true&amp;asPopupView=true</t>
  </si>
  <si>
    <t>1135-2024</t>
  </si>
  <si>
    <t>https://community.secop.gov.co/Public/Tendering/OpportunityDetail/Index?noticeUID=CO1.NTC.6432624&amp;isFromPublicArea=True&amp;isModal=true&amp;asPopupView=true</t>
  </si>
  <si>
    <t>1136-2024</t>
  </si>
  <si>
    <t>https://community.secop.gov.co/Public/Tendering/OpportunityDetail/Index?noticeUID=CO1.NTC.6432548&amp;isFromPublicArea=True&amp;isModal=true&amp;asPopupView=true</t>
  </si>
  <si>
    <t>1137-2024</t>
  </si>
  <si>
    <t>PRESTAR SERVICIOS PROFESIONALES PARA APOYAR LA EJECUCIÓN DE LAS ESTRATEGIAS DE GESTIÓN SOCIAL A DESARROLLAR CON LAS COMUNIDADES Y DEMAS ACTORES INVOLUCRADOS EN LA ESTRUCTURACIÓN E IMPLEMENTACIÓN DE INTERVENCIONES Y/O PROYECTOS PRIORIZADOS POR LA SUBDIRECCIÓN DE OPERACIONES.</t>
  </si>
  <si>
    <t>https://community.secop.gov.co/Public/Tendering/OpportunityDetail/Index?noticeUID=CO1.NTC.6432330&amp;isFromPublicArea=True&amp;isModal=False</t>
  </si>
  <si>
    <t>1138-2024</t>
  </si>
  <si>
    <t>PRESTAR SERVICIOS PROFESIONALES PARA REALIZAR GESTIÓN INTERINSTITUCIONAL Y MODELOS ARQUITECTONICOS EN EL MARCO DE LAS POLÍTICAS DE ORDENAMIENTO TERRITORIAL EN TERRITORIOS PRIORIZADOS DE MEJORAMIENTO INTEGRAL DE LA SECRETARÍA DISTRITAL DEL HÁBITAT.</t>
  </si>
  <si>
    <t>https://community.secop.gov.co/Public/Tendering/OpportunityDetail/Index?noticeUID=CO1.NTC.6432055&amp;isFromPublicArea=True&amp;isModal=False</t>
  </si>
  <si>
    <t>1139-2024</t>
  </si>
  <si>
    <t>PRESTAR LOS SERVICIOS PROFESIONALES EN LAS ACTIVIDADES DEL COMPONENTE TÉCNICO CATASTRAL Y JURIDICO PARA LA LEGALIZACIÓN URBANÍSTICA EN EL ÁMBITO DE LAS INTERVENCIONES INTEGRALES DE LA SECRETARÍA DISTRITAL DEL HÁBITAT.</t>
  </si>
  <si>
    <t>https://community.secop.gov.co/Public/Tendering/OpportunityDetail/Index?noticeUID=CO1.NTC.6434161&amp;isFromPublicArea=True&amp;isModal=true&amp;asPopupView=true</t>
  </si>
  <si>
    <t>1140-2024</t>
  </si>
  <si>
    <t>PRESTAR SERVICIOS PROFESIONALES PARA REALIZAR ACTIVIDADES RELACIONADAS CON LA IMPLEMENTACION DE LAS POLÍTICAS, PROGRAMAS Y PROYECTOS RELACIONADOS CON LA GESTIÓN DE RESIDUOS SÓLIDOS Y EL SERVICIO PÚBLICO DE ASEO PARA PROMOVER LA TRANSICIÓN HACIA UN MODELO DE ECONOMÍA CIRCULAR.</t>
  </si>
  <si>
    <t>https://community.secop.gov.co/Public/Tendering/OpportunityDetail/Index?noticeUID=CO1.NTC.6434142&amp;isFromPublicArea=True&amp;isModal=False</t>
  </si>
  <si>
    <t>1141-2024</t>
  </si>
  <si>
    <t>PRESTAR SERVICIOS PROFESIONALES PARA REALIZAR ACTIVIDADES RELACIONADAS CON EL PROCESAMIENTO Y CONSOLIDACIÓN DE DATOS ALFANUMERICOS Y GEOGRÁFICOS DE BOGOTA Y LA REGION, PARA EL ANÁLISIS DE INFORMACIÓN DE POLÍTICAS E INSTRUMENTOS DEL SECTOR HÁBITAT E IMPLEMENTACIÓN DEL LABORATORIO DE INNOVACIÓN</t>
  </si>
  <si>
    <t>https://community.secop.gov.co/Public/Tendering/OpportunityDetail/Index?noticeUID=CO1.NTC.6434082&amp;isFromPublicArea=True&amp;isModal=true&amp;asPopupView=true</t>
  </si>
  <si>
    <t>1142-2024</t>
  </si>
  <si>
    <t>PRESTAR SERVICIOS PROFESIONALES PARA REALIZAR ACTIVIDADES RELACIONADAS CON LA IMPLEMENTACIÓN DE POLÍTICAS Y PLANES DERIVADOS DEL ORDENAMIENTO TERRITORIAL, LA RESILIENCIA CLIMÁTICA, LA REUTILIZACIÓN DEL AGUA HACIA LA TRANSICIÓN A UN MODELO DE ECONOMÍA CIRCULAR, EN LA GESTIÓN DE LOS SERVICIOS PÚBLICOS DE LA ESCALA LOCAL A LA REGIONAL.</t>
  </si>
  <si>
    <t>https://community.secop.gov.co/Public/Tendering/OpportunityDetail/Index?noticeUID=CO1.NTC.6441113&amp;isFromPublicArea=True&amp;isModal=true&amp;asPopupView=true</t>
  </si>
  <si>
    <t>1143-2024</t>
  </si>
  <si>
    <t>PRESTAR SERVICIOS PROFESIONALES ESPECIALIZADOS A LA SUBSECRETARÍA DE PLANEACIÓN Y POLÍTICA O AREA QUE HAGA SU VECES, EN ACTIVIDADES RELACIONADAS CON LAS ACCIONES MISIONALES TENDIENTES A LA IMPLEMENTACIÓN DE LAS POLÍTICAS PÚBLICAS, ASÍ COMO EN LA ELABORACIÓN, REVISIÓN Y ANÁLISIS DE DOCUMENTOS TÉCNICOS EN MATERIA DE GESTIÓN INTEGRAL DEL HÁBITAT EN EL MARCO DELPLAN DE DESARROLLO DISTRITAL.</t>
  </si>
  <si>
    <t>https://community.secop.gov.co/Public/Tendering/OpportunityDetail/Index?noticeUID=CO1.NTC.6436708&amp;isFromPublicArea=True&amp;isModal=true&amp;asPopupView=true</t>
  </si>
  <si>
    <t>1144-2024</t>
  </si>
  <si>
    <t>https://community.secop.gov.co/Public/Tendering/OpportunityDetail/Index?noticeUID=CO1.NTC.6434238&amp;isFromPublicArea=True&amp;isModal=False</t>
  </si>
  <si>
    <t>1145-2024</t>
  </si>
  <si>
    <t>PRESTAR SERVICIOS PROFESIONALES ESPECIALIZADOS PARA APOYAR TECNICAMENTE EN LA REVISIÓN Y/O ELABORACIÓN DE INFORMES TÉCNICOS QUE DEN IMPLUSO A LOS TRÁMITES QUE SE ADELANTAN EN LA SUBDIRECCIÓN DE INVESTIGACIONES Y CONTROL DE VIVIENDA</t>
  </si>
  <si>
    <t>https://community.secop.gov.co/Public/Tendering/OpportunityDetail/Index?noticeUID=CO1.NTC.6434357&amp;isFromPublicArea=True&amp;isModal=False</t>
  </si>
  <si>
    <t>1146-2024</t>
  </si>
  <si>
    <t>PRESTAR SERVICIOS PROFESIONALES A LA OFICINA ASESORA DE COMUNICACIONES PARA LA REALIZACIÓN DE CONTENIDOS AUDIOVISUALES Y DIGITALES DE LA SDHT.</t>
  </si>
  <si>
    <t>https://community.secop.gov.co/Public/Tendering/OpportunityDetail/Index?noticeUID=CO1.NTC.6433950&amp;isFromPublicArea=True&amp;isModal=true&amp;asPopupView=true</t>
  </si>
  <si>
    <t>1147-2024</t>
  </si>
  <si>
    <t>PRESTAR SERVICIOS PROFESIONALES PARA LA CREACIÓN, EDICIÓN, PUBLICACIÓN Y DIVULGACIÓN DE CONTENIDOS DIGITALES DE LA SDHT.</t>
  </si>
  <si>
    <t>https://community.secop.gov.co/Public/Tendering/OpportunityDetail/Index?noticeUID=CO1.NTC.6435314&amp;isFromPublicArea=True&amp;isModal=true&amp;asPopupView=true</t>
  </si>
  <si>
    <t>1148-2024</t>
  </si>
  <si>
    <t>PRESTAR SERVICIOS PROFESIONALES PARA EL DESARROLLO DE LAS ACTIVIDADES DE ACOMPAÑAMIENTO, PREVENCIÓN, SEGUIMIENTO Y EVALUACIÓN RELACIONADAS CON LOS COMPONENTES DE TECNOLOGÍAS DE LA INFORMACIÓN, SISTEMAS DE INFORMACIÓN, ACTIVOS DE INFORMACIÓN, TRANSPARENCIA Y DESARROLLO DE INSTRUMENTOS Y HERRAMIENTAS DE CONTROL, DE CONFORMIDAD CON EL MODELO INTEGRADO DE PLANEACIÓN Y GESTIÓN Y EL PLAN ANUAL DE AUDITORÍA 2024.</t>
  </si>
  <si>
    <t>https://community.secop.gov.co/Public/Tendering/OpportunityDetail/Index?noticeUID=CO1.NTC.6437985&amp;isFromPublicArea=True&amp;isModal=true&amp;asPopupView=true</t>
  </si>
  <si>
    <t>1149-2024</t>
  </si>
  <si>
    <t>PRESTAR SERVICIOS PROFESIONALES PARA ACOMPAÑAR JURÍDICAMENTE A LA SDHT EN EL MARCO DE SU PARTICIPACIÓN EN LA COMISIÓN DE VEEDURÍA DE LAS CURADURÍAS URBANAS DE BOGOTÁ.</t>
  </si>
  <si>
    <t>https://community.secop.gov.co/Public/Tendering/OpportunityDetail/Index?noticeUID=CO1.NTC.6435544&amp;isFromPublicArea=True&amp;isModal=true&amp;asPopupView=true</t>
  </si>
  <si>
    <t>1151-2024</t>
  </si>
  <si>
    <t>PRESTAR SERVICIOS PROFESIONALES PARA LA IMPLEMENTACIÓN DE LAS ESTRATEGIAS DE GESTIÓN SOCIAL CON LAS COMUNIDADES Y/O DEMÁS INVOLUCRADOS EN LA ESTRUCTURACIÓN Y EJECUCIÓN DE LAS INTERVENCIONES PRIORIZADAS POR LA SUBDIRECCIÓN DE OPERACIONES</t>
  </si>
  <si>
    <t>https://community.secop.gov.co/Public/Tendering/OpportunityDetail/Index?noticeUID=CO1.NTC.6434153&amp;isFromPublicArea=True&amp;isModal=False</t>
  </si>
  <si>
    <t>1152-2024</t>
  </si>
  <si>
    <t>https://community.secop.gov.co/Public/Tendering/OpportunityDetail/Index?noticeUID=CO1.NTC.6434531&amp;isFromPublicArea=True&amp;isModal=true&amp;asPopupView=true</t>
  </si>
  <si>
    <t>1153-2024</t>
  </si>
  <si>
    <t>MARIO RICARDO GARCIA RODRIGUEZ</t>
  </si>
  <si>
    <t>PRESTAR SERVICIOS PROFESIONALES EN ASUNTOS RELACIONADOS CON LA DEFENSA JUDICIAL Y EXTRAJUDICIAL, ASI COMO EN LAS ACCIONES CONSTITUCIONALES A CARGO DE LA SECRETARÍA DISTRITAL DEL HÁBITAT.</t>
  </si>
  <si>
    <t>https://community.secop.gov.co/Public/Tendering/OpportunityDetail/Index?noticeUID=CO1.NTC.6432058&amp;isFromPublicArea=True&amp;isModal=true&amp;asPopupView=true</t>
  </si>
  <si>
    <t>1154-2024</t>
  </si>
  <si>
    <t>TATIANA LUCERO TAMAYO SILVA</t>
  </si>
  <si>
    <t>PRESTAR SERVICIOS PROFESIONALES EN DERECHO PARA LA REPRESENTACIÓN JUDICIAL Y EXTRAJUDICIAL DE LA ENTIDAD Y EN EL DESARROLLO DE ACTUACIONES ADMINISTRATIVAS Y DISCIPLINARIAS A CARGO DE LA SUBSECRETARÍA JURÍDICA.</t>
  </si>
  <si>
    <t>https://community.secop.gov.co/Public/Tendering/OpportunityDetail/Index?noticeUID=CO1.NTC.6434453&amp;isFromPublicArea=True&amp;isModal=true&amp;asPopupView=true</t>
  </si>
  <si>
    <t>1155-2024</t>
  </si>
  <si>
    <t>https://community.secop.gov.co/Public/Tendering/OpportunityDetail/Index?noticeUID=CO1.NTC.6434365&amp;isFromPublicArea=True&amp;isModal=true&amp;asPopupView=true</t>
  </si>
  <si>
    <t>1156-2024</t>
  </si>
  <si>
    <t>VALERY CAROLINA OBANDO BELALCAZAR</t>
  </si>
  <si>
    <t>PRESTAR SERVICIOS PROFESIONALES EN DERECHO PARA REALIZAR LA TRAZABILIDAD A LOS ESTADOS DE LOS TRÁMITES RELACIONADOS CON LA DEFENSA JUDICIAL Y EXTRAJUDICIAL DE LA SECRETARÍA DISTRITAL DEL HÁBITAT, ASI COMO EN LA REVISIÓN A LOS DIFERENTES SISTEMAS QUE CONTIENEN LA INFORMACIÓN JUDICIAL.</t>
  </si>
  <si>
    <t>https://community.secop.gov.co/Public/Tendering/OpportunityDetail/Index?noticeUID=CO1.NTC.6434367&amp;isFromPublicArea=True&amp;isModal=False</t>
  </si>
  <si>
    <t>1157-2024</t>
  </si>
  <si>
    <t>https://community.secop.gov.co/Public/Tendering/OpportunityDetail/Index?noticeUID=CO1.NTC.6434882&amp;isFromPublicArea=True&amp;isModal=true&amp;asPopupView=true</t>
  </si>
  <si>
    <t>1158-2024</t>
  </si>
  <si>
    <t>PRESTAR SERVICIOS PROFESIONALES PARA REALIZAR EL SOPORTE, IMPLEMENTACIÓN Y MANTENIMIENTO DEL SISTEMA DE INFORMACIÓN Y FUNCIONALIDADES DE PÁGINAS WEB, ASI COMO LA CONFIGURACIÓN Y ACTUALIZACION DE LOS SERVIDORES LOCALES Y DE PRODUCCIÓN EN EL MARCO DE LOS PROGRAMAS Y PROYECTOS GESTIONADOS POR LA SUBSECRETARIA DE GESTIÓN FINANCIERA</t>
  </si>
  <si>
    <t>https://community.secop.gov.co/Public/Tendering/OpportunityDetail/Index?noticeUID=CO1.NTC.6434896&amp;isFromPublicArea=True&amp;isModal=true&amp;asPopupView=true</t>
  </si>
  <si>
    <t>1159-2024</t>
  </si>
  <si>
    <t>https://community.secop.gov.co/Public/Tendering/OpportunityDetail/Index?noticeUID=CO1.NTC.6435406&amp;isFromPublicArea=True&amp;isModal=true&amp;asPopupView=true</t>
  </si>
  <si>
    <t>1160-2024</t>
  </si>
  <si>
    <t>PRESTAR SERVICIOS DE APOYO A LA GESTIÓN EN ACTIVIDADES ADMINISTRATIVAS, ASISTENCIALES Y OPERATIVAS EN EL MARCO DE PROGRAMAS Y PROYECTOS A CARGO DE LA SUBSECRETARÍA DE GESTIÓN FINANCIERA.</t>
  </si>
  <si>
    <t>https://community.secop.gov.co/Public/Tendering/OpportunityDetail/Index?noticeUID=CO1.NTC.6437557&amp;isFromPublicArea=True&amp;isModal=true&amp;asPopupView=true</t>
  </si>
  <si>
    <t>1161-2024</t>
  </si>
  <si>
    <t>PRESTAR SERVICIOS PROFESIONALES PARA REALIZAR LA GESTIÓN SOCIAL REQUERIDA PARA LA IDENTIFICACIÓN, VERIFICACIÓN DE CUMPLIMIENTO DE REQUISITOS Y ACOMPAÑAMIENTO A LOS HOGARES BENEFICIARIOS DE LOS PROGRAMAS DE VIVIENDA GESTIONADOS POR LA SUBSECRETARÍA DE GESTIÓN FINANCIERA.</t>
  </si>
  <si>
    <t>https://community.secop.gov.co/Public/Tendering/OpportunityDetail/Index?noticeUID=CO1.NTC.6435089&amp;isFromPublicArea=True&amp;isModal=true&amp;asPopupView=true</t>
  </si>
  <si>
    <t>1162-2024</t>
  </si>
  <si>
    <t>PRESTAR SERVICIOS PROFESIONALES PARA EL APOYO Y ACOMPAÑAMIENTO EN LA IMPLEMENTACIÓN DE LOS PROCESOS DE GESTIÓN SOCIAL A LA COMUNIDAD EN LOS PROGRAMAS PARA LA PROMOCIÓN, GENERACIÓN Y ACCESO A SOLUCIONES HABITACIONALES A CARGO DE LA SUBSECRETARÍA DE GESTIÓN FINANCIERA.</t>
  </si>
  <si>
    <t>https://community.secop.gov.co/Public/Tendering/OpportunityDetail/Index?noticeUID=CO1.NTC.6435417&amp;isFromPublicArea=True&amp;isModal=true&amp;asPopupView=true</t>
  </si>
  <si>
    <t>1163-2024</t>
  </si>
  <si>
    <t>PRESTAR SERVICIOS PROFESIONALES PARA ELABORAR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</si>
  <si>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https://community.secop.gov.co/Public/Tendering/OpportunityDetail/Index?noticeUID=CO1.NTC.6435180&amp;isFromPublicArea=True&amp;isModal=true&amp;asPopupView=true</t>
  </si>
  <si>
    <t>1164-2024</t>
  </si>
  <si>
    <t>https://community.secop.gov.co/Public/Tendering/OpportunityDetail/Index?noticeUID=CO1.NTC.6436210&amp;isFromPublicArea=True&amp;isModal=true&amp;asPopupView=true</t>
  </si>
  <si>
    <t>1165-2024</t>
  </si>
  <si>
    <t>PRESTAR SERVICIOS PROFESIONALES PARA APOYAR EN LA ESTRUCTURACIÓN, SEGUIMIENTO Y GESTIÓN DE LOS PROYECTOS PRIORIZADOS A CARGO DE LA SUBDIRECCIÓN DE OPERACIONES</t>
  </si>
  <si>
    <t>https://community.secop.gov.co/Public/Tendering/OpportunityDetail/Index?noticeUID=CO1.NTC.6436703&amp;isFromPublicArea=True&amp;isModal=true&amp;asPopupView=true</t>
  </si>
  <si>
    <t>1166-2024</t>
  </si>
  <si>
    <t>PRESTAR SERVICIOS DE APOYO A LA GESTIÓN PARA REALIZAR EL ACOMPAÑAMIENTO TÉCNICO REQUERIDO EN LAS ETAPAS DE ESTRUCTURACIÓN, FORMULACIÓN Y EJECUCIÓN DE LAS INTERVENCIONES EN LOS PROYECTOS PRIORIZADOS DE LA SUBDIRECCION DE OPERACIONES</t>
  </si>
  <si>
    <t>https://community.secop.gov.co/Public/Tendering/OpportunityDetail/Index?noticeUID=CO1.NTC.6438559&amp;isFromPublicArea=True&amp;isModal=true&amp;asPopupView=true</t>
  </si>
  <si>
    <t>1167-2024</t>
  </si>
  <si>
    <t>PRESTAR SERVICIOS PROFESIONALES PARA APOYAR EN LA CONSOLIDACIÓN, RECOPILACIÓN Y ORGANIZACIÓN DE LOS DOCUMENTOS REQUERIDOS PARA LA ESTRUCTURACIÓN E IMPLEMENTACIÓN DE LAS INTERVENCIONES DE MEJORAMIENTO INTEGRAL RURAL Y DEMÁS PROYECTOS PRIORIZADOS POR LA SUBDIRECCIÓN DE OPERACIONES.</t>
  </si>
  <si>
    <t>https://community.secop.gov.co/Public/Tendering/OpportunityDetail/Index?noticeUID=CO1.NTC.6436848&amp;isFromPublicArea=True&amp;isModal=true&amp;asPopupView=true</t>
  </si>
  <si>
    <t>1168-2024</t>
  </si>
  <si>
    <t>PRESTAR SERVICIOS PROFESIONALES PARA ACOMPAÑAR A LOS ACUEDUCTOS COMUNITARIOS DEL DISTRITO CAPITAL EN LA MEJORA DE LA PRESTACIÓN SERVICIO PÚBLICO DE AGUA, A PARTIR DE LA OPERACIÓN DE LOS SISTEMAS DE ACUEDUCTO Y EN LAS INICIATIVAS DE TRATAMIENTO DE AGUAS RESIDUALES EN EL SUELO RURAL.</t>
  </si>
  <si>
    <t>https://community.secop.gov.co/Public/Tendering/OpportunityDetail/Index?noticeUID=CO1.NTC.6437133&amp;isFromPublicArea=True&amp;isModal=true&amp;asPopupView=true</t>
  </si>
  <si>
    <t>1169-2024</t>
  </si>
  <si>
    <t>PRESTAR SERVICIOS PROFESIONALES PARA ELABORAR, ANALIZAR Y CONSOLIDAR REPORTES DE SEGUIMIENTO A LOS PLANES DE ACCIÓN DE LAS POLÍTICAS PÚBLICAS POBLACIONALES DEL ORDEN DISTRITAL, CON ENFOQUE DE GÉNERO Y DIFERENCIAL DE POLÍTICAS PÚBLICAS A CARGO DE LA SDHT.</t>
  </si>
  <si>
    <t>https://community.secop.gov.co/Public/Tendering/OpportunityDetail/Index?noticeUID=CO1.NTC.6441337&amp;isFromPublicArea=True&amp;isModal=true&amp;asPopupView=true</t>
  </si>
  <si>
    <t>1170-2024</t>
  </si>
  <si>
    <t>PRESTAR SERVICIOS PROFESIONALES PARA REALIZAR ACTIVIDADES RELACIONADAS CON LA CONSOLIDACIÓN Y EL ANÁLISIS DE LA INFORMACIÓN POBLACIONAL Y ACOMPAÑAR LAS INSTANCIAS DE PARTICIPACIÓN POBLACIONALES DEL ORDEN DISTRITAL, EN EL MARCO DE LA POLÍTICA DE GESTIÓN INTEGRAL DEL HÁBITAT</t>
  </si>
  <si>
    <t>https://community.secop.gov.co/Public/Tendering/OpportunityDetail/Index?noticeUID=CO1.NTC.6438913&amp;isFromPublicArea=True&amp;isModal=true&amp;asPopupView=true</t>
  </si>
  <si>
    <t>1171-2024</t>
  </si>
  <si>
    <t>PRESTAR SERVICIOS PROFESIONALES PARA REALIZAR ACTIVIDADES RELACIONADAS CON LA GESTIÓN FINANCIERA Y EL SEGUIMIENTO DEL PLAN ANUAL DE CAJA - PAC DEL FONDO DE SOLIDARIDAD Y REDISTRIBUCIÓN DE INGRESOS - FSRI, OTORGAMIENTO DE BENEFICIOS ECONÓMICOS Y TARIFARIOS DEL ORDEN DISTRITAL EN MATERIA DE SERVICIOS PÚBLICOS DOMICILIARIOS.</t>
  </si>
  <si>
    <t>https://community.secop.gov.co/Public/Tendering/OpportunityDetail/Index?noticeUID=CO1.NTC.6467348&amp;isFromPublicArea=True&amp;isModal=False</t>
  </si>
  <si>
    <t>1172-2024</t>
  </si>
  <si>
    <t>PRESTAR SERVICIOS PROFESIONALES PARA APOYAR LAS ACTIVIDADES QUE REQUIERA LA SUBDIRECCIÓN DE APOYO A LA CONSTRUCCIÓN DEL TRÁMITE DE AUTORIZACIÓN DE INSTALACIÓN Y LOCALIZACIÓN DE ESTACIONES RADIOELÉCTRICAS Y LA PROMOCIÓN DE INICIACIÓN DE VIVIENDAS VIS Y VIP.</t>
  </si>
  <si>
    <t>https://community.secop.gov.co/Public/Tendering/OpportunityDetail/Index?noticeUID=CO1.NTC.6436301&amp;isFromPublicArea=True&amp;isModal=true&amp;asPopupView=true</t>
  </si>
  <si>
    <t>1173-2024</t>
  </si>
  <si>
    <t>PRESTAR SERVICIOS PROFESIONALES DE TIPO TÉCNICO Y TECNOLÓGICO EN LA SUBDIRECCIÓN DE PREVENCIÓN Y SEGUIMIENTO DE LA SECRETARIA DISTRITAL DEL HÁBITAT EN LAS ÁREAS SUSCEPTIBLES DE OCUPACIÓN ILEGAL O INFORMAL DE LA CIUDAD.</t>
  </si>
  <si>
    <t>https://community.secop.gov.co/Public/Tendering/OpportunityDetail/Index?noticeUID=CO1.NTC.6434858&amp;isFromPublicArea=True&amp;isModal=true&amp;asPopupView=true</t>
  </si>
  <si>
    <t>1174-2024</t>
  </si>
  <si>
    <t>https://community.secop.gov.co/Public/Tendering/OpportunityDetail/Index?noticeUID=CO1.NTC.6439820&amp;isFromPublicArea=True&amp;isModal=true&amp;asPopupView=true</t>
  </si>
  <si>
    <t>1175-2024</t>
  </si>
  <si>
    <t>PRESTAR SERVICIOS PROFESIONALES JURÍDICOS EN LA GESTIÓN CONTRACTUAL, QUE SE REQUIERA PARA LA FORMULACIÓN E IMPLEMENTACIÓN DE LOS PROYECTOS, CONTRATOS Y/O CONVENIOS QUE ADELANTE LA SUBDIRECCIÓN DE OPERACIONES</t>
  </si>
  <si>
    <t>https://community.secop.gov.co/Public/Tendering/OpportunityDetail/Index?noticeUID=CO1.NTC.6441659&amp;isFromPublicArea=True&amp;isModal=true&amp;asPopupView=true</t>
  </si>
  <si>
    <t>1176-2024</t>
  </si>
  <si>
    <t>PRESTAR SERVICIOS PROFESIONALES PARA APOYAR LA SUPERVISIÓN DE LAS INTERVENTORÍAS DE LOS CONTRATOS DE OBRA DESIGNADOS POR LA SUBDIRECCIÓN DE OPERACIONES EN EL MARCO DE LA FORMULACIÓN E IMPLEMENTACIÓN DE LA ESTRATEGIA INTEGRAL DE REVITALIZACIÓN.</t>
  </si>
  <si>
    <t>https://community.secop.gov.co/Public/Tendering/OpportunityDetail/Index?noticeUID=CO1.NTC.6439824&amp;isFromPublicArea=True&amp;isModal=true&amp;asPopupView=true</t>
  </si>
  <si>
    <t>1177-2024</t>
  </si>
  <si>
    <t>PRESTAR SERVICIOS PROFESIONALES PARA APOYAR EL DISEÑO E IMPLEMENTACIÓN DE LA ESTRATEGIA DE GESTIÓN SOCIAL Y DE PARTICIPACIÓN CIUDADANA EN EL MARCO DE LAS INTERVENCIONES DE LA SUBDIRECCIÓN DE OPERACIONES.</t>
  </si>
  <si>
    <t>https://community.secop.gov.co/Public/Tendering/OpportunityDetail/Index?noticeUID=CO1.NTC.6437193&amp;isFromPublicArea=True&amp;isModal=true&amp;asPopupView=true</t>
  </si>
  <si>
    <t>1178-2024</t>
  </si>
  <si>
    <t>PRESTAR SERVICIOS PROFESIONALES PARA APOYAR EL ANÁLISIS, ELABORACIÓN, REVISIÓN, VALIDACIÓN Y ESTRUCTURACIÓN DEL COMPONENTE ARQUITECTONICO Y URBANISTICO NECESARIO PARA LA FORMULACIÓN E IMPLEMENTACIÓN DE LAS INTERVENCIONES EN LOS PROYECTOS PRIORIZADOS POR LA SUBDIRECCIÓN DE OPERACIONES.</t>
  </si>
  <si>
    <t>https://community.secop.gov.co/Public/Tendering/OpportunityDetail/Index?noticeUID=CO1.NTC.6439545&amp;isFromPublicArea=True&amp;isModal=true&amp;asPopupView=true</t>
  </si>
  <si>
    <t>1179-2024</t>
  </si>
  <si>
    <t>PRESTAR SERVICIOS PROFESIONALES PARA EL SEGUIMIENTO DE LOS CONTRATOS A CARGO DE LA SUBDIRECCIÓN DE OPERACIONES Y GESTIÓN DE LOS DEMÁS PROYECTOS PRIORIZADOS</t>
  </si>
  <si>
    <t>https://community.secop.gov.co/Public/Tendering/OpportunityDetail/Index?noticeUID=CO1.NTC.6443000&amp;isFromPublicArea=True&amp;isModal=true&amp;asPopupView=true</t>
  </si>
  <si>
    <t>1180-2024</t>
  </si>
  <si>
    <t>PRESTAR SERVICIOS PROFESIONALES PARA LA ARTICULACIÓN, ESTRUCTURACIÓN Y GESTIÓN DE PROCESOS DE COOPERACIÓN EN EL MARCO DE LA IMPLEMENTACIÓN DE ALTERNATIVAS FINANCIERAS PARA LA GESTIÓN DEL HÁBITAT DE BOGOTÁ.</t>
  </si>
  <si>
    <t>https://community.secop.gov.co/Public/Tendering/OpportunityDetail/Index?noticeUID=CO1.NTC.6437714&amp;isFromPublicArea=True&amp;isModal=true&amp;asPopupView=true</t>
  </si>
  <si>
    <t>1181-2024</t>
  </si>
  <si>
    <t>https://community.secop.gov.co/Public/Tendering/OpportunityDetail/Index?noticeUID=CO1.NTC.6437781&amp;isFromPublicArea=True&amp;isModal=true&amp;asPopupView=true</t>
  </si>
  <si>
    <t>1182-2024</t>
  </si>
  <si>
    <t>JULIANA MARIA ARBELAEZ LOPEZ</t>
  </si>
  <si>
    <t>PRESTAR LOS SERVICIOS PROFESIONALES ESPECIALIZADOS PARA LA ELABORACIÓN DE LOS DOCUMENTOS TÉCNICOS RELACIONADOS CON EL ANÁLISIS DE LA INFRAESTRUCTURA FÍSICA Y MOBILIARIA CON QUE CUENTA LA SECRETARIA DISTRITAL DEL HÁBITAT</t>
  </si>
  <si>
    <t>https://community.secop.gov.co/Public/Tendering/OpportunityDetail/Index?noticeUID=CO1.NTC.6440665&amp;isFromPublicArea=True&amp;isModal=true&amp;asPopupView=true</t>
  </si>
  <si>
    <t>1183-2024</t>
  </si>
  <si>
    <t>https://community.secop.gov.co/Public/Tendering/OpportunityDetail/Index?noticeUID=CO1.NTC.6438476&amp;isFromPublicArea=True&amp;isModal=true&amp;asPopupView=true</t>
  </si>
  <si>
    <t>1184-2024</t>
  </si>
  <si>
    <t>PRESTAR SERVICIOS PROFESIONALES PARA REALIZAR ACTIVIDADES RELACIONADAS CON EL ACOMPAÑAMIENTO EN LOS ESPACIOS POBLACIONALES DISTRITALES, ASI COMO EL REALIZAR EL ANALISIS Y CONSOLIDACION DE LA INFORMACIÓN CON ENFOQUE DE GENERO Y DIFERENCIAL.</t>
  </si>
  <si>
    <t>https://community.secop.gov.co/Public/Tendering/OpportunityDetail/Index?noticeUID=CO1.NTC.6438426&amp;isFromPublicArea=True&amp;isModal=true&amp;asPopupView=true</t>
  </si>
  <si>
    <t>1185-2024</t>
  </si>
  <si>
    <t>PRESTAR SERVICIOS PROFESIONALES PARA REALIZAR LAS ACTIVIDADES DE IMPLEMENTACIÓN, MENTENIMIENTO Y MONITOREO DE LOS SISTEMAS DE GESTIÓN DE LA SDHT, BAJO LOS ESTÁNDARES DEL MODELO INTEGRADO DE PLANEACIÓN Y GESTIÓN.</t>
  </si>
  <si>
    <t>https://community.secop.gov.co/Public/Tendering/OpportunityDetail/Index?noticeUID=CO1.NTC.6437188&amp;isFromPublicArea=True&amp;isModal=true&amp;asPopupView=true</t>
  </si>
  <si>
    <t>1186-2024</t>
  </si>
  <si>
    <t>https://community.secop.gov.co/Public/Tendering/OpportunityDetail/Index?noticeUID=CO1.NTC.6437879&amp;isFromPublicArea=True&amp;isModal=true&amp;asPopupView=true</t>
  </si>
  <si>
    <t>1187-2024</t>
  </si>
  <si>
    <t>https://community.secop.gov.co/Public/Tendering/OpportunityDetail/Index?noticeUID=CO1.NTC.6437371&amp;isFromPublicArea=True&amp;isModal=true&amp;asPopupView=true</t>
  </si>
  <si>
    <t>1188-2024</t>
  </si>
  <si>
    <t>PRESTAR SERVICIOS PROFESIONALES PARA REALIZAR EL ANÁLISIS GEOESPACIAL Y PROCESAMIENTO CARTOGRÁFICO, VERIFICACIONES CATASTRALES, PREDIALES Y ALFANUMERICAS PARA LA ESTRUCTURACIÓN E IMPLEMENTACIÓN DE TODAS LAS INTERVENCIONES DE MEJORAMIENTO DE VIVIENDA RURAL Y LOS DEMÁS PROYECTOS PRIORIZADOS POR LA SUBDIRECCIÓN DE OPERACIONES.</t>
  </si>
  <si>
    <t>https://community.secop.gov.co/Public/Tendering/OpportunityDetail/Index?noticeUID=CO1.NTC.6439428&amp;isFromPublicArea=True&amp;isModal=true&amp;asPopupView=true</t>
  </si>
  <si>
    <t>1189-2024</t>
  </si>
  <si>
    <t>PRESTAR SERVICIOS PROFESIONALES PARA APOYAR EL DIAGNÓSTICO Y LA CARACTERIZACIÓN DE LOS USOS DEL SUELO URBANO, LA ELABORACIÓN DE LOS ANALISIS GEOESPACIALES, PROCESAMIENTO DE INFORMACIÓN CATASTRAL Y ALFANUMÉRICA PARA LA FORMULACIÓN E IMPLEMENTACIÓN DE LAS ACCIONES DE LOS PROYECTOS PRIORIZADOS POR LA SUBDIRECCIÓN DE OPERACIONES.</t>
  </si>
  <si>
    <t>https://community.secop.gov.co/Public/Tendering/OpportunityDetail/Index?noticeUID=CO1.NTC.6439576&amp;isFromPublicArea=True&amp;isModal=true&amp;asPopupView=true</t>
  </si>
  <si>
    <t>1190-2024</t>
  </si>
  <si>
    <t>PRESTAR SERVICIOS PROFESIONALES PARA ACOMPAÑAR A LA COMISIÓN DE VEEDURÍA DE LAS CURADURÍAS URBANAS DE BOGOTA EN EL ANÁLISIS Y SEGUIMIENTO DE LOS CASOS QUE LE SEAN ASIGNADOS EN LOS ASPECTOS TECNICOS Y/O ARQUITECTÓNICOS.</t>
  </si>
  <si>
    <t>https://community.secop.gov.co/Public/Tendering/OpportunityDetail/Index?noticeUID=CO1.NTC.6440204&amp;isFromPublicArea=True&amp;isModal=true&amp;asPopupView=true</t>
  </si>
  <si>
    <t>1191-2024</t>
  </si>
  <si>
    <t>PRESTAR SERVICIOS PROFESIONALES PARA ACOMPAÑAR DESDE EL ASPECTO FINANCIERO Y CONTABLE LOS PROCESOS DE INTERVENCIÓN QUE SE ADELANTAN CON OCASIÓN DE LA INSPECCIÓN, VIGILANCIA Y CONTROL DE VIVIENDA.</t>
  </si>
  <si>
    <t>https://community.secop.gov.co/Public/Tendering/OpportunityDetail/Index?noticeUID=CO1.NTC.6446618&amp;isFromPublicArea=True&amp;isModal=true&amp;asPopupView=true</t>
  </si>
  <si>
    <t>1192-2024</t>
  </si>
  <si>
    <t>PRESTAR SERVICIOS PROFESIONALES PARA ACOMPAÑAR JURÍDICAMENTE EL SEGUIMIENTO A LOS PROCESOS DE INTERVENCIÓN Y TOMA DE POSESIÓN QUE SE ADELANTAN CON OCASIÓN DE LA INSPECCIÓN, VIGILANCIA Y CONTROL.</t>
  </si>
  <si>
    <t>https://community.secop.gov.co/Public/Tendering/OpportunityDetail/Index?noticeUID=CO1.NTC.6444406&amp;isFromPublicArea=True&amp;isModal=true&amp;asPopupView=true</t>
  </si>
  <si>
    <t>1193-2024</t>
  </si>
  <si>
    <t>https://community.secop.gov.co/Public/Tendering/OpportunityDetail/Index?noticeUID=CO1.NTC.6441542&amp;isFromPublicArea=True&amp;isModal=true&amp;asPopupView=true</t>
  </si>
  <si>
    <t>1194-2024</t>
  </si>
  <si>
    <t>https://community.secop.gov.co/Public/Tendering/OpportunityDetail/Index?noticeUID=CO1.NTC.6453061&amp;isFromPublicArea=True&amp;isModal=true&amp;asPopupView=true</t>
  </si>
  <si>
    <t>1195-2024</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</si>
  <si>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ÁREAS SUSCEPTIBLES DE OCUPACIÓN ILEGAL.</t>
  </si>
  <si>
    <t>https://community.secop.gov.co/Public/Tendering/OpportunityDetail/Index?noticeUID=CO1.NTC.6445982&amp;isFromPublicArea=True&amp;isModal=true&amp;asPopupView=true</t>
  </si>
  <si>
    <t>1197-2024</t>
  </si>
  <si>
    <t>PRESTAR SERVICIOS PROFESIONALES PARA APOYAR EN LA GESTIÓN DE TRÁMITES Y/O SERVICIOS DE LA CADENA DE URBANISMO Y CONSTRUCCIÓN, PARA PROMOVER LA INICIACIÓN DE VIVIENDAS VIS Y VIP DE LOS PROYECTOS INSCRITOS EN EL ESQUEMA DE MESA DE SOLUCIONES.</t>
  </si>
  <si>
    <t>https://community.secop.gov.co/Public/Tendering/OpportunityDetail/Index?noticeUID=CO1.NTC.6441363&amp;isFromPublicArea=True&amp;isModal=true&amp;asPopupView=true</t>
  </si>
  <si>
    <t>1198-2024</t>
  </si>
  <si>
    <t>PRESTAR SERVICIOS PROFESIONALES PARA APOYAR LA LABOR DE GEORREFERENCIACIÓN DE INFORMACIÓN CARTOGRÁFICA DE SOLUCIONES HABITACIONALES EN EL MARCO DE LA INICIACIÓN DE VIVIENDAS.</t>
  </si>
  <si>
    <t>https://community.secop.gov.co/Public/Tendering/OpportunityDetail/Index?noticeUID=CO1.NTC.6441470&amp;isFromPublicArea=True&amp;isModal=true&amp;asPopupView=true</t>
  </si>
  <si>
    <t>1199-2024</t>
  </si>
  <si>
    <t>DIANA MILENA AVENDAÑO RIVERA</t>
  </si>
  <si>
    <t>PRESTAR LOS SERVICIOS PROFESIONALES PARA REALIZAR E IMPLEMENTAR ACTIVIDADES DE PROMOCIÓN, EJECUCIÓN Y DIVULGACIÓN DE LAS ACTIVIDADES DE PARTICIPACIÓN Y RELACIONAMIENTO CON LA CIUDADANIA</t>
  </si>
  <si>
    <t>https://community.secop.gov.co/Public/Tendering/OpportunityDetail/Index?noticeUID=CO1.NTC.6440940&amp;isFromPublicArea=True&amp;isModal=true&amp;asPopupView=true</t>
  </si>
  <si>
    <t>1200-2024</t>
  </si>
  <si>
    <t>https://community.secop.gov.co/Public/Tendering/OpportunityDetail/Index?noticeUID=CO1.NTC.6441490&amp;isFromPublicArea=True&amp;isModal=true&amp;asPopupView=true</t>
  </si>
  <si>
    <t>1201-2024</t>
  </si>
  <si>
    <t>PRESTAR SERVICIOS PROFESIONALES ESPECIALIZADOS EN LA ORIENTACIÓN, ESTRUCTURACIÓN Y MODIFICACIÓN DE LOS MARCOS NORMATIVOS DE LA CADENA DE URBANISMO Y CONSTRUCCIÓN, ASÍ COMO AQUELLOS ASOCIADOS AL PLAN DE ORDENAMIENTO TERRITORIAL, POLÍTICA PÚBLICA INTEGRAL DE GESTIÓN DE HÁBITAT, EL PLAN MAESTRO DE HÁBITAT.</t>
  </si>
  <si>
    <t>https://community.secop.gov.co/Public/Tendering/OpportunityDetail/Index?noticeUID=CO1.NTC.6441478&amp;isFromPublicArea=True&amp;isModal=true&amp;asPopupView=true</t>
  </si>
  <si>
    <t>1202-2024</t>
  </si>
  <si>
    <t>PRESTAR SERVICIOS PROFESIONALES PARA APOYAR LA ELABORACIÓN TÉCNICA DE LOS ESTUDIOS URBANÍSTICOS Y AMBIENTALES DE LOS PROYECTOS DE LA SUBDIRECCIÓN DE OPERACIONES.</t>
  </si>
  <si>
    <t>https://community.secop.gov.co/Public/Tendering/OpportunityDetail/Index?noticeUID=CO1.NTC.6440061&amp;isFromPublicArea=True&amp;isModal=true&amp;asPopupView=true</t>
  </si>
  <si>
    <t>1203-2024</t>
  </si>
  <si>
    <t>PRESTAR SERVICIOS PROFESIONALES PARA APOYAR EN LA FORMULACIÓN, REVISIÓN Y EVALUACIÓN RELACIONADOS CON LOS CRITERIOS ECONÓMICOS Y FINANCIEROS PARA EL DISEÑO E IMPLEMENTACIÓN DE LOS PROYECTOS PRIORIZADOS POR LA SUBDIRECCIÓN DE OPERACIONES.</t>
  </si>
  <si>
    <t>https://community.secop.gov.co/Public/Tendering/OpportunityDetail/Index?noticeUID=CO1.NTC.6440193&amp;isFromPublicArea=True&amp;isModal=true&amp;asPopupView=true</t>
  </si>
  <si>
    <t>1204-2024</t>
  </si>
  <si>
    <t>PRESTAR SERVICIOS PROFESIONALES DE SOPORTE, ADMINISTRACIÓN Y AFINAMIENTO AL SISTEMA DE INFORMACIÓN DE CORRESPONDENCIA Y GESTIÓN DOCUMENTAL SIGA DE LA SUBSECRETARÍA DE GESTIÓN CORPORATIVA.</t>
  </si>
  <si>
    <t>https://community.secop.gov.co/Public/Tendering/OpportunityDetail/Index?noticeUID=CO1.NTC.6440077&amp;isFromPublicArea=True&amp;isModal=true&amp;asPopupView=true</t>
  </si>
  <si>
    <t>1205-2024</t>
  </si>
  <si>
    <t>PRESTAR SERVICIOS PROFESIONALES DESDE EL COMPONENTE SOCIAL CON EL FIN DE REALIZAR SEGUIMIENTO Y MONITOREO A LOS PROGRAMAS DE SOLUCIONES HABITACIONALES GESTIONADOS POR LA SUBSECRETARÍA DE GESTIÓN FINANCIERA.</t>
  </si>
  <si>
    <t>https://community.secop.gov.co/Public/Tendering/OpportunityDetail/Index?noticeUID=CO1.NTC.6440349&amp;isFromPublicArea=True&amp;isModal=true&amp;asPopupView=true</t>
  </si>
  <si>
    <t>1206-2024</t>
  </si>
  <si>
    <t>PRESTAR SERVICIOS DE APOYO A LA GESTIÓN EN EL CONTROL Y SEGUIMIENTO PARA EL CUMPLIMIENTO DE INDICADORES Y POLÍTICAS DE GESTIÓN DOCUMENTAL DE LA SUBSECRETARÍA DE GESTIÓN FINANCIERA.</t>
  </si>
  <si>
    <t>https://community.secop.gov.co/Public/Tendering/OpportunityDetail/Index?noticeUID=CO1.NTC.6440904&amp;isFromPublicArea=True&amp;isModal=true&amp;asPopupView=true</t>
  </si>
  <si>
    <t>1207-2024</t>
  </si>
  <si>
    <t>PRESTAR SERVICIOS PROFESIONALES DE GESTIÓN Y ASESORÍA JURÍDICA PARA LA ATENCIÓN Y RESPUESTA A PETICIONES REQUERIDAS EN EL MARCO DE LOS PROGRAMAS DE VIVIENDA DEFINIDOS POR LA SUBSECRETARÍA DE GESTIÓN FINANCIERA.</t>
  </si>
  <si>
    <t>https://community.secop.gov.co/Public/Tendering/OpportunityDetail/Index?noticeUID=CO1.NTC.6440190&amp;isFromPublicArea=True&amp;isModal=true&amp;asPopupView=true</t>
  </si>
  <si>
    <t>1208-2024</t>
  </si>
  <si>
    <t>PRESTAR SERVICIOS PROFESIONALES PARA APOYAR LAS ACTIVIDADES DEL COMPONENTE TÉCNICO CATASTRAL Y JURIDICO NECESARIAS PARA LA FORMALIZACIÓN URBANÍSTICA EN SU ETAPA DE GESTIÓN Y ESTUDIOS PRELIMINARES EN EL ÁMBITO DE LAS INTERVENCIONES INTEGRALES DE LA SECRETARÍA DISTRITAL DEL HÁBITAT.</t>
  </si>
  <si>
    <t>https://community.secop.gov.co/Public/Tendering/OpportunityDetail/Index?noticeUID=CO1.NTC.6440502&amp;isFromPublicArea=True&amp;isModal=true&amp;asPopupView=true</t>
  </si>
  <si>
    <t>1209-2024</t>
  </si>
  <si>
    <t>PRESTAR LOS SERVICIOS PROFESIONALES PARA DESARROLLAR ACTIVIDADES DE COMUNICACIONES EN LOS PROCESOS DE LA SUBSECRETARIA DE GESTIÓN CORPORATIVA DE LA SDTH.</t>
  </si>
  <si>
    <t>https://community.secop.gov.co/Public/Tendering/OpportunityDetail/Index?noticeUID=CO1.NTC.6443598&amp;isFromPublicArea=True&amp;isModal=true&amp;asPopupView=true</t>
  </si>
  <si>
    <t>1210-2024</t>
  </si>
  <si>
    <t>PRESTAR SERVICIOS PROFESIONALES RELACIONADAS CON LA PLANIFICACIÓN, IMPLEMENTACIÓN Y SEGUIMIENTO DEL PLAN INSTITUCIONAL DE GESTIÓN AMBIENTAL- PIGA Y DEL SISTEMA DE GESTIÓN AMBIENTAL.</t>
  </si>
  <si>
    <t>https://community.secop.gov.co/Public/Tendering/OpportunityDetail/Index?noticeUID=CO1.NTC.6440625&amp;isFromPublicArea=True&amp;isModal=true&amp;asPopupView=true</t>
  </si>
  <si>
    <t>1211-2024</t>
  </si>
  <si>
    <t>ALICIA VIOLETA VALENCIA VILLAMIZAR</t>
  </si>
  <si>
    <t>PRESTAR SERVICIOS PROFESIONALES EN EL DESARROLLO DE LAS ETAPAS Y ACTUACIONES JURÍDICAS EN LOS PROCESOS ADMINISTRATIVOS QUE ADELANTE LA SUBSECRETARIA JURIDICA.</t>
  </si>
  <si>
    <t>https://community.secop.gov.co/Public/Tendering/OpportunityDetail/Index?noticeUID=CO1.NTC.6439195&amp;isFromPublicArea=True&amp;isModal=true&amp;asPopupView=true</t>
  </si>
  <si>
    <t>1212-2024</t>
  </si>
  <si>
    <t>PRESTAR SERVICIOS TÉCNICOS PARA APOYAR LAS ACTIVIDADES DE IMPLEMENTACIÓN , MANTENIMIENTO Y MONITOREO DE LOS SISTEMAS DE GESTIÓN DE LA SDHT, BAJO LOS ESTÁNDARES DEL MODELO INTEGRADO DE PLANEACIÓN Y GESTIÓN.</t>
  </si>
  <si>
    <t>https://community.secop.gov.co/Public/Tendering/OpportunityDetail/Index?noticeUID=CO1.NTC.6440927&amp;isFromPublicArea=True&amp;isModal=true&amp;asPopupView=true</t>
  </si>
  <si>
    <t>1213-2024</t>
  </si>
  <si>
    <t>https://community.secop.gov.co/Public/Tendering/OpportunityDetail/Index?noticeUID=CO1.NTC.6441305&amp;isFromPublicArea=True&amp;isModal=true&amp;asPopupView=true</t>
  </si>
  <si>
    <t>1214-2024</t>
  </si>
  <si>
    <t>PRESTAR SERVICIOS PROFESIONALES RELACIONADOS CON EL DESARROLLO DEL PLAN DE PROVISIÓN DE EMPLEOS Y PLAN DE VACANTES DE LA SDHT EN EL MARCO DE LA MODERNIZACIÓN INSTITUCIONAL.</t>
  </si>
  <si>
    <t>https://community.secop.gov.co/Public/Tendering/OpportunityDetail/Index?noticeUID=CO1.NTC.6441154&amp;isFromPublicArea=True&amp;isModal=true&amp;asPopupView=true</t>
  </si>
  <si>
    <t>1215-2024</t>
  </si>
  <si>
    <t>PRESTAR SERVICIOS PROFESIONALES PARA ACOMPAÑAR EL TRÁMITE DE AUTORIZACIÓN DE INSTALACIÓN Y LOCALIZACIÓN DE ESTACIONES RADIOELÉCTRICAS Y LA PROMOCIÓN DE INICIACIÓN DE VIVIENDAS VIS Y VIP.</t>
  </si>
  <si>
    <t>https://community.secop.gov.co/Public/Tendering/OpportunityDetail/Index?noticeUID=CO1.NTC.6441299&amp;isFromPublicArea=True&amp;isModal=true&amp;asPopupView=true</t>
  </si>
  <si>
    <t>1216-2024</t>
  </si>
  <si>
    <t>https://community.secop.gov.co/Public/Tendering/OpportunityDetail/Index?noticeUID=CO1.NTC.6442684&amp;isFromPublicArea=True&amp;isModal=true&amp;asPopupView=true</t>
  </si>
  <si>
    <t>1217-2024</t>
  </si>
  <si>
    <t>PRESTAR SERVICIOS PROFESIONALES PARA APOYAR TÉCNICAMENTE EN LA FORMULACIÓN, SEGUIMIENTO Y GESTIÓN DE LOS PROYECTOS A CARGO DE LA SUBDIRECCIÓN DE OPERACIONES Y LOS DEMÁS PROYECTOS PRIORIZADOS</t>
  </si>
  <si>
    <t>https://community.secop.gov.co/Public/Tendering/OpportunityDetail/Index?noticeUID=CO1.NTC.6443118&amp;isFromPublicArea=True&amp;isModal=true&amp;asPopupView=true</t>
  </si>
  <si>
    <t>1218-2024</t>
  </si>
  <si>
    <t>PRESTAR SERVICIOS PROFESIONALES PARA LA FORMULACIÓN Y EJECUCIÓN DE LA ESTRATEGIA DE GESTIÓN SOCIAL REQUERIDA PARA LA ESTRUCTURACIÓN E IMPLEMENTACIÓN DE LAS INTERVENCIONES Y PROYECTOS PRIORIZADOS POR LA SUBDIRECCIÓN DE OPERACIONES.</t>
  </si>
  <si>
    <t>https://community.secop.gov.co/Public/Tendering/OpportunityDetail/Index?noticeUID=CO1.NTC.6443420&amp;isFromPublicArea=True&amp;isModal=true&amp;asPopupView=true</t>
  </si>
  <si>
    <t>1219-2024</t>
  </si>
  <si>
    <t>PRESTAR SERVICIOS PROFESIONALES PARA LA ELABORACIÓN DE INFORMES TÉCNICOS Y DEMÁS ACTIVIDADES RELACIONADAS CON LOS TRÁMITES QUE ADELANTAN EN LA SUBDIRECCIÓN DE INVESTIGACIONES Y CONTROL DE VIVIENDA.</t>
  </si>
  <si>
    <t>https://community.secop.gov.co/Public/Tendering/OpportunityDetail/Index?noticeUID=CO1.NTC.6443015&amp;isFromPublicArea=True&amp;isModal=true&amp;asPopupView=true</t>
  </si>
  <si>
    <t>1220-2024</t>
  </si>
  <si>
    <t>https://community.secop.gov.co/Public/Tendering/OpportunityDetail/Index?noticeUID=CO1.NTC.6443022&amp;isFromPublicArea=True&amp;isModal=true&amp;asPopupView=true</t>
  </si>
  <si>
    <t>1221-2024</t>
  </si>
  <si>
    <t>https://community.secop.gov.co/Public/Tendering/OpportunityDetail/Index?noticeUID=CO1.NTC.6445243&amp;isFromPublicArea=True&amp;isModal=true&amp;asPopupView=true</t>
  </si>
  <si>
    <t>1222-2024</t>
  </si>
  <si>
    <t>PRESTAR SERVICIOS PROFESIONALES PARA BRINDAR APOYO ADMINISTRATIVO EN LO RELACIONADO CON LOS TRÁMITES E INFORMES DE SEGUIMIENTO Y EN LA IMPLEMENTACIÓN DEL SIG EN LA SUBDIRECCIÓN DE PREVENCIÓN Y SEGUIMIENTO.</t>
  </si>
  <si>
    <t>https://community.secop.gov.co/Public/Tendering/OpportunityDetail/Index?noticeUID=CO1.NTC.6442995&amp;isFromPublicArea=True&amp;isModal=true&amp;asPopupView=true</t>
  </si>
  <si>
    <t>1223-2024</t>
  </si>
  <si>
    <t>PRESTAR SERVICIOS PROFESIONALES PARA APOYAR LA EJECUCIÓN Y SUPERVISIÓN TÉCNICA, ADMINISTRATIVA Y FINANCIERA DE LAS INTERVENTORÍAS DE LOS CONTRATOS DE OBRA DESIGNADOS POR LA SUBDIRECCIÓN DE OPERACIONES EN EL MARCO DE LA FORMULACIÓN E IMPLEMENTACIÓN DE LA ESTRATEGIA INTEGRAL DE REVITALIZACIÓN.</t>
  </si>
  <si>
    <t>https://community.secop.gov.co/Public/Tendering/OpportunityDetail/Index?noticeUID=CO1.NTC.6444288&amp;isFromPublicArea=True&amp;isModal=true&amp;asPopupView=true</t>
  </si>
  <si>
    <t>1224-2024</t>
  </si>
  <si>
    <t>PRESTAR SERVICIOS PROFESIONALES PARA APOYAR LA SUPERVISIÓN DE LA INTERVENTORÍA DE LOS CONTRATOS DE OBRA DE PROYECTOS PRIORIZADOS POR LA SUBDIRECCIÓN DE OPERACIONES.</t>
  </si>
  <si>
    <t>https://community.secop.gov.co/Public/Tendering/OpportunityDetail/Index?noticeUID=CO1.NTC.6444934&amp;isFromPublicArea=True&amp;isModal=true&amp;asPopupView=true</t>
  </si>
  <si>
    <t>1225-2024</t>
  </si>
  <si>
    <t>PRESTAR SERVICIOS PROFESIONALES PARA APOYAR EN LA ESTRUCTURACIÓN, SEGUIMIENTO Y GESTIÓN ADMINISTRATIVA DE LOS PROCESOS Y PROYECTOS PRIORIZADOS A CARGO DE LA SUBDIRECCIÓN DE OPERACIONES.</t>
  </si>
  <si>
    <t>https://community.secop.gov.co/Public/Tendering/OpportunityDetail/Index?noticeUID=CO1.NTC.6453405&amp;isFromPublicArea=True&amp;isModal=true&amp;asPopupView=true</t>
  </si>
  <si>
    <t>1226-2024</t>
  </si>
  <si>
    <t>PRESTAR SERVICIOS PARA EL APOYO DE ACTIVIDADES ADMINISTRATIVAS, OPERATIVAS Y DOCUMENTAL QUE SEAN REQUERIDAS EN LA SUBSECRETARÍA DE GESTIÓN FINANCIERA DE LA SECRETARÍA DISTRITAL DEL HÁBITAT.</t>
  </si>
  <si>
    <t>https://community.secop.gov.co/Public/Tendering/OpportunityDetail/Index?noticeUID=CO1.NTC.6444676&amp;isFromPublicArea=True&amp;isModal=true&amp;asPopupView=true</t>
  </si>
  <si>
    <t>1227-2024</t>
  </si>
  <si>
    <t>https://community.secop.gov.co/Public/Tendering/OpportunityDetail/Index?noticeUID=CO1.NTC.6444815&amp;isFromPublicArea=True&amp;isModal=true&amp;asPopupView=true</t>
  </si>
  <si>
    <t>1228-2024</t>
  </si>
  <si>
    <t>PRESTAR SERVICIOS DE APOYO A LA GESTIÓN EN ACTIVIDADES ADMINISTRATIVAS, DE GESTIÓN DOCUMENTAL Y PROCESAMIENTO DE INFORMACIÓN DE LA SUBSECRETARÍA DE GESTIÓN FINANCIERA.</t>
  </si>
  <si>
    <t>https://community.secop.gov.co/Public/Tendering/OpportunityDetail/Index?noticeUID=CO1.NTC.6447411&amp;isFromPublicArea=True&amp;isModal=true&amp;asPopupView=true</t>
  </si>
  <si>
    <t>1229-2024</t>
  </si>
  <si>
    <t>https://community.secop.gov.co/Public/Tendering/OpportunityDetail/Index?noticeUID=CO1.NTC.6447707&amp;isFromPublicArea=True&amp;isModal=true&amp;asPopupView=true</t>
  </si>
  <si>
    <t>1231-2024</t>
  </si>
  <si>
    <t>PRESTAR SERVICIOS PROFESIONALES FINANCIEROS PARA EL SEGUIMIENTO, CONTROL Y LEGALIZACIÓN DE LOS RECURSOS ASIGNADOS A PROGRAMAS DE SUBSIDIOS DE VIVIENDA, ASÍ COMO APOYAR LAS ACTIVIDADES ADMINISTRATIVAS DE LA SUBSECRETARÍA DE GESTIÓN FINANCIERA.</t>
  </si>
  <si>
    <t>https://community.secop.gov.co/Public/Tendering/OpportunityDetail/Index?noticeUID=CO1.NTC.6447407&amp;isFromPublicArea=True&amp;isModal=true&amp;asPopupView=true</t>
  </si>
  <si>
    <t>1232-2024</t>
  </si>
  <si>
    <t>PRESTAR SERVICIOS PROFESIONALES ESPECIALIZADOS EN EL SEGUIMIENTO Y ACOMPAÑAMIENTO EN LA IMPLEMENTACIÓN DE LOS PLANES, ESTRATEGIAS, PROGRAMAS, PROYECTOS DE LA SUBSECRETARIA DE GESTIÓN FINANCIERA Y POLÍTICAS PÚBLICAS DE VIVIENDA A CARGO DE LA SECRETARÍA DISTRITAL DEL HÁBITAT.</t>
  </si>
  <si>
    <t>https://community.secop.gov.co/Public/Tendering/OpportunityDetail/Index?noticeUID=CO1.NTC.6445294&amp;isFromPublicArea=True&amp;isModal=true&amp;asPopupView=true</t>
  </si>
  <si>
    <t>1233-2024</t>
  </si>
  <si>
    <t>MANUEL ORLANDO PEÑA USCATEGUI</t>
  </si>
  <si>
    <t>PRESTAR SERVICIOS PROFESIONALES RELACIONADOS CON EL DESARROLLO DEL PLAN DE BIENESTAR E INCENTIVOS, CLIMA Y CULTURA ORGANIZACIONAL Y APOYO ACTIVIDADES DE SEGURIDAD Y SALUD EN EL TRABAJO.</t>
  </si>
  <si>
    <t>https://community.secop.gov.co/Public/Tendering/OpportunityDetail/Index?noticeUID=CO1.NTC.6445223&amp;isFromPublicArea=True&amp;isModal=true&amp;asPopupView=true</t>
  </si>
  <si>
    <t>1234-2024</t>
  </si>
  <si>
    <t>https://community.secop.gov.co/Public/Tendering/OpportunityDetail/Index?noticeUID=CO1.NTC.6446434&amp;isFromPublicArea=True&amp;isModal=true&amp;asPopupView=true</t>
  </si>
  <si>
    <t>1235-2024</t>
  </si>
  <si>
    <t>PRESTAR SERVICIOS PROFESIONALES PARA REALIZAR ACTIVIDADES RELACIONADAS CON LA IMPLEMENTACION DE METODOLOGÍAS CUALITATIVAS EN LAS EVALUACIONES DE LOS PROGRAMAS, ESTRATEGIAS Y POLÍTICAS PÚBLICAS DEL SECTOR HÁBITAT, ASÍ COMO LA GENERACION DE LOS DOCUMENTOS DE ANALISIS Y RESULTADO, EN EL MARCO DE LA INFORMACIÓN MISIONAL Y ESTRATÉGICA DE LA SDHT.</t>
  </si>
  <si>
    <t>https://community.secop.gov.co/Public/Tendering/OpportunityDetail/Index?noticeUID=CO1.NTC.6447041&amp;isFromPublicArea=True&amp;isModal=true&amp;asPopupView=true</t>
  </si>
  <si>
    <t>1236-2024</t>
  </si>
  <si>
    <t>PRESTAR SERVICIOS PROFESIONALES PARA REALIZAR ACTIVIDADES RELACIONADAS CON LA IMPLEMENTACION DEL CATASTRO UNIFICADO DE REDES Y USUARIOS, ASI COMO LA GESTION DE ESPACIOS DE COORDINACION INTERSECTORIAL Y LA ARTICULACION DE INICIATIVAS ORIENTADAS AL DESPLIEGUE DE TECNOLOGIA FNCER Y SERVICIOS TIC.</t>
  </si>
  <si>
    <t>https://community.secop.gov.co/Public/Tendering/OpportunityDetail/Index?noticeUID=CO1.NTC.6449542&amp;isFromPublicArea=True&amp;isModal=true&amp;asPopupView=true</t>
  </si>
  <si>
    <t>1237-2024</t>
  </si>
  <si>
    <t>PRESTAR SERVICIOS PROFESIONALES PARA REALIZAR ACTIVIDADES RELACIONADAS CON LA IMPLEMENTANTACION DE POLÍTICAS Y PLANES DE SERVICIOS PÚBLICOS, CON ÉNFASIS EN LA GESTIÓN Y CONSOLIDACIÓN DE ESTRATEGIAS CON ACTORES, DIRIGIDAS A LA IMPLEMENTACIÓN DE UN MODELO DE ECONOMÍA CIRCULAR PARTICIPATIVO.</t>
  </si>
  <si>
    <t>https://community.secop.gov.co/Public/Tendering/OpportunityDetail/Index?noticeUID=CO1.NTC.6452209&amp;isFromPublicArea=True&amp;isModal=true&amp;asPopupView=true</t>
  </si>
  <si>
    <t>1238-2024</t>
  </si>
  <si>
    <t>PRESTAR SERVICIOS PROFESIONALES DE APOYO JURÍDICO PARA SUSTANCIAR INVESTIGACIONES ADMINISTRATIVAS RELACIONADAS CON LA ENAJENACIÓN Y ARRENDAMIENTO DE VIVIENDA.</t>
  </si>
  <si>
    <t>https://community.secop.gov.co/Public/Tendering/OpportunityDetail/Index?noticeUID=CO1.NTC.6445487&amp;isFromPublicArea=True&amp;isModal=true&amp;asPopupView=true</t>
  </si>
  <si>
    <t>1239-2024</t>
  </si>
  <si>
    <t>https://community.secop.gov.co/Public/Tendering/OpportunityDetail/Index?noticeUID=CO1.NTC.6446198&amp;isFromPublicArea=True&amp;isModal=true&amp;asPopupView=true</t>
  </si>
  <si>
    <t>1240-2024</t>
  </si>
  <si>
    <t>PRESTAR SERVICIOS PROFESIONALES PARA ADELANTAR ACTIVIDADES OPERATIVAS Y LOGÍSTICAS EN LA IMPLEMENTACIÓN DE LAS ESTRATEGIAS DE PARTICIPACIÓN E INTERVENCIÓN DEL SECTOR HÁBITAT A NIVEL TERRITORIAL</t>
  </si>
  <si>
    <t>https://community.secop.gov.co/Public/Tendering/OpportunityDetail/Index?noticeUID=CO1.NTC.6447071&amp;isFromPublicArea=True&amp;isModal=true&amp;asPopupView=true</t>
  </si>
  <si>
    <t>1241-2024</t>
  </si>
  <si>
    <t>PRESTAR SERVICIOS PROFESIONALES PARA APOYAR LAS ACTIVIDADES DE RACIONALIZACIÓN Y/O SIMPLIFICACIÓN DE TRÁMITES Y SERVICIOS ASOCIADOS A LA CADENA DE URBANISMO Y CONSTRUCCIÓN Y LAS LABORES QUE DEMANDE LA SUBDIRECCIÓN DE APOYO A LA CONSTRUCCIÓN EN MATERIA DE SISTEMA INTEGRADO DE GESTIÓN Y MIPG.</t>
  </si>
  <si>
    <t>https://community.secop.gov.co/Public/Tendering/OpportunityDetail/Index?noticeUID=CO1.NTC.6462970&amp;isFromPublicArea=True&amp;isModal=False</t>
  </si>
  <si>
    <t>1242-2024</t>
  </si>
  <si>
    <t>https://community.secop.gov.co/Public/Tendering/OpportunityDetail/Index?noticeUID=CO1.NTC.6449927&amp;isFromPublicArea=True&amp;isModal=true&amp;asPopupView=true</t>
  </si>
  <si>
    <t>1243-2024</t>
  </si>
  <si>
    <t>https://community.secop.gov.co/Public/Tendering/OpportunityDetail/Index?noticeUID=CO1.NTC.6453812&amp;isFromPublicArea=True&amp;isModal=true&amp;asPopupView=true</t>
  </si>
  <si>
    <t>1244-2024</t>
  </si>
  <si>
    <t>SEBASTIAN  SAAD GIOVANNETTI</t>
  </si>
  <si>
    <t>PRESTAR SERVICIOS PROFESIONALES A LA SUBSECRETARÍA JURÍDICA EN LAS ACTIVIDADES RELACIONADAS CON LA IMPLEMENTACIÓN Y TRAZABILIDAD DEL PROYECTO DE INVERSIÓN "FORTALECIMIENTO Y ARTICULACIÓN DE LA GESTIÓN JURÍDICA INSTITUCIONAL EN LA SECRETARÍA DEL HÁBITAT DE BOGOTÁ".</t>
  </si>
  <si>
    <t>https://community.secop.gov.co/Public/Tendering/OpportunityDetail/Index?noticeUID=CO1.NTC.6444208&amp;isFromPublicArea=True&amp;isModal=true&amp;asPopupView=true</t>
  </si>
  <si>
    <t>1245-2024</t>
  </si>
  <si>
    <t>MARTHA ALVAREZ ESCOBAR</t>
  </si>
  <si>
    <t>PRESTAR SERVICIOS PROFESIONALES ESPECIALIZADOS EN DERECHO PARA REALIZAR ACTIVIDADES RELACIONADAS CON LAS NOTIFICACIONES DE ACTOS ADMINISTRATIVOS Y DEMAS ACTUACIONES CARGO DE LA SUBSECRETARÍA JURÍDICA.</t>
  </si>
  <si>
    <t>https://community.secop.gov.co/Public/Tendering/OpportunityDetail/Index?noticeUID=CO1.NTC.6445504&amp;isFromPublicArea=True&amp;isModal=true&amp;asPopupView=true</t>
  </si>
  <si>
    <t>1246-2024</t>
  </si>
  <si>
    <t>PRESTAR SERVICIOS PROFESIONALES EN DERECHO PARA REPRESENTAR JUDICIAL Y EXTRAJUDICIAL A LA ENTIDAD Y ADELANTAR LAS ACTUACIONES JURÍDICAS EN LOS PROCESOS ADMINISTRATIVOS DE LA SUBSECRETARIA JURIDICA.</t>
  </si>
  <si>
    <t>https://community.secop.gov.co/Public/Tendering/OpportunityDetail/Index?noticeUID=CO1.NTC.6446401&amp;isFromPublicArea=True&amp;isModal=true&amp;asPopupView=true</t>
  </si>
  <si>
    <t>1247-2024</t>
  </si>
  <si>
    <t>https://community.secop.gov.co/Public/Tendering/OpportunityDetail/Index?noticeUID=CO1.NTC.6447161&amp;isFromPublicArea=True&amp;isModal=true&amp;asPopupView=true</t>
  </si>
  <si>
    <t>1248-2024</t>
  </si>
  <si>
    <t>PRESTAR SERVICIOS PROFESIONALES PARA ADELANTAR LAS ACTIVIDADES DE SEGUIMIENTO, CONSOLIDACIÓN, REVISIÓN, ANALISIS FINANCIERO Y PRESUPUESTAL, ASI COMO EN LOS AJUSTES REQUERIDOS EN LOS PROCESOS Y PROCEDIMIENTOS A CARGO DE LA SUBDIRECCIÓN FINANCIERA.</t>
  </si>
  <si>
    <t>https://community.secop.gov.co/Public/Tendering/OpportunityDetail/Index?noticeUID=CO1.NTC.6447087&amp;isFromPublicArea=True&amp;isModal=true&amp;asPopupView=true</t>
  </si>
  <si>
    <t>1249-2024</t>
  </si>
  <si>
    <t>PRESTAR SERVICIOS PROFESIONALES EN LA SUBDIRECCION FINANCIERA PARA ASISTIR EL PROCESO DE LIQUIDACIÓN DE CUENTAS DE COBRO, ASI COMO SU RESPECTIVO CARGUE A LA PLATAFORMA BOGDATA.</t>
  </si>
  <si>
    <t>https://community.secop.gov.co/Public/Tendering/OpportunityDetail/Index?noticeUID=CO1.NTC.6447739&amp;isFromPublicArea=True&amp;isModal=true&amp;asPopupView=true</t>
  </si>
  <si>
    <t>1250-2024</t>
  </si>
  <si>
    <t>PRESTAR SERVICIOS PROFESIONALES DE CARÁCTER FINANCIERO Y CONTABLE A LA SUBDIRECCIÓN DE PREVENCIÓN Y SEGUIMIENTO DE LASECRETARÍA DISTRITAL DEL HABITAT RELACIONADOS CON EL REGISTRO DE ENAJENADORES DE VIVIENDA Y MATRÍCULA DE ARRENDADORES, LAS AUTORIZACIONES PARA LA ENAJENACIÓN DE VIVIENDA, ORIENTACIÓN AL CIUDADANO Y DEMÁS ASPECTOS QUE SE REQUIERAN</t>
  </si>
  <si>
    <t>https://community.secop.gov.co/Public/Tendering/OpportunityDetail/Index?noticeUID=CO1.NTC.6450185&amp;isFromPublicArea=True&amp;isModal=true&amp;asPopupView=true</t>
  </si>
  <si>
    <t>1251-2024</t>
  </si>
  <si>
    <t>PRESTAR SERVICIOS PROFESIONALES PARA DESARROLLAR LAS ACTIVIDADES QUE REQUIERA LOS TRÁMITES Y SERVICIOS DE LA CADENA DE URBANISMO Y CONSTRUCCIÓN DEL ESQUEMA DE MESA DE SOLUCIONES.</t>
  </si>
  <si>
    <t>https://community.secop.gov.co/Public/Tendering/OpportunityDetail/Index?noticeUID=CO1.NTC.6446936&amp;isFromPublicArea=True&amp;isModal=true&amp;asPopupView=true</t>
  </si>
  <si>
    <t>1252-2024</t>
  </si>
  <si>
    <t>PRESTAR SERVICIOS PROFESIONALES PARA EL DESARROLLO Y LA EJECUCIÓN DE ACTIVIDADES QUE SE REQUIERAN DESDE EL COMPONENTE SOCIAL PARA EL DESARROLLO DE LOS PROGRAMAS DE SUBSIDIO DE ACCESO A SOLUCIONES HABITACIONALES DE LA SUBSECRETARÍA DE GESTIÓN FINANCIERA.</t>
  </si>
  <si>
    <t>https://community.secop.gov.co/Public/Tendering/OpportunityDetail/Index?noticeUID=CO1.NTC.6451645&amp;isFromPublicArea=True&amp;isModal=true&amp;asPopupView=true</t>
  </si>
  <si>
    <t>1253-2024</t>
  </si>
  <si>
    <t>https://community.secop.gov.co/Public/Tendering/OpportunityDetail/Index?noticeUID=CO1.NTC.6448106&amp;isFromPublicArea=True&amp;isModal=true&amp;asPopupView=true</t>
  </si>
  <si>
    <t>1254-2024</t>
  </si>
  <si>
    <t>PRESTAR SERVICIOS DE APOYO A LA GESTIÓN PARA REALIZAR ACTIVIDADES DE GESTIÓN DOCUMENTAL, ACTUALIZACIÓN DE INVENTARIOS Y DEMÁS PROCESOS DE INFORMACIÓN PARA CUMPLIR CON LOS INDICADORES Y LINEAMIENTOS QUE ESTABLEZCA LA SECRETARÍA DISTRITAL DEL HÁBITAT.</t>
  </si>
  <si>
    <t>https://community.secop.gov.co/Public/Tendering/OpportunityDetail/Index?noticeUID=CO1.NTC.6452897&amp;isFromPublicArea=True&amp;isModal=true&amp;asPopupView=true</t>
  </si>
  <si>
    <t>1255-2024</t>
  </si>
  <si>
    <t>https://community.secop.gov.co/Public/Tendering/OpportunityDetail/Index?noticeUID=CO1.NTC.6448735&amp;isFromPublicArea=True&amp;isModal=true&amp;asPopupView=true</t>
  </si>
  <si>
    <t>1257-2024</t>
  </si>
  <si>
    <t>PRESTAR SERVICIOS PROFESIONALES PARA REALIZAR MODELACIONES ARQUITECTÓNICAS DE LOS PROYECTOS URBANÍSTICOS PRIORIZADOS POR LA SUBDIRECCIÓN DE OPERACIONES.</t>
  </si>
  <si>
    <t>https://community.secop.gov.co/Public/Tendering/OpportunityDetail/Index?noticeUID=CO1.NTC.6448642&amp;isFromPublicArea=True&amp;isModal=true&amp;asPopupView=true</t>
  </si>
  <si>
    <t>1258-2024</t>
  </si>
  <si>
    <t>https://community.secop.gov.co/Public/Tendering/OpportunityDetail/Index?noticeUID=CO1.NTC.6449064&amp;isFromPublicArea=True&amp;isModal=true&amp;asPopupView=true</t>
  </si>
  <si>
    <t>1259-2024</t>
  </si>
  <si>
    <t>PRESTACIÓN DE SERVICIOS DE APOYO A LA GESTIÓN PARA LA ATENCIÓN Y ORIENTACIÓN DE LOS DIFERENTES SERVICIOS Y TRÁMITES DIRIGIDOS A LA CIUDADANÍA Y GRUPOS DE INTERÉS DE LA SECRETARÍA DISTRITAL DEL HÁBITAT.</t>
  </si>
  <si>
    <t>https://community.secop.gov.co/Public/Tendering/OpportunityDetail/Index?noticeUID=CO1.NTC.6449379&amp;isFromPublicArea=True&amp;isModal=true&amp;asPopupView=true</t>
  </si>
  <si>
    <t>1260-2024</t>
  </si>
  <si>
    <t>https://community.secop.gov.co/Public/Tendering/OpportunityDetail/Index?noticeUID=CO1.NTC.6450521&amp;isFromPublicArea=True&amp;isModal=true&amp;asPopupView=true</t>
  </si>
  <si>
    <t>1261-2024</t>
  </si>
  <si>
    <t>PRESTACIÓN DE SERVICIOS DE APOYO A LA GESTIÓN PARA LA ATENCION Y ORIENTACIÓN DE LOS DIFERENTES SERVICIOS Y TRAMITES DIRIGIDOS A LA CIUDADANIA Y GRUPOS DE INTERÉS DE LA SECRETARÍA DISTRITAL DEL HÁBITAT.</t>
  </si>
  <si>
    <t>https://community.secop.gov.co/Public/Tendering/OpportunityDetail/Index?noticeUID=CO1.NTC.6451246&amp;isFromPublicArea=True&amp;isModal=true&amp;asPopupView=true</t>
  </si>
  <si>
    <t>1262-2024</t>
  </si>
  <si>
    <t>PRESTAR SERVICIOS PROFESIONALES PARA APOYAR LA EJECUCIÓN Y SEGUIMIENTO DE LAS ACTIVIDADES DESARROLLADAS EN EL AREA DE CORRESPONDENCIA, EN EL MARCO DEL PROCESO DE GESTIÓN DOCUMENTAL.</t>
  </si>
  <si>
    <t>https://community.secop.gov.co/Public/Tendering/OpportunityDetail/Index?noticeUID=CO1.NTC.6452194&amp;isFromPublicArea=True&amp;isModal=true&amp;asPopupView=true</t>
  </si>
  <si>
    <t>1263-2024</t>
  </si>
  <si>
    <t>PRESTACIÓN DE SERVICIOS DE APOYO A LA GESTIÓN PARA LA ATENCION Y ORIENTACIÓN DE LOS DIFERENTES SERVICIOS Y TRAMITES DIRIGIDOS A LA CIUDADANIA Y GRUPOS DE INTERÉS DE LA SECRETARÍA DISTRITAL DEL HABITAT.</t>
  </si>
  <si>
    <t>https://community.secop.gov.co/Public/Tendering/OpportunityDetail/Index?noticeUID=CO1.NTC.6453570&amp;isFromPublicArea=True&amp;isModal=true&amp;asPopupView=true</t>
  </si>
  <si>
    <t>1264-2024</t>
  </si>
  <si>
    <t>PRESTAR SERVICIOS PROFESIONALES PARA REALIZAR ACTIVIDADES RELACIONADAS CON LA PROMOCIÓN, DIVULGACIÓN Y ADMINISTRACIÓN DE LOS CONTENIDOS Y ESTRATEGIAS PEDAGÓGICAS PARA LOS ESPACIOS DE INTERCAMBIO DE CONOCIMIENTO DE LA ESCUELA VIRTUAL DEL HÁBITAT</t>
  </si>
  <si>
    <t>https://community.secop.gov.co/Public/Tendering/OpportunityDetail/Index?noticeUID=CO1.NTC.6450210&amp;isFromPublicArea=True&amp;isModal=true&amp;asPopupView=true</t>
  </si>
  <si>
    <t>1265-2024</t>
  </si>
  <si>
    <t>PRESTAR SERVICIOS PROFESIONALES PARA CONSOLIDAR INFORMACION, DESARROLLAR INDICADORES Y ELABORAR DOCUMENTOS E INVESTIGACIONES DESDE EL COMPONENTE SOCIOECONOMICO QUE PERMITAN EL ANALISIS DE INFORMACIÓN DEL SECTOR, PARA LA TOMA DE DECISIONES Y EL SEGUIMIENTO DE LAS POLITICAS PUBLICAS DEL SECTOR.</t>
  </si>
  <si>
    <t>https://community.secop.gov.co/Public/Tendering/OpportunityDetail/Index?noticeUID=CO1.NTC.6454293&amp;isFromPublicArea=True&amp;isModal=true&amp;asPopupView=true</t>
  </si>
  <si>
    <t>1267-2024</t>
  </si>
  <si>
    <t>https://community.secop.gov.co/Public/Tendering/OpportunityDetail/Index?noticeUID=CO1.NTC.6454841&amp;isFromPublicArea=True&amp;isModal=true&amp;asPopupView=true</t>
  </si>
  <si>
    <t>1268-2024</t>
  </si>
  <si>
    <t>https://community.secop.gov.co/Public/Tendering/OpportunityDetail/Index?noticeUID=CO1.NTC.6457864&amp;isFromPublicArea=True&amp;isModal=true&amp;asPopupView=true</t>
  </si>
  <si>
    <t>1269-2024</t>
  </si>
  <si>
    <t>PRESTAR SERVICIOS PROFESIONALES PARA REALIZAR ACTIVIDADES RELACIONADAS CON EL ACOMPAÑAMIENTO, PREVENCIÓN, SEGUIMIENTO Y EVALUACIÓN DE LAS POLÍTICAS, PLANES, PROGRAMAS, PROYECTOS, PROCEDIMIENTOS Y LINEAMIENTOS DE LA ENTIDAD, DE CONFORMIDAD CON EL MODELO INTEGRADO DE PLANEACIÓN Y GESTIÓN Y EL PLAN ANUAL DE AUDITORÍA 2024.</t>
  </si>
  <si>
    <t>https://community.secop.gov.co/Public/Tendering/OpportunityDetail/Index?noticeUID=CO1.NTC.6466664&amp;isFromPublicArea=True&amp;isModal=False</t>
  </si>
  <si>
    <t>1270-2024</t>
  </si>
  <si>
    <t>PRESTACIÓN DE SERVICIOS PROFESIONALES PARA LA ACTUALIZACION, IMPLEMENTACION Y SEGUIMIENTO DE LOS INSTRUMENTOS ARCHIVÍSTICOS EN EL MARCO DEL SISTEMA DE GESTIÓN DE DOCUMENTAL DE LA SDHT</t>
  </si>
  <si>
    <t>https://community.secop.gov.co/Public/Tendering/OpportunityDetail/Index?noticeUID=CO1.NTC.6450068&amp;isFromPublicArea=True&amp;isModal=true&amp;asPopupView=true</t>
  </si>
  <si>
    <t>1271-2024</t>
  </si>
  <si>
    <t>PRESTAR SERVICIOS DE APOYO A LA GESTIÓN EN EL PROCESO DE ARCHIVO Y GESTIÓN DOCUMENTAL DE LA SUBSECRETARÍA DE GESTIÓN FINANCIERA</t>
  </si>
  <si>
    <t>https://community.secop.gov.co/Public/Tendering/OpportunityDetail/Index?noticeUID=CO1.NTC.6453334&amp;isFromPublicArea=True&amp;isModal=true&amp;asPopupView=true</t>
  </si>
  <si>
    <t>1272-2024</t>
  </si>
  <si>
    <t>PRESTACIÓN DE SERVICIOS PROFESIONALES DESDE EL ÁMBITO FINANCIERO PARA LLEVAR A CABO EL ANÁLISIS, REVISIÓN, SEGUIMIENTO Y LEGALIZACIÓN DE LOS PROGRAMAS DE ACCESO A SOLUCIONES HABITACIONALES GESTIONADOS POR LA SUBSECRETARÍA DE GESTIÓN FINANCIERA.</t>
  </si>
  <si>
    <t>https://community.secop.gov.co/Public/Tendering/OpportunityDetail/Index?noticeUID=CO1.NTC.6453417&amp;isFromPublicArea=True&amp;isModal=true&amp;asPopupView=true</t>
  </si>
  <si>
    <t>1273-2024</t>
  </si>
  <si>
    <t>PRESTAR SERVICIOS PROFESIONALES ESPECIALIZADOS PARA EL ACOMPAÑAMIENTO EN LA GESTIÓN Y DESARROLLO DE ACTIVIDADES RELACIONADAS CON LA ESTRUCTURACIÓN, PROMOCIÓN Y DIVULGACIÓN DE LOS PROGRAMAS DE LA SDHT QUE PERMITEN EL ACCESO A UNA VIVIENDA DIGNA</t>
  </si>
  <si>
    <t>https://community.secop.gov.co/Public/Tendering/OpportunityDetail/Index?noticeUID=CO1.NTC.6451001&amp;isFromPublicArea=True&amp;isModal=true&amp;asPopupView=true</t>
  </si>
  <si>
    <t>1274-2024</t>
  </si>
  <si>
    <t>PRESTAR SERVICIOS PROFESIONALES PARA LA IMPLEMENTACIÓN, EJECUCIÓN Y SEGUIMIENTO DE LOS PROGRAMAS Y PROYECTOS DE ACCESO A LA VIVIENDA GESTIONADOS POR LA SUBSECRETARIA DE GESTION FINANCIERA</t>
  </si>
  <si>
    <t>https://community.secop.gov.co/Public/Tendering/OpportunityDetail/Index?noticeUID=CO1.NTC.6453433&amp;isFromPublicArea=True&amp;isModal=true&amp;asPopupView=true</t>
  </si>
  <si>
    <t>1275-2024</t>
  </si>
  <si>
    <t>PRESTAR SERVICIOS PROFESIONALES EN LA ELABORACIÓN,SEGUIMIENTO Y CONTROL A LOS PLANES DE MEJORAMIENTO, Y REVISION, AJUSTE DE LOS PROCESOS Y PROCEDIMIENTOS EN EL MARCO DE LA POLITICAS DE MIPG CARGO DE LA SUBSECRETARÍA DE GESTIÓN CORPORATIVA.</t>
  </si>
  <si>
    <t>https://community.secop.gov.co/Public/Tendering/OpportunityDetail/Index?noticeUID=CO1.NTC.6454041&amp;isFromPublicArea=True&amp;isModal=true&amp;asPopupView=true</t>
  </si>
  <si>
    <t>1277-2024</t>
  </si>
  <si>
    <t>https://community.secop.gov.co/Public/Tendering/OpportunityDetail/Index?noticeUID=CO1.NTC.6451551&amp;isFromPublicArea=True&amp;isModal=true&amp;asPopupView=true</t>
  </si>
  <si>
    <t>1278-2024</t>
  </si>
  <si>
    <t>https://community.secop.gov.co/Public/Tendering/OpportunityDetail/Index?noticeUID=CO1.NTC.6452001&amp;isFromPublicArea=True&amp;isModal=true&amp;asPopupView=true</t>
  </si>
  <si>
    <t>1279-2024</t>
  </si>
  <si>
    <t>PRESTAR SERVICIOS JURÍDICOS ESPECIALIZADOS PARA ASESORAR Y ORIENTAR A LA SECRETARÍA DISTRITAL DEL HÁBITAT EN LOS ASUNTOS DE "ESPECIAL COMPLEJIDAD" QUE SE SUSCITEN EN LA ENTIDAD.</t>
  </si>
  <si>
    <t>https://community.secop.gov.co/Public/Tendering/OpportunityDetail/Index?noticeUID=CO1.NTC.6451609&amp;isFromPublicArea=True&amp;isModal=true&amp;asPopupView=true</t>
  </si>
  <si>
    <t>1280-2024</t>
  </si>
  <si>
    <t>PRESTAR SERVICIOS PROFESIONALES PARA REALIZAR LAS ACTIVIDADES RELACIONADAS CON LA IMPLEMENTACIÓN, MANTENIMIENTO Y MONITOREO DE LOS SISTEMAS DE GESTIÓN DE LA SDHT Y LA RENDICIÓN DE CUENTAS, BAJO LOS ESTÁNDARES DEL MODELO INTEGRADO DE PLANEACIÓN Y GESTIÓN.</t>
  </si>
  <si>
    <t>https://community.secop.gov.co/Public/Tendering/OpportunityDetail/Index?noticeUID=CO1.NTC.6452399&amp;isFromPublicArea=True&amp;isModal=true&amp;asPopupView=true</t>
  </si>
  <si>
    <t>1281-2024</t>
  </si>
  <si>
    <t>PRESTAR SERVICIOS PROFESIONALES COMO SEGUNDA LÍNEA DE DEFENSA ACTIVIDADES RELACIONADAS CON LA IDENTIFICACIÓN, FORMULACIÓN, ACTUALIZACIÓN, MONITOREO Y REPORTE DE LOS RIESGOS DE GESTIÓN Y CORRUPCIÓN DE LOS SISTEMAS DE GESTIÓN DE LA SDHT.</t>
  </si>
  <si>
    <t>https://community.secop.gov.co/Public/Tendering/OpportunityDetail/Index?noticeUID=CO1.NTC.6452816&amp;isFromPublicArea=True&amp;isModal=true&amp;asPopupView=true</t>
  </si>
  <si>
    <t>1282-2024</t>
  </si>
  <si>
    <t>PRESTAR SERVICIOS PROFESIONALES PARA GESTIONAR EL SISTEMA DE INFORMACIÓN, ASÍ COMO REALIZAR ANÁLISIS Y VERIFICACIÓN DE REQUISITOS DE LOS PROGRAMAS DE VIVIENDA, Y REALIZAR LA GEORREFERENCIACIÓN Y CONSOLIDACIÓN DE INFORMACIÓN FRENTE A LOS PROGRAMAS Y PROYECTOS DE VIVIENDA A CARGO DE LA SUBSECRETARÍA DE GESTIÓN FINANCIERA.</t>
  </si>
  <si>
    <t>https://community.secop.gov.co/Public/Tendering/OpportunityDetail/Index?noticeUID=CO1.NTC.6453087&amp;isFromPublicArea=True&amp;isModal=true&amp;asPopupView=true</t>
  </si>
  <si>
    <t>1283-2024</t>
  </si>
  <si>
    <t>https://community.secop.gov.co/Public/Tendering/OpportunityDetail/Index?noticeUID=CO1.NTC.6453604&amp;isFromPublicArea=True&amp;isModal=true&amp;asPopupView=true</t>
  </si>
  <si>
    <t>1284-2024</t>
  </si>
  <si>
    <t>PRESTAR SERVICIOS PROFESIONALES PARA LA ATENCIÓN DE REQUERIMIENTOS CIUDADANOS QUE INGRESAN A TRAVÉS LA PLATAFORMA "BOGOTÁ TE ESCUCHA".</t>
  </si>
  <si>
    <t>https://community.secop.gov.co/Public/Tendering/OpportunityDetail/Index?noticeUID=CO1.NTC.6457448&amp;isFromPublicArea=True&amp;isModal=true&amp;asPopupView=true</t>
  </si>
  <si>
    <t>1286-2024</t>
  </si>
  <si>
    <t>PRESTACIÓN DE SERVICIOS PROFESIONALES PARA LA EJECUCIÓN Y SEGUIMIENTO DE ACTIVIDADES CON ENFOQUE JURÍDICO EN EL MARCO DE LOS PROGRAMAS Y PROYECTOS DE ACCESO A LA VIVIENDA GESTIONADOS POR LA POR LA SUBSECRETARIA DE GESTIÓN FINANCIERA</t>
  </si>
  <si>
    <t>https://community.secop.gov.co/Public/Tendering/OpportunityDetail/Index?noticeUID=CO1.NTC.6454171&amp;isFromPublicArea=True&amp;isModal=true&amp;asPopupView=true</t>
  </si>
  <si>
    <t>1287-2024</t>
  </si>
  <si>
    <t>PRESTACIÓN DE SERVICIOS DE APOYO A LA GESTIÓN DOCUMENTAL Y DE ARCHIVO DE LA SUBSECRETARÍA DE GESTIÓN FINANCIERA</t>
  </si>
  <si>
    <t>https://community.secop.gov.co/Public/Tendering/OpportunityDetail/Index?noticeUID=CO1.NTC.6455611&amp;isFromPublicArea=True&amp;isModal=true&amp;asPopupView=true</t>
  </si>
  <si>
    <t>1288-2024</t>
  </si>
  <si>
    <t>PRESTAR SERVICIOS DE APOYO PARA REALIZAR ACTIVIDADES OPERATIVAS Y TÉCNICAS REQUERIDAS EN EL MARCO DE LOS PROGRAMAS Y PROYECTOS DE SOLUCIONES HABITACIONALES Y DE ACCESO A LA VIVIENDA GESTIONADOS POR LA SUBSECRETARÍA DE GESTIÓN FINANCIERA</t>
  </si>
  <si>
    <t>https://community.secop.gov.co/Public/Tendering/OpportunityDetail/Index?noticeUID=CO1.NTC.6456627&amp;isFromPublicArea=True&amp;isModal=true&amp;asPopupView=true</t>
  </si>
  <si>
    <t>1290-2024</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</si>
  <si>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t>
  </si>
  <si>
    <t>https://community.secop.gov.co/Public/Tendering/OpportunityDetail/Index?noticeUID=CO1.NTC.6464430&amp;isFromPublicArea=True&amp;isModal=False</t>
  </si>
  <si>
    <t>1291-2024</t>
  </si>
  <si>
    <t>PRESTAR SERVICIOS PROFESIONALES PARA REALIZAR LAS ACTIVIDADES RELACIONADAS CON LA IMPLEMENTACIÓN, MANTENIMIENTO Y MONITOREO DEL PLAN DE ACCIÓN CUATRIENAL AMBIENTAL Y LOS SISTEMAS DE GESTIÓN DE LA SDHT, BAJO LOS ESTÁNDARES DEL MODELO INTEGRADO DE PLANEACIÓN Y GESTIÓN.</t>
  </si>
  <si>
    <t>https://community.secop.gov.co/Public/Tendering/OpportunityDetail/Index?noticeUID=CO1.NTC.6454808&amp;isFromPublicArea=True&amp;isModal=true&amp;asPopupView=true</t>
  </si>
  <si>
    <t>1293-2024</t>
  </si>
  <si>
    <t>PRESTAR SERVICIOS PROFESIONALES PARA EL DESARROLLO DE ACCIONES ENCAMINADAS A FORTALECER LA GESTION SOCIAL, TERRITORIAL Y POBLACIONAL DEL SECTOR HÁBITAT EN LAS LOCALIDADES DEL DISTRITO CAPITAL.</t>
  </si>
  <si>
    <t>https://community.secop.gov.co/Public/Tendering/OpportunityDetail/Index?noticeUID=CO1.NTC.6459020&amp;isFromPublicArea=True&amp;isModal=true&amp;asPopupView=true</t>
  </si>
  <si>
    <t>1294-2024</t>
  </si>
  <si>
    <t>PRESTAR SERVICIOS PROFESIONALES PARA REALIZAR ACTIVIDADES RELACIONADAS CON LA GESTIÓN, EL DESARROLLO Y LA DIVULGACIÓN DE LAS ESTRATEGIAS PEDAGÓGICAS Y LOS ESPACIOS DE INTERCAMBIO DE CONOCIMIENTO DE LA ESCUELA VIRTUAL DEL HÁBITAT.</t>
  </si>
  <si>
    <t>https://community.secop.gov.co/Public/Tendering/OpportunityDetail/Index?noticeUID=CO1.NTC.6457974&amp;isFromPublicArea=True&amp;isModal=true&amp;asPopupView=true</t>
  </si>
  <si>
    <t>1295-2024</t>
  </si>
  <si>
    <t>PRESTAR SERVICIOS PROFESIONALES PARA EL MEJORAMIENTO DE LA INFRAESTRUCTURA DE LOS ACUEDUCTOS COMUNITARIOS DEL DISTRITO CAPITAL CON EL FIN OPTIMIZAR LA CALIDAD DEL SERVICIO PÚBLICO DE AGUA, A PARTIR DEL MODELO DE ECONOMÍA CIRCULAR</t>
  </si>
  <si>
    <t>https://community.secop.gov.co/Public/Tendering/OpportunityDetail/Index?noticeUID=CO1.NTC.6456917&amp;isFromPublicArea=True&amp;isModal=true&amp;asPopupView=true</t>
  </si>
  <si>
    <t>1296-2024</t>
  </si>
  <si>
    <t>PRESTAR SERVICIOS PROFESIONALES PARA REALIZAR ACTIVIDADES RELACIONADAS CON EL FORTALECIMIENTO Y SOSTENIBILIDAD DE LOS ACUEDUCTOS COMUNITARIOS, LA OPERACIÓN DEL FONDO DE SOLIDARIDAD Y REDISTRIBUCIÓN DE INGRESOS - FSRI Y FOMENTAR LOS ESPACIOS DE PARTICIPACIÓN CIUDADANA EN TERRITORIO URBANO Y RURAL DEL DISTRITO CAPITAL CON UN ENFOQUE DE ECONOMÍA CIRCULAR.</t>
  </si>
  <si>
    <t>https://community.secop.gov.co/Public/Tendering/OpportunityDetail/Index?noticeUID=CO1.NTC.6457961&amp;isFromPublicArea=True&amp;isModal=true&amp;asPopupView=true</t>
  </si>
  <si>
    <t>1298-2024</t>
  </si>
  <si>
    <t>https://community.secop.gov.co/Public/Tendering/OpportunityDetail/Index?noticeUID=CO1.NTC.6465411&amp;isFromPublicArea=True&amp;isModal=False</t>
  </si>
  <si>
    <t>1299-2024</t>
  </si>
  <si>
    <t xml:space="preserve">PRESTAR SERVICIOS PROFESIONALES PARA DESARROLLAR LAS ACTIVIDADES JURÍDICAS DERIVADAS DE LAS ETAPAS PRECONTRACTUAL, CONTRACTUAL Y POSTCONTRACTUAL DE LOS PROCESOS DE SELECCIÓN ADELANTADOS POR LA SECRETARÍA DISTRITAL DEL HÁBITAT.	</t>
  </si>
  <si>
    <t>https://community.secop.gov.co/Public/Tendering/OpportunityDetail/Index?noticeUID=CO1.NTC.6455520&amp;isFromPublicArea=True&amp;isModal=true&amp;asPopupView=true</t>
  </si>
  <si>
    <t>1300-2024</t>
  </si>
  <si>
    <t>PRESTACIÓN DE SERVICIOS PROFESIONALES PARA COMUNICAR Y DIFUNDIR EL PORTAFOLIO DE SERVICIOS DE LOS CANALES DE ATENCION DEL PROCESO DE GESTIÓN DE SERVICIO A LA CIUDADANÍA</t>
  </si>
  <si>
    <t>https://community.secop.gov.co/Public/Tendering/OpportunityDetail/Index?noticeUID=CO1.NTC.6458871&amp;isFromPublicArea=True&amp;isModal=true&amp;asPopupView=true</t>
  </si>
  <si>
    <t>1301-2024</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</si>
  <si>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</si>
  <si>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https://community.secop.gov.co/Public/Tendering/OpportunityDetail/Index?noticeUID=CO1.NTC.6456005&amp;isFromPublicArea=True&amp;isModal=true&amp;asPopupView=true</t>
  </si>
  <si>
    <t>1302-2024</t>
  </si>
  <si>
    <t>PRESTAR SERVICIOS PROFESIONALES PARA LA ADMINISTRACIÓN, DISEÑO Y DESARROLLO DE LA PÁGINA WEB Y DE LA INTRANET DE LA SDHT.</t>
  </si>
  <si>
    <t>https://community.secop.gov.co/Public/Tendering/OpportunityDetail/Index?noticeUID=CO1.NTC.6456134&amp;isFromPublicArea=True&amp;isModal=true&amp;asPopupView=true</t>
  </si>
  <si>
    <t>1303-2024</t>
  </si>
  <si>
    <t>https://community.secop.gov.co/Public/Tendering/OpportunityDetail/Index?noticeUID=CO1.NTC.6456736&amp;isFromPublicArea=True&amp;isModal=true&amp;asPopupView=true</t>
  </si>
  <si>
    <t>1304-2024</t>
  </si>
  <si>
    <t>PRESTAR SERVICIOS PROFESIONALES PARA REALIZAR ACTIVIDADES RELACIONADAS CON LA LOGÍSTICA Y EL CUBRIMIENTO DE EVENTOS, Y LA CREACIÓN DE CONTENIDOS DIGITALES DIRIGIDOS A LA CIUDADANIA PARA LA DIFUSION DE LOS PLANES, PROGRAMAS Y PROYECTOS DE LA SDHT.</t>
  </si>
  <si>
    <t>https://community.secop.gov.co/Public/Tendering/OpportunityDetail/Index?noticeUID=CO1.NTC.6457317&amp;isFromPublicArea=True&amp;isModal=true&amp;asPopupView=true</t>
  </si>
  <si>
    <t>1305-2024</t>
  </si>
  <si>
    <t>PRESTAR SERVICIOS PROFESIONALES PARA EL ANÁLISIS Y PROYECCIÓN DE DATOS SOCIOECONÓMICOS Y SEGUIMIENTO FINANCIERO EN LOS PROYECTOS PRIORIZADOS POR LA SUBDIRECCIÓN DE OPERACIONES.</t>
  </si>
  <si>
    <t>https://community.secop.gov.co/Public/Tendering/OpportunityDetail/Index?noticeUID=CO1.NTC.6456184&amp;isFromPublicArea=True&amp;isModal=true&amp;asPopupView=true</t>
  </si>
  <si>
    <t>1306-2024</t>
  </si>
  <si>
    <t>PRESTAR SERVICIOS PROFESIONALES EN LAS ACTIVIDADES DESDE EL COMPONENTE TÉCNICO TOPOGRÁFICO NECESARIO PARA LA FORMALIZACIÓN URBANÍSTICAS EN SU ETAPA DE GESTIÓN Y ESTUDIOS PRELIMINARES EN EL MARCO DE LAS INTERVENCIONES DEL MEJORAMIENTO INTEGRAL DE BARRIOS DE LA SECRETARÍA DISTRITAL DEL HÁBITAT.</t>
  </si>
  <si>
    <t>https://community.secop.gov.co/Public/Tendering/OpportunityDetail/Index?noticeUID=CO1.NTC.6456154&amp;isFromPublicArea=True&amp;isModal=true&amp;asPopupView=true</t>
  </si>
  <si>
    <t>1307-2024</t>
  </si>
  <si>
    <t>PRESTAR SERVICIOS PROFESIONALES PARA LA GENERACIÓN DE MAPAS TEMÁTICOS, OPTIMIZAR PROCESOS GEOESPACIALES Y GEOGRÁFICOS EN EL MARCO DE LA ESTRUCTURACIÓN PARA ASIGNACIÓN DE SUBSIDIOS DE MEJORAMIENTOS DE VIVIENDA - MODALIDAD HABITABILIDAD EN LOS TERRITORIOS PRIORIZADOS POR LA SECRETARÍA DISTRITAL DEL HÁBITAT.</t>
  </si>
  <si>
    <t>https://community.secop.gov.co/Public/Tendering/OpportunityDetail/Index?noticeUID=CO1.NTC.6456044&amp;isFromPublicArea=True&amp;isModal=true&amp;asPopupView=true</t>
  </si>
  <si>
    <t>1308-2024</t>
  </si>
  <si>
    <t>PRESTAR SERVICIOS PROFESIONALES EN LAS ACTIVIDADES DESDE EL COMPONENTE TÉCNICO TOPOGRÁFICO NECESARIO PARA LA LEGALIZACIÓN URBANÍSTICA EN SU ETAPA DE GESTIÓN Y ESTUDIOS PRELIMINARES EN EL MARCO DE LAS INTERVENCIONES DEL MEJORAMIENTO INTEGRAL DE BARRIOS DE LA SECRETARÍA DISTRITAL DEL HÁBITAT.</t>
  </si>
  <si>
    <t>https://community.secop.gov.co/Public/Tendering/OpportunityDetail/Index?noticeUID=CO1.NTC.6456050&amp;isFromPublicArea=True&amp;isModal=true&amp;asPopupView=true</t>
  </si>
  <si>
    <t>1309-2024</t>
  </si>
  <si>
    <t>https://community.secop.gov.co/Public/Tendering/OpportunityDetail/Index?noticeUID=CO1.NTC.6456188&amp;isFromPublicArea=True&amp;isModal=true&amp;asPopupView=true</t>
  </si>
  <si>
    <t>1310-2024</t>
  </si>
  <si>
    <t>PRESTAR SERVICIOS PROFESIONALES PARA REALIZAR LAS ACTIVIDADES DEL COMPONENTE TÉCNICO Y PRESUPUESTAL REQUERIDO PARA EL APOYO A LA SUPERVISIÓN DEL PROGRAMA DE MEJORAMIENTO DE VIVIENDA PROGRESIVO, ASÍ COMO PARA LOS DEMÁS PROYECTOS DE VIVIENDA DE LA SECRETARÍA DISTRITAL DEL HÁBITAT</t>
  </si>
  <si>
    <t>https://community.secop.gov.co/Public/Tendering/OpportunityDetail/Index?noticeUID=CO1.NTC.6456307&amp;isFromPublicArea=True&amp;isModal=true&amp;asPopupView=true</t>
  </si>
  <si>
    <t>1311-2024</t>
  </si>
  <si>
    <t>https://community.secop.gov.co/Public/Tendering/OpportunityDetail/Index?noticeUID=CO1.NTC.6456335&amp;isFromPublicArea=True&amp;isModal=true&amp;asPopupView=true</t>
  </si>
  <si>
    <t>1312-2024</t>
  </si>
  <si>
    <t>https://community.secop.gov.co/Public/Tendering/OpportunityDetail/Index?noticeUID=CO1.NTC.6458315&amp;isFromPublicArea=True&amp;isModal=true&amp;asPopupView=true</t>
  </si>
  <si>
    <t>1313-2024</t>
  </si>
  <si>
    <t>PRESTAR SERVICIOS PROFESIONALES PARA EL SEGUIMIENTO A LA EJECUCIÓN EN LOS ASPECTOS AMBIENTALES, DESDE EL COMPONENTE TÉCNICO DEL PROGRAMA DE MEJORAMIENTO DE VIVIENDAS EN CONDICIONES DE HABITABILIDAD EN LOS TERRITORIOS PRIORIZADOS DE SDHT.</t>
  </si>
  <si>
    <t>https://community.secop.gov.co/Public/Tendering/OpportunityDetail/Index?noticeUID=CO1.NTC.6458313&amp;isFromPublicArea=True&amp;isModal=true&amp;asPopupView=true</t>
  </si>
  <si>
    <t>1314-2024</t>
  </si>
  <si>
    <t>PRESTAR SERVICIOS PROFESIONALES PARA REALIZAR EL SEGUIMIENTO AL SISTEMA DE GESTIÓN DE SEGURIDAD Y SALUD EN EL TRABAJO Y ASPECTOS TÉCNICOS - AMBIENTALES DE LAS OBRAS DESARROLLADAS EN TERRITORIOS PRIORIZADOS POR LA SECRETARÍA DISTRITAL DEL HÁBITAT.</t>
  </si>
  <si>
    <t>https://community.secop.gov.co/Public/Tendering/OpportunityDetail/Index?noticeUID=CO1.NTC.6457995&amp;isFromPublicArea=True&amp;isModal=true&amp;asPopupView=true</t>
  </si>
  <si>
    <t>1315-2024</t>
  </si>
  <si>
    <t>PRESTAR SERVICIOS PROFESIONALES PARA LA ORGANIZACIÓN DE LOS PLANES DE INTERVENCIÓN DE LOS PROCESOS ADELANTADOS POR LA SUBDIRECCIÓN DE BARRIOS DE LA SECRETARÍA DISTRITAL DEL HÁBITAT.</t>
  </si>
  <si>
    <t>https://community.secop.gov.co/Public/Tendering/OpportunityDetail/Index?noticeUID=CO1.NTC.6458181&amp;isFromPublicArea=True&amp;isModal=true&amp;asPopupView=true</t>
  </si>
  <si>
    <t>1316-2024</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</si>
  <si>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</si>
  <si>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https://community.secop.gov.co/Public/Tendering/OpportunityDetail/Index?noticeUID=CO1.NTC.6458509&amp;isFromPublicArea=True&amp;isModal=true&amp;asPopupView=true</t>
  </si>
  <si>
    <t>1317-2024</t>
  </si>
  <si>
    <t>PRESTAR SERVICIOS PROFESIONALES EN EL MARCO DE LA GESTIÓN COMUNITARIA Y SOCIAL PARA LA CONFORMACIÓN DE EXPEDIENTES DE ASIGNACIÓN DE SUBSIDIOS DE MEJORAMIENTO DE VIVIENDA - MODALIDAD HABITABILIDAD EN LOS TERRITORIOS PRIORIZADOS POR LA SECRETARÍA DISTRITAL DEL HÁBITAT.</t>
  </si>
  <si>
    <t>https://community.secop.gov.co/Public/Tendering/OpportunityDetail/Index?noticeUID=CO1.NTC.6458277&amp;isFromPublicArea=True&amp;isModal=true&amp;asPopupView=true</t>
  </si>
  <si>
    <t>1318-2024</t>
  </si>
  <si>
    <t>PRESTAR SERVICIOS PROFESIONALES PARA LA GESTIÓN Y SEGUIMIENTO DE LAS POLÍTICAS DE CALIDAD, SISTEMA INTEGRADO DE GESTIÓN, ASÍ COMO EL APOYO EN LA ATENCIÓN DE AUDITORÍAS Y DEMÁS PROCESOS MISIONALES A CARGO DE LA SUBSECRETARÍA DE GESTIÓN FINANCIERA.</t>
  </si>
  <si>
    <t>https://community.secop.gov.co/Public/Tendering/OpportunityDetail/Index?noticeUID=CO1.NTC.6458866&amp;isFromPublicArea=True&amp;isModal=true&amp;asPopupView=true</t>
  </si>
  <si>
    <t>1319-2024</t>
  </si>
  <si>
    <t>PRESTAR SERVICIOS PROFESIONALES PARA LA ELABORACIÓN DE DOCUMENTOS, ANÁLISIS, REVISIÓN Y SEGUIMIENTO A LOS DIFERENTES PROGRAMAS GESTIONADOS POR LA SUBSECRETARÍA DE GESTIÓN FINANCIERA.</t>
  </si>
  <si>
    <t>https://community.secop.gov.co/Public/Tendering/OpportunityDetail/Index?noticeUID=CO1.NTC.6458983&amp;isFromPublicArea=True&amp;isModal=true&amp;asPopupView=true</t>
  </si>
  <si>
    <t>1320-2024</t>
  </si>
  <si>
    <t>PRESTAR SERVICIOS PROFESIONALES PARA EL ACOMPAÑAMIENTO EN LA IMPLEMENTACIÓN Y EJECUCIÓN DE PLANES Y PROGRAMAS DE ACCESO A LA VIVIENDA QUE DEFINA LA SUBSECRETARÍA DE GESTIÓN FINANCIERA.</t>
  </si>
  <si>
    <t>https://community.secop.gov.co/Public/Tendering/OpportunityDetail/Index?noticeUID=CO1.NTC.6458881&amp;isFromPublicArea=True&amp;isModal=true&amp;asPopupView=true</t>
  </si>
  <si>
    <t>1321-2024</t>
  </si>
  <si>
    <t>PRESTACIÓN DE SERVICIOS PROFESIONALES PARA LA ADMINISTRACIÓN Y GESTIÓN DE LAS BASES DE DATOS, ASÍ COMO DEL SEGUIMIENTO FINANCIERO A LOS PROGRAMAS DE SUBSIDIO PARA EL ACCESO A SOLUCIONES HABITACIONALES GESTIONADOS POR LA SUBSECRETARÍA DE GESTIÓN FINANCIERA.</t>
  </si>
  <si>
    <t>https://community.secop.gov.co/Public/Tendering/OpportunityDetail/Index?noticeUID=CO1.NTC.6458995&amp;isFromPublicArea=True&amp;isModal=true&amp;asPopupView=true</t>
  </si>
  <si>
    <t>1322-2024</t>
  </si>
  <si>
    <t>https://community.secop.gov.co/Public/Tendering/OpportunityDetail/Index?noticeUID=CO1.NTC.6459036&amp;isFromPublicArea=True&amp;isModal=true&amp;asPopupView=true</t>
  </si>
  <si>
    <t>1323-2024</t>
  </si>
  <si>
    <t>https://community.secop.gov.co/Public/Tendering/OpportunityDetail/Index?noticeUID=CO1.NTC.6465308&amp;isFromPublicArea=True&amp;isModal=False</t>
  </si>
  <si>
    <t>1324-2024</t>
  </si>
  <si>
    <t>PRESTACIÓN DE SERVICIOS DE APOYO A LA GESTIÓN PARA LA ATENCIÓN Y ORIENTACIÓN DE LOS DIFERENTES SERVICIOS Y TRAMITES DIRIGIDOS A LA CIUDADANIA Y GRUPOS DE INTERÉS DE LA SECRETARÍA DISTRITAL DEL HÁBITAT.</t>
  </si>
  <si>
    <t>https://community.secop.gov.co/Public/Tendering/OpportunityDetail/Index?noticeUID=CO1.NTC.6462520&amp;isFromPublicArea=True&amp;isModal=False</t>
  </si>
  <si>
    <t>1325-2024</t>
  </si>
  <si>
    <t>PRESTACIÓN DE SERVICIOS DE APOYO A LA GESTIÓN EN LAS ACTIVIDADES ADMINISTRATIVAS DEL PROCESO DE GESTIÓN DE SERVICIO A LA CIUDADANÍA DE LA SDHT.</t>
  </si>
  <si>
    <t>https://community.secop.gov.co/Public/Tendering/OpportunityDetail/Index?noticeUID=CO1.NTC.6463161&amp;isFromPublicArea=True&amp;isModal=False</t>
  </si>
  <si>
    <t>1328-2024</t>
  </si>
  <si>
    <t>DANIEL FELIPE DUARTE HERNANDEZ</t>
  </si>
  <si>
    <t>PRESTAR SERVICIOS PROFESIONALES PARA APOYAR EL DIAGNÓSTICO, PROCESAMIENTO DE INFORMACIÓN CARTOGRÁFICA Y ALFANUMÉRICA EN SUELO URBANO  Y RURAL PARA LA FORMULACIÓN E IMPLEMENTACIÓN DE LAS ACCIONES E INTERVENCIONES DE LOS PROYECTOS PRIORIZADOS POR LA SUBDIRECCIÓN DE OPERACIONES.</t>
  </si>
  <si>
    <t>https://community.secop.gov.co/Public/Tendering/OpportunityDetail/Index?noticeUID=CO1.NTC.6463462&amp;isFromPublicArea=True&amp;isModal=False</t>
  </si>
  <si>
    <t>1330-2024</t>
  </si>
  <si>
    <t>PRESTAR SERVICIOS PROFESIONALES COMO APOYO INTEGRAL A LA SUPERVISIÓN DE LOS CONTRATOS A CARGO DE LA SUBDIRECCIÓN DE OPERACIONES Y GESTIÓN DE LOS DEMÁS PROYECTOS PRIORIZADOS</t>
  </si>
  <si>
    <t>https://community.secop.gov.co/Public/Tendering/OpportunityDetail/Index?noticeUID=CO1.NTC.6465518&amp;isFromPublicArea=True&amp;isModal=False</t>
  </si>
  <si>
    <t>1331-2024</t>
  </si>
  <si>
    <t>RESTAR SERVICIOS PROFESIONALES PARA DESARROLLAR ACTIVIDADES DEL PROCESO DE PAGOS A CARGO DE LA SUBDIRECCIÓN FINANCIERA.</t>
  </si>
  <si>
    <t>https://community.secop.gov.co/Public/Tendering/OpportunityDetail/Index?noticeUID=CO1.NTC.6463302&amp;isFromPublicArea=True&amp;isModal=False</t>
  </si>
  <si>
    <t>1332-2024</t>
  </si>
  <si>
    <t>PRESTAR SERVICIOS PROFESIONALES PARA DESARROLLAR EL CONTROL Y SEGUIMIENTO, DE LOS TRÁMITES Y/O SERVICIOS DE LA CADENA DE URBANISMO Y CONSTRUCCIÓN DE LA TOTALIDAD DE LOS PROYECTOS INSCRITOS EN EL ESQUEMA DE MESA DE SOLUCIONES.</t>
  </si>
  <si>
    <t>https://community.secop.gov.co/Public/Tendering/OpportunityDetail/Index?noticeUID=CO1.NTC.6463786&amp;isFromPublicArea=True&amp;isModal=False</t>
  </si>
  <si>
    <t>1334-2024</t>
  </si>
  <si>
    <t>PRESTAR SERVICIOS PROFESIONALES EN LA GENERACIÓN DE CARTOGRAFIA TEMÁTICA Y REVISION GEOGRÁFICA REQUERIDAS EN LOS PLANES DE INTERVENCION PARA EL MEJORAMIENTO INTEGRAL DE LA SECRETARIA DISTRITAL DEL HABITAT.</t>
  </si>
  <si>
    <t>https://community.secop.gov.co/Public/Tendering/OpportunityDetail/Index?noticeUID=CO1.NTC.6463957&amp;isFromPublicArea=True&amp;isModal=False</t>
  </si>
  <si>
    <t>1336-2024</t>
  </si>
  <si>
    <t>MARIA CAMILA TRIANA MORENO</t>
  </si>
  <si>
    <t>PRESTAR SERVICIOS PROFESIONALES PARA PARTICIPAR EN LA ESTRUCTURACIÓN TÉCNICA DE LA ASIGNACIÓN DE SUBSIDIOS DE MEJORAMIENTO DE VIVIENDA - MODALIDAD HABITABILIDAD EN LOS TERRITORIOS PRIORIZADOS POR LA SECRETARÍA DISTRITAL DEL HÁBITAT</t>
  </si>
  <si>
    <t>https://community.secop.gov.co/Public/Tendering/OpportunityDetail/Index?noticeUID=CO1.NTC.6464991&amp;isFromPublicArea=True&amp;isModal=False</t>
  </si>
  <si>
    <t>1337-2024</t>
  </si>
  <si>
    <t>PRESTAR SERVICIOS PROFESIONALES EN EL MARCO DE LA GESTIÓN COMUNITARIA Y SOCIAL PARA LA CONFORMACIÓN DE EXPEDIENTES DE ASIGNACION DE SUBSIDIOS DE MEJORAMIENTO DE VIVIENDA - MODALIDAD HABITABILIDAD EN LOS TERRITORIOS PRIORIZADOS POR LA SECRETARÍA DISTRITAL DEL HÁBITAT.</t>
  </si>
  <si>
    <t>https://community.secop.gov.co/Public/Tendering/OpportunityDetail/Index?noticeUID=CO1.NTC.6465486&amp;isFromPublicArea=True&amp;isModal=False</t>
  </si>
  <si>
    <t>1341-2024</t>
  </si>
  <si>
    <t>https://community.secop.gov.co/Public/Tendering/OpportunityDetail/Index?noticeUID=CO1.NTC.6465455&amp;isFromPublicArea=True&amp;isModal=False</t>
  </si>
  <si>
    <t>1343-2024</t>
  </si>
  <si>
    <t>https://community.secop.gov.co/Public/Tendering/OpportunityDetail/Index?noticeUID=CO1.NTC.6465495&amp;isFromPublicArea=True&amp;isModal=False</t>
  </si>
  <si>
    <t>1344-2024</t>
  </si>
  <si>
    <t>https://community.secop.gov.co/Public/Tendering/OpportunityDetail/Index?noticeUID=CO1.NTC.6465813&amp;isFromPublicArea=True&amp;isModal=False</t>
  </si>
  <si>
    <t>1356-2024</t>
  </si>
  <si>
    <t>https://community.secop.gov.co/Public/Tendering/OpportunityDetail/Index?noticeUID=CO1.NTC.6466897&amp;isFromPublicArea=True&amp;isModal=False</t>
  </si>
  <si>
    <t>1361-2024</t>
  </si>
  <si>
    <t>https://community.secop.gov.co/Public/Tendering/OpportunityDetail/Index?noticeUID=CO1.NTC.6469361&amp;isFromPublicArea=True&amp;isModal=False</t>
  </si>
  <si>
    <t>Informe Contractual a Julio 31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</si>
</sst>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240A]\ #,##0"/>
  </numFmts>
  <fonts count="24"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sz val="10"/>
      <name val="Arial"/>
    </font>
    <font>
      <u/>
      <sz val="10"/>
      <color theme="1"/>
      <name val="Arial"/>
      <family val="2"/>
    </font>
    <font>
      <sz val="10"/>
      <color theme="1"/>
      <name val="Arial"/>
    </font>
    <font>
      <u/>
      <sz val="9"/>
      <color theme="1"/>
      <name val="Calibri Light"/>
      <family val="2"/>
      <scheme val="major"/>
    </font>
    <font>
      <u/>
      <sz val="11"/>
      <color theme="1"/>
      <name val="Calibri"/>
      <family val="2"/>
      <scheme val="minor"/>
    </font>
    <font>
      <sz val="9"/>
      <color rgb="FF000000"/>
      <name val="Calibri Light"/>
      <family val="2"/>
      <scheme val="major"/>
    </font>
    <font>
      <sz val="9"/>
      <name val="Calibri Light"/>
      <scheme val="major"/>
    </font>
    <font>
      <sz val="9"/>
      <color indexed="81"/>
      <name val="Tahoma"/>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6" fillId="0" borderId="0" applyFont="0" applyFill="0" applyBorder="0" applyAlignment="0" applyProtection="0"/>
  </cellStyleXfs>
  <cellXfs count="75">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 fontId="7" fillId="0" borderId="1" xfId="0" applyNumberFormat="1" applyFont="1" applyBorder="1" applyAlignment="1">
      <alignment horizontal="center" vertical="center"/>
    </xf>
    <xf numFmtId="0" fontId="15" fillId="0" borderId="1" xfId="0" applyFont="1" applyBorder="1" applyAlignment="1">
      <alignment horizontal="left" vertical="center"/>
    </xf>
    <xf numFmtId="0" fontId="15" fillId="0" borderId="1" xfId="2" applyFont="1" applyBorder="1" applyAlignment="1">
      <alignment horizontal="lef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14" fontId="15"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1" fontId="15" fillId="0" borderId="1" xfId="0" applyNumberFormat="1" applyFont="1" applyBorder="1" applyAlignment="1">
      <alignment horizontal="left" vertical="center"/>
    </xf>
    <xf numFmtId="164" fontId="15" fillId="0" borderId="1" xfId="0" applyNumberFormat="1" applyFont="1" applyBorder="1" applyAlignment="1">
      <alignment horizontal="right" vertical="center"/>
    </xf>
    <xf numFmtId="166" fontId="7" fillId="0" borderId="1" xfId="0" applyNumberFormat="1" applyFont="1" applyBorder="1" applyAlignment="1">
      <alignment horizontal="center" vertical="center"/>
    </xf>
    <xf numFmtId="164" fontId="7" fillId="0" borderId="1" xfId="0" applyNumberFormat="1" applyFont="1" applyBorder="1" applyAlignment="1">
      <alignment horizontal="right" vertical="center"/>
    </xf>
    <xf numFmtId="1" fontId="7" fillId="3" borderId="1" xfId="0" applyNumberFormat="1" applyFont="1" applyFill="1" applyBorder="1" applyAlignment="1">
      <alignment horizontal="center" vertical="center"/>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49" fontId="6" fillId="2" borderId="1" xfId="2" applyNumberFormat="1" applyFont="1" applyFill="1" applyBorder="1" applyAlignment="1">
      <alignment horizontal="center" vertical="center"/>
    </xf>
    <xf numFmtId="9" fontId="6" fillId="2" borderId="1" xfId="6" applyFont="1" applyFill="1" applyBorder="1" applyAlignment="1">
      <alignment horizontal="center" vertical="center" wrapText="1"/>
    </xf>
    <xf numFmtId="9" fontId="3" fillId="0" borderId="1" xfId="6" applyFont="1" applyBorder="1" applyAlignment="1">
      <alignment horizontal="center" vertical="top"/>
    </xf>
    <xf numFmtId="0" fontId="13" fillId="0" borderId="0" xfId="0" applyFont="1" applyAlignment="1">
      <alignment horizontal="left" vertical="center"/>
    </xf>
    <xf numFmtId="167" fontId="7" fillId="0" borderId="1" xfId="0" applyNumberFormat="1" applyFont="1" applyBorder="1" applyAlignment="1">
      <alignment vertical="center"/>
    </xf>
    <xf numFmtId="0" fontId="7" fillId="0" borderId="1" xfId="0" applyFont="1" applyBorder="1" applyAlignment="1">
      <alignment horizontal="center" vertical="center"/>
    </xf>
    <xf numFmtId="164" fontId="15" fillId="0" borderId="1" xfId="7" applyNumberFormat="1" applyFont="1" applyBorder="1" applyAlignment="1">
      <alignment horizontal="right" vertical="center"/>
    </xf>
    <xf numFmtId="0" fontId="17" fillId="0" borderId="1" xfId="4" applyFont="1" applyFill="1" applyBorder="1" applyAlignment="1" applyProtection="1">
      <alignment horizontal="left" vertical="center"/>
    </xf>
    <xf numFmtId="9" fontId="3" fillId="0" borderId="1" xfId="6" applyFont="1" applyBorder="1" applyAlignment="1">
      <alignment horizontal="center" vertical="center"/>
    </xf>
    <xf numFmtId="3" fontId="15" fillId="0" borderId="1" xfId="0" applyNumberFormat="1" applyFont="1" applyBorder="1" applyAlignment="1">
      <alignment horizontal="left" vertical="center"/>
    </xf>
    <xf numFmtId="0" fontId="18" fillId="0" borderId="1" xfId="0" applyFont="1" applyBorder="1"/>
    <xf numFmtId="0" fontId="19" fillId="0" borderId="1" xfId="4" applyFont="1" applyFill="1" applyBorder="1" applyAlignment="1" applyProtection="1">
      <alignment horizontal="left" vertical="center"/>
    </xf>
    <xf numFmtId="0" fontId="20" fillId="0" borderId="1" xfId="5" applyFont="1" applyFill="1" applyBorder="1" applyAlignment="1" applyProtection="1">
      <alignment horizontal="left" vertical="center"/>
    </xf>
    <xf numFmtId="20" fontId="17" fillId="0" borderId="1" xfId="4" applyNumberFormat="1" applyFont="1" applyBorder="1" applyAlignment="1">
      <alignment horizontal="left" vertical="center"/>
    </xf>
    <xf numFmtId="167" fontId="15" fillId="0" borderId="1" xfId="4" applyNumberFormat="1" applyFont="1" applyFill="1" applyBorder="1" applyAlignment="1" applyProtection="1">
      <alignment vertical="center"/>
    </xf>
    <xf numFmtId="20" fontId="20" fillId="0" borderId="1" xfId="5" applyNumberFormat="1" applyFont="1" applyBorder="1" applyAlignment="1">
      <alignment horizontal="left" vertical="center"/>
    </xf>
    <xf numFmtId="0" fontId="20" fillId="0" borderId="1" xfId="5" applyFont="1" applyBorder="1" applyAlignment="1"/>
    <xf numFmtId="0" fontId="19" fillId="0" borderId="1" xfId="4" applyFont="1" applyBorder="1" applyAlignment="1">
      <alignment horizontal="left" vertical="center"/>
    </xf>
    <xf numFmtId="167" fontId="15" fillId="0" borderId="1" xfId="0" applyNumberFormat="1" applyFont="1" applyBorder="1" applyAlignment="1">
      <alignment vertical="center"/>
    </xf>
    <xf numFmtId="0" fontId="17" fillId="0" borderId="1" xfId="4" applyFont="1" applyFill="1" applyBorder="1" applyAlignment="1" applyProtection="1">
      <alignment horizontal="left" vertical="center" wrapText="1"/>
    </xf>
    <xf numFmtId="20" fontId="7" fillId="0" borderId="1" xfId="0" applyNumberFormat="1" applyFont="1" applyBorder="1" applyAlignment="1">
      <alignment horizontal="left" vertical="center"/>
    </xf>
    <xf numFmtId="20" fontId="17" fillId="0" borderId="1" xfId="4" applyNumberFormat="1" applyFont="1" applyBorder="1" applyAlignment="1">
      <alignment horizontal="left" vertical="center" wrapText="1"/>
    </xf>
    <xf numFmtId="0" fontId="17" fillId="0" borderId="1" xfId="4" applyFont="1" applyBorder="1"/>
    <xf numFmtId="0" fontId="17" fillId="0" borderId="1" xfId="4" applyFont="1" applyBorder="1" applyAlignment="1">
      <alignment horizontal="left" vertical="center"/>
    </xf>
    <xf numFmtId="14" fontId="15" fillId="0" borderId="1" xfId="4" applyNumberFormat="1" applyFont="1" applyFill="1" applyBorder="1" applyAlignment="1" applyProtection="1">
      <alignment horizontal="center" vertical="center"/>
    </xf>
    <xf numFmtId="164" fontId="3" fillId="0" borderId="1" xfId="7" applyNumberFormat="1" applyFont="1" applyBorder="1" applyAlignment="1">
      <alignment horizontal="right" vertical="top"/>
    </xf>
    <xf numFmtId="0" fontId="7" fillId="0" borderId="1" xfId="0" applyFont="1" applyBorder="1" applyAlignment="1">
      <alignment horizontal="left" vertical="center"/>
    </xf>
    <xf numFmtId="0" fontId="19" fillId="0" borderId="1" xfId="5" applyFont="1" applyFill="1" applyBorder="1" applyAlignment="1" applyProtection="1">
      <alignment horizontal="left" vertical="center"/>
    </xf>
    <xf numFmtId="14" fontId="15" fillId="0" borderId="1" xfId="0" applyNumberFormat="1" applyFont="1" applyBorder="1" applyAlignment="1">
      <alignment horizontal="left" vertical="center"/>
    </xf>
    <xf numFmtId="14" fontId="21" fillId="0" borderId="1" xfId="0" applyNumberFormat="1" applyFont="1" applyBorder="1" applyAlignment="1">
      <alignment horizontal="center" vertical="center"/>
    </xf>
    <xf numFmtId="14" fontId="3" fillId="0" borderId="1" xfId="0" applyNumberFormat="1" applyFont="1" applyBorder="1" applyAlignment="1">
      <alignment vertical="top"/>
    </xf>
    <xf numFmtId="20" fontId="17" fillId="0" borderId="1" xfId="4" applyNumberFormat="1" applyFont="1" applyFill="1" applyBorder="1" applyAlignment="1">
      <alignment horizontal="left" vertical="center"/>
    </xf>
    <xf numFmtId="0" fontId="22" fillId="0" borderId="1" xfId="0" applyFont="1" applyBorder="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8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driana Maria Cristiano Lopez" id="{7C12A0A9-CE94-4DC8-AFCB-8660D5CE97C9}" userId="S::adriana.cristiano@habitatbogota.gov.co::832f016a-5ba4-4262-a93c-75987bcb11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99" dT="2024-05-07T12:02:17.12" personId="{7C12A0A9-CE94-4DC8-AFCB-8660D5CE97C9}" id="{C2BAB549-0B17-4D0C-8D57-E116DC22850A}">
    <text>Se debe adelantar una modificación contractual, teniendo en cuenta que el crp fue pedido por menor valor</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658542&amp;isFromPublicArea=True&amp;isModal=False" TargetMode="External"/><Relationship Id="rId671" Type="http://schemas.openxmlformats.org/officeDocument/2006/relationships/hyperlink" Target="https://community.secop.gov.co/Public/Tendering/OpportunityDetail/Index?noticeUID=CO1.NTC.6425702&amp;isFromPublicArea=True&amp;isModal=False" TargetMode="External"/><Relationship Id="rId21" Type="http://schemas.openxmlformats.org/officeDocument/2006/relationships/hyperlink" Target="https://community.secop.gov.co/Public/Tendering/OpportunityDetail/Index?noticeUID=CO1.NTC.5630291&amp;isFromPublicArea=True&amp;isModal=true&amp;asPopupView=true" TargetMode="External"/><Relationship Id="rId324" Type="http://schemas.openxmlformats.org/officeDocument/2006/relationships/hyperlink" Target="https://community.secop.gov.co/Public/Tendering/OpportunityDetail/Index?noticeUID=CO1.NTC.5910510&amp;isFromPublicArea=True&amp;isModal=False" TargetMode="External"/><Relationship Id="rId531" Type="http://schemas.openxmlformats.org/officeDocument/2006/relationships/hyperlink" Target="https://community.secop.gov.co/Public/Tendering/OpportunityDetail/Index?noticeUID=CO1.NTC.6375020&amp;isFromPublicArea=True&amp;isModal=False" TargetMode="External"/><Relationship Id="rId629" Type="http://schemas.openxmlformats.org/officeDocument/2006/relationships/hyperlink" Target="https://community.secop.gov.co/Public/Tendering/OpportunityDetail/Index?noticeUID=CO1.NTC.6421494&amp;isFromPublicArea=True&amp;isModal=False" TargetMode="External"/><Relationship Id="rId170" Type="http://schemas.openxmlformats.org/officeDocument/2006/relationships/hyperlink" Target="https://community.secop.gov.co/Public/Tendering/OpportunityDetail/Index?noticeUID=CO1.NTC.5660570&amp;isFromPublicArea=True&amp;isModal=False" TargetMode="External"/><Relationship Id="rId268" Type="http://schemas.openxmlformats.org/officeDocument/2006/relationships/hyperlink" Target="https://community.secop.gov.co/Public/Tendering/OpportunityDetail/Index?noticeUID=CO1.NTC.5945101&amp;isFromPublicArea=True&amp;isModal=False" TargetMode="External"/><Relationship Id="rId475" Type="http://schemas.openxmlformats.org/officeDocument/2006/relationships/hyperlink" Target="https://community.secop.gov.co/Public/Tendering/OpportunityDetail/Index?noticeUID=CO1.NTC.6085812&amp;isFromPublicArea=True&amp;isModal=False" TargetMode="External"/><Relationship Id="rId682" Type="http://schemas.openxmlformats.org/officeDocument/2006/relationships/hyperlink" Target="https://community.secop.gov.co/Public/Tendering/OpportunityDetail/Index?noticeUID=CO1.NTC.6425570&amp;isFromPublicArea=True&amp;isModal=False" TargetMode="External"/><Relationship Id="rId32" Type="http://schemas.openxmlformats.org/officeDocument/2006/relationships/hyperlink" Target="https://community.secop.gov.co/Public/Tendering/OpportunityDetail/Index?noticeUID=CO1.NTC.5638420&amp;isFromPublicArea=True&amp;isModal=true&amp;asPopupView=true" TargetMode="External"/><Relationship Id="rId128" Type="http://schemas.openxmlformats.org/officeDocument/2006/relationships/hyperlink" Target="https://community.secop.gov.co/Public/Tendering/OpportunityDetail/Index?noticeUID=CO1.NTC.5684845&amp;isFromPublicArea=True&amp;isModal=true&amp;asPopupView=true" TargetMode="External"/><Relationship Id="rId335" Type="http://schemas.openxmlformats.org/officeDocument/2006/relationships/hyperlink" Target="https://community.secop.gov.co/Public/Tendering/OpportunityDetail/Index?noticeUID=CO1.NTC.5974251&amp;isFromPublicArea=True&amp;isModal=False" TargetMode="External"/><Relationship Id="rId542" Type="http://schemas.openxmlformats.org/officeDocument/2006/relationships/hyperlink" Target="https://community.secop.gov.co/Public/Tendering/OpportunityDetail/Index?noticeUID=CO1.NTC.6375066&amp;isFromPublicArea=True&amp;isModal=False" TargetMode="External"/><Relationship Id="rId181" Type="http://schemas.openxmlformats.org/officeDocument/2006/relationships/hyperlink" Target="https://community.secop.gov.co/Public/Tendering/OpportunityDetail/Index?noticeUID=CO1.NTC.5761001&amp;isFromPublicArea=True&amp;isModal=False" TargetMode="External"/><Relationship Id="rId402" Type="http://schemas.openxmlformats.org/officeDocument/2006/relationships/hyperlink" Target="https://community.secop.gov.co/Public/Tendering/OpportunityDetail/Index?noticeUID=CO1.NTC.6025802&amp;isFromPublicArea=True&amp;isModal=False" TargetMode="External"/><Relationship Id="rId279" Type="http://schemas.openxmlformats.org/officeDocument/2006/relationships/hyperlink" Target="https://community.secop.gov.co/Public/Tendering/OpportunityDetail/Index?noticeUID=CO1.NTC.5950327&amp;isFromPublicArea=True&amp;isModal=False" TargetMode="External"/><Relationship Id="rId486" Type="http://schemas.openxmlformats.org/officeDocument/2006/relationships/hyperlink" Target="https://community.secop.gov.co/Public/Tendering/OpportunityDetail/Index?noticeUID=CO1.NTC.6096654&amp;isFromPublicArea=True&amp;isModal=False" TargetMode="External"/><Relationship Id="rId693" Type="http://schemas.openxmlformats.org/officeDocument/2006/relationships/hyperlink" Target="https://community.secop.gov.co/Public/Tendering/OpportunityDetail/Index?noticeUID=CO1.NTC.6428702&amp;isFromPublicArea=True&amp;isModal=False" TargetMode="External"/><Relationship Id="rId707" Type="http://schemas.openxmlformats.org/officeDocument/2006/relationships/hyperlink" Target="https://community.secop.gov.co/Public/Tendering/OpportunityDetail/Index?noticeUID=CO1.NTC.6428151&amp;isFromPublicArea=True&amp;isModal=False" TargetMode="External"/><Relationship Id="rId43" Type="http://schemas.openxmlformats.org/officeDocument/2006/relationships/hyperlink" Target="https://community.secop.gov.co/Public/Tendering/OpportunityDetail/Index?noticeUID=CO1.NTC.5640476&amp;isFromPublicArea=True&amp;isModal=true&amp;asPopupView=true" TargetMode="External"/><Relationship Id="rId139" Type="http://schemas.openxmlformats.org/officeDocument/2006/relationships/hyperlink" Target="https://community.secop.gov.co/Public/Tendering/OpportunityDetail/Index?noticeUID=CO1.NTC.5693611&amp;isFromPublicArea=True&amp;isModal=true&amp;asPopupView=true" TargetMode="External"/><Relationship Id="rId346" Type="http://schemas.openxmlformats.org/officeDocument/2006/relationships/hyperlink" Target="https://community.secop.gov.co/Public/Tendering/OpportunityDetail/Index?noticeUID=CO1.NTC.5985190&amp;isFromPublicArea=True&amp;isModal=False" TargetMode="External"/><Relationship Id="rId553" Type="http://schemas.openxmlformats.org/officeDocument/2006/relationships/hyperlink" Target="https://community.secop.gov.co/Public/Tendering/OpportunityDetail/Index?noticeUID=CO1.NTC.6387817&amp;isFromPublicArea=True&amp;isModal=False" TargetMode="External"/><Relationship Id="rId192" Type="http://schemas.openxmlformats.org/officeDocument/2006/relationships/hyperlink" Target="https://community.secop.gov.co/Public/Tendering/OpportunityDetail/Index?noticeUID=CO1.NTC.5777445&amp;isFromPublicArea=True&amp;isModal=False" TargetMode="External"/><Relationship Id="rId206" Type="http://schemas.openxmlformats.org/officeDocument/2006/relationships/hyperlink" Target="https://community.secop.gov.co/Public/Tendering/OpportunityDetail/Index?noticeUID=CO1.NTC.5802034&amp;isFromPublicArea=True&amp;isModal=true&amp;asPopupView=true" TargetMode="External"/><Relationship Id="rId413" Type="http://schemas.openxmlformats.org/officeDocument/2006/relationships/hyperlink" Target="https://community.secop.gov.co/Public/Tendering/OpportunityDetail/Index?noticeUID=CO1.NTC.6028621&amp;isFromPublicArea=True&amp;isModal=False" TargetMode="External"/><Relationship Id="rId497" Type="http://schemas.openxmlformats.org/officeDocument/2006/relationships/hyperlink" Target="https://community.secop.gov.co/Public/Tendering/OpportunityDetail/Index?noticeUID=CO1.NTC.6117716&amp;isFromPublicArea=True&amp;isModal=False" TargetMode="External"/><Relationship Id="rId620" Type="http://schemas.openxmlformats.org/officeDocument/2006/relationships/hyperlink" Target="https://community.secop.gov.co/Public/Tendering/OpportunityDetail/Index?noticeUID=CO1.NTC.6419307&amp;isFromPublicArea=True&amp;isModal=False" TargetMode="External"/><Relationship Id="rId718" Type="http://schemas.openxmlformats.org/officeDocument/2006/relationships/hyperlink" Target="https://community.secop.gov.co/Public/Tendering/OpportunityDetail/Index?noticeUID=CO1.NTC.6428943&amp;isFromPublicArea=True&amp;isModal=FalsE" TargetMode="External"/><Relationship Id="rId357" Type="http://schemas.openxmlformats.org/officeDocument/2006/relationships/hyperlink" Target="https://community.secop.gov.co/Public/Tendering/OpportunityDetail/Index?noticeUID=CO1.NTC.5998155&amp;isFromPublicArea=True&amp;isModal=False" TargetMode="External"/><Relationship Id="rId54" Type="http://schemas.openxmlformats.org/officeDocument/2006/relationships/hyperlink" Target="https://community.secop.gov.co/Public/Tendering/OpportunityDetail/Index?noticeUID=CO1.NTC.5645389&amp;isFromPublicArea=True&amp;isModal=true&amp;asPopupView=true" TargetMode="External"/><Relationship Id="rId217" Type="http://schemas.openxmlformats.org/officeDocument/2006/relationships/hyperlink" Target="https://community.secop.gov.co/Public/Tendering/OpportunityDetail/Index?noticeUID=CO1.NTC.5796213&amp;isFromPublicArea=True&amp;isModal=False" TargetMode="External"/><Relationship Id="rId564" Type="http://schemas.openxmlformats.org/officeDocument/2006/relationships/hyperlink" Target="https://community.secop.gov.co/Public/Tendering/OpportunityDetail/Index?noticeUID=CO1.NTC.6391303&amp;isFromPublicArea=True&amp;isModal=False" TargetMode="External"/><Relationship Id="rId424" Type="http://schemas.openxmlformats.org/officeDocument/2006/relationships/hyperlink" Target="https://community.secop.gov.co/Public/Tendering/OpportunityDetail/Index?noticeUID=CO1.NTC.6040074&amp;isFromPublicArea=True&amp;isModal=False" TargetMode="External"/><Relationship Id="rId631" Type="http://schemas.openxmlformats.org/officeDocument/2006/relationships/hyperlink" Target="https://community.secop.gov.co/Public/Tendering/OpportunityDetail/Index?noticeUID=CO1.NTC.6425662&amp;isFromPublicArea=True&amp;isModal=False" TargetMode="External"/><Relationship Id="rId729" Type="http://schemas.openxmlformats.org/officeDocument/2006/relationships/hyperlink" Target="https://community.secop.gov.co/Public/Tendering/OpportunityDetail/Index?noticeUID=CO1.NTC.6467348&amp;isFromPublicArea=True&amp;isModal=False" TargetMode="External"/><Relationship Id="rId270" Type="http://schemas.openxmlformats.org/officeDocument/2006/relationships/hyperlink" Target="https://community.secop.gov.co/Public/Tendering/OpportunityDetail/Index?noticeUID=CO1.NTC.5944007&amp;isFromPublicArea=True&amp;isModal=False" TargetMode="External"/><Relationship Id="rId65" Type="http://schemas.openxmlformats.org/officeDocument/2006/relationships/hyperlink" Target="https://community.secop.gov.co/Public/Tendering/OpportunityDetail/Index?noticeUID=CO1.NTC.5649592&amp;isFromPublicArea=True&amp;isModal=true&amp;asPopupView=true" TargetMode="External"/><Relationship Id="rId130" Type="http://schemas.openxmlformats.org/officeDocument/2006/relationships/hyperlink" Target="https://community.secop.gov.co/Public/Tendering/OpportunityDetail/Index?noticeUID=CO1.NTC.5687858&amp;isFromPublicArea=True&amp;isModal=true&amp;asPopupView=true" TargetMode="External"/><Relationship Id="rId368" Type="http://schemas.openxmlformats.org/officeDocument/2006/relationships/hyperlink" Target="https://community.secop.gov.co/Public/Tendering/OpportunityDetail/Index?noticeUID=CO1.NTC.6003849&amp;isFromPublicArea=True&amp;isModal=False" TargetMode="External"/><Relationship Id="rId575" Type="http://schemas.openxmlformats.org/officeDocument/2006/relationships/hyperlink" Target="https://community.secop.gov.co/Public/Tendering/OpportunityDetail/Index?noticeUID=CO1.NTC.6392823&amp;isFromPublicArea=True&amp;isModal=False" TargetMode="External"/><Relationship Id="rId228" Type="http://schemas.openxmlformats.org/officeDocument/2006/relationships/hyperlink" Target="https://community.secop.gov.co/Public/Tendering/OpportunityDetail/Index?noticeUID=CO1.NTC.5822326&amp;isFromPublicArea=True&amp;isModal=False" TargetMode="External"/><Relationship Id="rId435" Type="http://schemas.openxmlformats.org/officeDocument/2006/relationships/hyperlink" Target="https://community.secop.gov.co/Public/Tendering/OpportunityDetail/Index?noticeUID=CO1.NTC.6052419&amp;isFromPublicArea=True&amp;isModal=False" TargetMode="External"/><Relationship Id="rId642" Type="http://schemas.openxmlformats.org/officeDocument/2006/relationships/hyperlink" Target="https://community.secop.gov.co/Public/Tendering/OpportunityDetail/Index?noticeUID=CO1.NTC.6420152&amp;isFromPublicArea=True&amp;isModal=False" TargetMode="External"/><Relationship Id="rId281" Type="http://schemas.openxmlformats.org/officeDocument/2006/relationships/hyperlink" Target="https://community.secop.gov.co/Public/Tendering/OpportunityDetail/Index?noticeUID=CO1.NTC.5950663&amp;isFromPublicArea=True&amp;isModal=False" TargetMode="External"/><Relationship Id="rId502" Type="http://schemas.openxmlformats.org/officeDocument/2006/relationships/hyperlink" Target="https://community.secop.gov.co/Public/Tendering/OpportunityDetail/Index?noticeUID=CO1.NTC.6129176&amp;isFromPublicArea=True&amp;isModal=False" TargetMode="External"/><Relationship Id="rId76" Type="http://schemas.openxmlformats.org/officeDocument/2006/relationships/hyperlink" Target="https://community.secop.gov.co/Public/Tendering/OpportunityDetail/Index?noticeUID=CO1.NTC.5651737&amp;isFromPublicArea=True&amp;isModal=true&amp;asPopupView=true" TargetMode="External"/><Relationship Id="rId141" Type="http://schemas.openxmlformats.org/officeDocument/2006/relationships/hyperlink" Target="https://community.secop.gov.co/Public/Tendering/OpportunityDetail/Index?noticeUID=CO1.NTC.5693705&amp;isFromPublicArea=True&amp;isModal=true&amp;asPopupView=true" TargetMode="External"/><Relationship Id="rId379" Type="http://schemas.openxmlformats.org/officeDocument/2006/relationships/hyperlink" Target="https://community.secop.gov.co/Public/Tendering/OpportunityDetail/Index?noticeUID=CO1.NTC.6008047&amp;isFromPublicArea=True&amp;isModal=False" TargetMode="External"/><Relationship Id="rId586" Type="http://schemas.openxmlformats.org/officeDocument/2006/relationships/hyperlink" Target="https://community.secop.gov.co/Public/Tendering/ContractNoticePhases/View?PPI=CO1.PPI.32974897&amp;isFromPublicArea=True&amp;isModal=False" TargetMode="External"/><Relationship Id="rId7" Type="http://schemas.openxmlformats.org/officeDocument/2006/relationships/hyperlink" Target="https://community.secop.gov.co/Public/Tendering/OpportunityDetail/Index?noticeUID=CO1.NTC.5628272&amp;isFromPublicArea=True&amp;isModal=False" TargetMode="External"/><Relationship Id="rId239" Type="http://schemas.openxmlformats.org/officeDocument/2006/relationships/hyperlink" Target="https://community.secop.gov.co/Public/Tendering/OpportunityDetail/Index?noticeUID=CO1.NTC.5829672&amp;isFromPublicArea=True&amp;isModal=False" TargetMode="External"/><Relationship Id="rId446" Type="http://schemas.openxmlformats.org/officeDocument/2006/relationships/hyperlink" Target="https://community.secop.gov.co/Public/Tendering/OpportunityDetail/Index?noticeUID=CO1.NTC.6066170&amp;isFromPublicArea=True&amp;isModal=False" TargetMode="External"/><Relationship Id="rId653" Type="http://schemas.openxmlformats.org/officeDocument/2006/relationships/hyperlink" Target="https://community.secop.gov.co/Public/Tendering/OpportunityDetail/Index?noticeUID=CO1.NTC.6421475&amp;isFromPublicArea=True&amp;isModal=False" TargetMode="External"/><Relationship Id="rId292" Type="http://schemas.openxmlformats.org/officeDocument/2006/relationships/hyperlink" Target="https://community.secop.gov.co/Public/Tendering/OpportunityDetail/Index?noticeUID=CO1.NTC.5951934&amp;isFromPublicArea=True&amp;isModal=False" TargetMode="External"/><Relationship Id="rId306" Type="http://schemas.openxmlformats.org/officeDocument/2006/relationships/hyperlink" Target="https://community.secop.gov.co/Public/Tendering/OpportunityDetail/Index?noticeUID=CO1.NTC.5932745&amp;isFromPublicArea=True&amp;isModal=False" TargetMode="External"/><Relationship Id="rId87" Type="http://schemas.openxmlformats.org/officeDocument/2006/relationships/hyperlink" Target="https://community.secop.gov.co/Public/Tendering/OpportunityDetail/Index?noticeUID=CO1.NTC.5657680&amp;isFromPublicArea=True&amp;isModal=true&amp;asPopupView=true" TargetMode="External"/><Relationship Id="rId513" Type="http://schemas.openxmlformats.org/officeDocument/2006/relationships/hyperlink" Target="https://community.secop.gov.co/Public/Tendering/OpportunityDetail/Index?noticeUID=CO1.NTC.6368116&amp;isFromPublicArea=True&amp;isModal=False" TargetMode="External"/><Relationship Id="rId597" Type="http://schemas.openxmlformats.org/officeDocument/2006/relationships/hyperlink" Target="https://community.secop.gov.co/Public/Tendering/OpportunityDetail/Index?noticeUID=CO1.NTC.6395691&amp;isFromPublicArea=True&amp;isModal=False" TargetMode="External"/><Relationship Id="rId720" Type="http://schemas.openxmlformats.org/officeDocument/2006/relationships/hyperlink" Target="https://community.secop.gov.co/Public/Tendering/OpportunityDetail/Index?noticeUID=CO1.NTC.6430589&amp;isFromPublicArea=True&amp;isModal=False" TargetMode="External"/><Relationship Id="rId152" Type="http://schemas.openxmlformats.org/officeDocument/2006/relationships/hyperlink" Target="https://community.secop.gov.co/Public/Tendering/OpportunityDetail/Index?noticeUID=CO1.NTC.5707454&amp;isFromPublicArea=True&amp;isModal=False" TargetMode="External"/><Relationship Id="rId457" Type="http://schemas.openxmlformats.org/officeDocument/2006/relationships/hyperlink" Target="https://community.secop.gov.co/Public/Tendering/OpportunityDetail/Index?noticeUID=CO1.NTC.6071640&amp;isFromPublicArea=True&amp;isModal=False" TargetMode="External"/><Relationship Id="rId664" Type="http://schemas.openxmlformats.org/officeDocument/2006/relationships/hyperlink" Target="https://community.secop.gov.co/Public/Tendering/OpportunityDetail/Index?noticeUID=CO1.NTC.6423913&amp;isFromPublicArea=True&amp;isModal=False" TargetMode="External"/><Relationship Id="rId14" Type="http://schemas.openxmlformats.org/officeDocument/2006/relationships/hyperlink" Target="https://community.secop.gov.co/Public/Tendering/OpportunityDetail/Index?noticeUID=CO1.NTC.5627674&amp;isFromPublicArea=True&amp;isModal=true&amp;asPopupView=true" TargetMode="External"/><Relationship Id="rId317" Type="http://schemas.openxmlformats.org/officeDocument/2006/relationships/hyperlink" Target="https://community.secop.gov.co/Public/Tendering/OpportunityDetail/Index?noticeUID=CO1.NTC.5960137&amp;isFromPublicArea=True&amp;isModal=False" TargetMode="External"/><Relationship Id="rId524" Type="http://schemas.openxmlformats.org/officeDocument/2006/relationships/hyperlink" Target="https://community.secop.gov.co/Public/Tendering/OpportunityDetail/Index?noticeUID=CO1.NTC.6380663&amp;isFromPublicArea=True&amp;isModal=False" TargetMode="External"/><Relationship Id="rId731" Type="http://schemas.openxmlformats.org/officeDocument/2006/relationships/hyperlink" Target="https://community.secop.gov.co/Public/Tendering/OpportunityDetail/Index?noticeUID=CO1.NTC.6466664&amp;isFromPublicArea=True&amp;isModal=False" TargetMode="External"/><Relationship Id="rId98" Type="http://schemas.openxmlformats.org/officeDocument/2006/relationships/hyperlink" Target="https://community.secop.gov.co/Public/Tendering/OpportunityDetail/Index?noticeUID=CO1.NTC.5665027&amp;isFromPublicArea=True&amp;isModal=true&amp;asPopupView=true" TargetMode="External"/><Relationship Id="rId163" Type="http://schemas.openxmlformats.org/officeDocument/2006/relationships/hyperlink" Target="https://community.secop.gov.co/Public/Tendering/OpportunityDetail/Index?noticeUID=CO1.NTC.5714726&amp;isFromPublicArea=True&amp;isModal=False" TargetMode="External"/><Relationship Id="rId370" Type="http://schemas.openxmlformats.org/officeDocument/2006/relationships/hyperlink" Target="https://community.secop.gov.co/Public/Tendering/OpportunityDetail/Index?noticeUID=CO1.NTC.6006126&amp;isFromPublicArea=True&amp;isModal=False" TargetMode="External"/><Relationship Id="rId230" Type="http://schemas.openxmlformats.org/officeDocument/2006/relationships/hyperlink" Target="https://community.secop.gov.co/Public/Tendering/OpportunityDetail/Index?noticeUID=CO1.NTC.5822906&amp;isFromPublicArea=True&amp;isModal=False" TargetMode="External"/><Relationship Id="rId468" Type="http://schemas.openxmlformats.org/officeDocument/2006/relationships/hyperlink" Target="https://community.secop.gov.co/Public/Tendering/OpportunityDetail/Index?noticeUID=CO1.NTC.6083314&amp;isFromPublicArea=True&amp;isModal=False" TargetMode="External"/><Relationship Id="rId675" Type="http://schemas.openxmlformats.org/officeDocument/2006/relationships/hyperlink" Target="https://community.secop.gov.co/Public/Tendering/OpportunityDetail/Index?noticeUID=CO1.NTC.6424940&amp;isFromPublicArea=True&amp;isModal=False" TargetMode="External"/><Relationship Id="rId25" Type="http://schemas.openxmlformats.org/officeDocument/2006/relationships/hyperlink" Target="https://community.secop.gov.co/Public/Tendering/OpportunityDetail/Index?noticeUID=CO1.NTC.5631814&amp;isFromPublicArea=True&amp;isModal=true&amp;asPopupView=true" TargetMode="External"/><Relationship Id="rId328" Type="http://schemas.openxmlformats.org/officeDocument/2006/relationships/hyperlink" Target="https://community.secop.gov.co/Public/Tendering/OpportunityDetail/Index?noticeUID=CO1.NTC.5968454&amp;isFromPublicArea=True&amp;isModal=False" TargetMode="External"/><Relationship Id="rId535" Type="http://schemas.openxmlformats.org/officeDocument/2006/relationships/hyperlink" Target="https://community.secop.gov.co/Public/Tendering/OpportunityDetail/Index?noticeUID=CO1.NTC.6374901&amp;isFromPublicArea=True&amp;isModal=False" TargetMode="External"/><Relationship Id="rId742" Type="http://schemas.openxmlformats.org/officeDocument/2006/relationships/hyperlink" Target="https://community.secop.gov.co/Public/Tendering/OpportunityDetail/Index?noticeUID=CO1.NTC.6464991&amp;isFromPublicArea=True&amp;isModal=False" TargetMode="External"/><Relationship Id="rId174" Type="http://schemas.openxmlformats.org/officeDocument/2006/relationships/hyperlink" Target="https://community.secop.gov.co/Public/Tendering/OpportunityDetail/Index?noticeUID=CO1.NTC.5746899&amp;isFromPublicArea=True&amp;isModal=False" TargetMode="External"/><Relationship Id="rId381" Type="http://schemas.openxmlformats.org/officeDocument/2006/relationships/hyperlink" Target="https://community.secop.gov.co/Public/Tendering/OpportunityDetail/Index?noticeUID=CO1.NTC.6008538&amp;isFromPublicArea=True&amp;isModal=False" TargetMode="External"/><Relationship Id="rId602" Type="http://schemas.openxmlformats.org/officeDocument/2006/relationships/hyperlink" Target="https://community.secop.gov.co/Public/Tendering/OpportunityDetail/Index?noticeUID=CO1.NTC.6397618&amp;isFromPublicArea=True&amp;isModal=False" TargetMode="External"/><Relationship Id="rId241" Type="http://schemas.openxmlformats.org/officeDocument/2006/relationships/hyperlink" Target="https://community.secop.gov.co/Public/Tendering/OpportunityDetail/Index?noticeUID=CO1.NTC.5832353&amp;isFromPublicArea=True&amp;isModal=False" TargetMode="External"/><Relationship Id="rId479" Type="http://schemas.openxmlformats.org/officeDocument/2006/relationships/hyperlink" Target="https://community.secop.gov.co/Public/Tendering/OpportunityDetail/Index?noticeUID=CO1.NTC.6090581&amp;isFromPublicArea=True&amp;isModal=False" TargetMode="External"/><Relationship Id="rId686" Type="http://schemas.openxmlformats.org/officeDocument/2006/relationships/hyperlink" Target="https://community.secop.gov.co/Public/Tendering/OpportunityDetail/Index?noticeUID=CO1.NTC.6425599&amp;isFromPublicArea=True&amp;isModal=False" TargetMode="External"/><Relationship Id="rId36" Type="http://schemas.openxmlformats.org/officeDocument/2006/relationships/hyperlink" Target="https://community.secop.gov.co/Public/Tendering/OpportunityDetail/Index?noticeUID=CO1.NTC.5638953&amp;isFromPublicArea=True&amp;isModal=true&amp;asPopupView=true" TargetMode="External"/><Relationship Id="rId339" Type="http://schemas.openxmlformats.org/officeDocument/2006/relationships/hyperlink" Target="https://community.secop.gov.co/Public/Tendering/OpportunityDetail/Index?noticeUID=CO1.NTC.5980288&amp;isFromPublicArea=True&amp;isModal=False" TargetMode="External"/><Relationship Id="rId546" Type="http://schemas.openxmlformats.org/officeDocument/2006/relationships/hyperlink" Target="https://community.secop.gov.co/Public/Tendering/OpportunityDetail/Index?noticeUID=CO1.NTC.6379357&amp;isFromPublicArea=True&amp;isModal=False" TargetMode="External"/><Relationship Id="rId101" Type="http://schemas.openxmlformats.org/officeDocument/2006/relationships/hyperlink" Target="https://community.secop.gov.co/Public/Tendering/OpportunityDetail/Index?noticeUID=CO1.NTC.5665972&amp;isFromPublicArea=True&amp;isModal=true&amp;asPopupView=true" TargetMode="External"/><Relationship Id="rId185" Type="http://schemas.openxmlformats.org/officeDocument/2006/relationships/hyperlink" Target="https://colombiacompra.coupahost.com/order_headers/125239" TargetMode="External"/><Relationship Id="rId406" Type="http://schemas.openxmlformats.org/officeDocument/2006/relationships/hyperlink" Target="https://community.secop.gov.co/Public/Tendering/OpportunityDetail/Index?noticeUID=CO1.NTC.6026236&amp;isFromPublicArea=True&amp;isModal=False" TargetMode="External"/><Relationship Id="rId392" Type="http://schemas.openxmlformats.org/officeDocument/2006/relationships/hyperlink" Target="https://community.secop.gov.co/Public/Tendering/OpportunityDetail/Index?noticeUID=CO1.NTC.6016225&amp;isFromPublicArea=True&amp;isModal=False" TargetMode="External"/><Relationship Id="rId613" Type="http://schemas.openxmlformats.org/officeDocument/2006/relationships/hyperlink" Target="https://community.secop.gov.co/Public/Tendering/OpportunityDetail/Index?noticeUID=CO1.NTC.6416193&amp;isFromPublicArea=True&amp;isModal=False" TargetMode="External"/><Relationship Id="rId697" Type="http://schemas.openxmlformats.org/officeDocument/2006/relationships/hyperlink" Target="https://community.secop.gov.co/Public/Tendering/OpportunityDetail/Index?noticeUID=CO1.NTC.6427923&amp;isFromPublicArea=True&amp;isModal=False" TargetMode="External"/><Relationship Id="rId252" Type="http://schemas.openxmlformats.org/officeDocument/2006/relationships/hyperlink" Target="https://community.secop.gov.co/Public/Tendering/OpportunityDetail/Index?noticeUID=CO1.NTC.5855280&amp;isFromPublicArea=True&amp;isModal=False" TargetMode="External"/><Relationship Id="rId47" Type="http://schemas.openxmlformats.org/officeDocument/2006/relationships/hyperlink" Target="https://community.secop.gov.co/Public/Tendering/OpportunityDetail/Index?noticeUID=CO1.NTC.5641637&amp;isFromPublicArea=True&amp;isModal=true&amp;asPopupView=true" TargetMode="External"/><Relationship Id="rId112" Type="http://schemas.openxmlformats.org/officeDocument/2006/relationships/hyperlink" Target="https://community.secop.gov.co/Public/Tendering/OpportunityDetail/Index?noticeUID=CO1.NTC.5653354&amp;isFromPublicArea=True&amp;isModal=False" TargetMode="External"/><Relationship Id="rId557" Type="http://schemas.openxmlformats.org/officeDocument/2006/relationships/hyperlink" Target="https://community.secop.gov.co/Public/Tendering/OpportunityDetail/Index?noticeUID=CO1.NTC.6380246&amp;isFromPublicArea=True&amp;isModal=False" TargetMode="External"/><Relationship Id="rId196" Type="http://schemas.openxmlformats.org/officeDocument/2006/relationships/hyperlink" Target="https://community.secop.gov.co/Public/Tendering/OpportunityDetail/Index?noticeUID=CO1.NTC.5779429&amp;isFromPublicArea=True&amp;isModal=False" TargetMode="External"/><Relationship Id="rId417" Type="http://schemas.openxmlformats.org/officeDocument/2006/relationships/hyperlink" Target="https://community.secop.gov.co/Public/Tendering/OpportunityDetail/Index?noticeUID=CO1.NTC.6030640&amp;isFromPublicArea=True&amp;isModal=False" TargetMode="External"/><Relationship Id="rId624" Type="http://schemas.openxmlformats.org/officeDocument/2006/relationships/hyperlink" Target="https://community.secop.gov.co/Public/Tendering/OpportunityDetail/Index?noticeUID=CO1.NTC.6416272&amp;isFromPublicArea=True&amp;isModal=False" TargetMode="External"/><Relationship Id="rId263" Type="http://schemas.openxmlformats.org/officeDocument/2006/relationships/hyperlink" Target="https://community.secop.gov.co/Public/Tendering/OpportunityDetail/Index?noticeUID=CO1.NTC.5910531&amp;isFromPublicArea=True&amp;isModal=False" TargetMode="External"/><Relationship Id="rId470" Type="http://schemas.openxmlformats.org/officeDocument/2006/relationships/hyperlink" Target="https://community.secop.gov.co/Public/Tendering/OpportunityDetail/Index?noticeUID=CO1.NTC.6083511&amp;isFromPublicArea=True&amp;isModal=False" TargetMode="External"/><Relationship Id="rId58" Type="http://schemas.openxmlformats.org/officeDocument/2006/relationships/hyperlink" Target="https://community.secop.gov.co/Public/Tendering/OpportunityDetail/Index?noticeUID=CO1.NTC.5644450&amp;isFromPublicArea=True&amp;isModal=true&amp;asPopupView=true" TargetMode="External"/><Relationship Id="rId123" Type="http://schemas.openxmlformats.org/officeDocument/2006/relationships/hyperlink" Target="https://community.secop.gov.co/Public/Tendering/OpportunityDetail/Index?noticeUID=CO1.NTC.5678008&amp;isFromPublicArea=True&amp;isModal=true&amp;asPopupView=true" TargetMode="External"/><Relationship Id="rId330" Type="http://schemas.openxmlformats.org/officeDocument/2006/relationships/hyperlink" Target="https://community.secop.gov.co/Public/Tendering/OpportunityDetail/Index?noticeUID=CO1.NTC.5973135&amp;isFromPublicArea=True&amp;isModal=False" TargetMode="External"/><Relationship Id="rId568" Type="http://schemas.openxmlformats.org/officeDocument/2006/relationships/hyperlink" Target="https://community.secop.gov.co/Public/Tendering/OpportunityDetail/Index?noticeUID=CO1.NTC.6388086&amp;isFromPublicArea=True&amp;isModal=False" TargetMode="External"/><Relationship Id="rId428" Type="http://schemas.openxmlformats.org/officeDocument/2006/relationships/hyperlink" Target="https://community.secop.gov.co/Public/Tendering/OpportunityDetail/Index?noticeUID=CO1.NTC.6040750&amp;isFromPublicArea=True&amp;isModal=False" TargetMode="External"/><Relationship Id="rId635" Type="http://schemas.openxmlformats.org/officeDocument/2006/relationships/hyperlink" Target="https://community.secop.gov.co/Public/Tendering/OpportunityDetail/Index?noticeUID=CO1.NTC.6421940&amp;isFromPublicArea=True&amp;isModal=False" TargetMode="External"/><Relationship Id="rId274" Type="http://schemas.openxmlformats.org/officeDocument/2006/relationships/hyperlink" Target="https://community.secop.gov.co/Public/Tendering/OpportunityDetail/Index?noticeUID=CO1.NTC.5932396&amp;isFromPublicArea=True&amp;isModal=False" TargetMode="External"/><Relationship Id="rId481" Type="http://schemas.openxmlformats.org/officeDocument/2006/relationships/hyperlink" Target="https://community.secop.gov.co/Public/Tendering/OpportunityDetail/Index?noticeUID=CO1.NTC.6094447&amp;isFromPublicArea=True&amp;isModal=False" TargetMode="External"/><Relationship Id="rId702" Type="http://schemas.openxmlformats.org/officeDocument/2006/relationships/hyperlink" Target="https://community.secop.gov.co/Public/Tendering/OpportunityDetail/Index?noticeUID=CO1.NTC.6427632&amp;isFromPublicArea=True&amp;isModal=False" TargetMode="External"/><Relationship Id="rId69" Type="http://schemas.openxmlformats.org/officeDocument/2006/relationships/hyperlink" Target="https://community.secop.gov.co/Public/Tendering/OpportunityDetail/Index?noticeUID=CO1.NTC.5647510&amp;isFromPublicArea=True&amp;isModal=true&amp;asPopupView=true" TargetMode="External"/><Relationship Id="rId134" Type="http://schemas.openxmlformats.org/officeDocument/2006/relationships/hyperlink" Target="https://community.secop.gov.co/Public/Tendering/OpportunityDetail/Index?noticeUID=CO1.NTC.5690378&amp;isFromPublicArea=True&amp;isModal=true&amp;asPopupView=true" TargetMode="External"/><Relationship Id="rId579" Type="http://schemas.openxmlformats.org/officeDocument/2006/relationships/hyperlink" Target="https://community.secop.gov.co/Public/Tendering/OpportunityDetail/Index?noticeUID=CO1.NTC.6391397&amp;isFromPublicArea=True&amp;isModal=False" TargetMode="External"/><Relationship Id="rId341" Type="http://schemas.openxmlformats.org/officeDocument/2006/relationships/hyperlink" Target="https://community.secop.gov.co/Public/Tendering/ContractNoticePhases/View?PPI=CO1.PPI.31121478&amp;isFromPublicArea=True&amp;isModal=False" TargetMode="External"/><Relationship Id="rId439" Type="http://schemas.openxmlformats.org/officeDocument/2006/relationships/hyperlink" Target="https://community.secop.gov.co/Public/Tendering/OpportunityDetail/Index?noticeUID=CO1.NTC.6038862&amp;isFromPublicArea=True&amp;isModal=False" TargetMode="External"/><Relationship Id="rId646" Type="http://schemas.openxmlformats.org/officeDocument/2006/relationships/hyperlink" Target="https://community.secop.gov.co/Public/Tendering/OpportunityDetail/Index?noticeUID=CO1.NTC.6420891&amp;isFromPublicArea=True&amp;isModal=False" TargetMode="External"/><Relationship Id="rId201" Type="http://schemas.openxmlformats.org/officeDocument/2006/relationships/hyperlink" Target="https://community.secop.gov.co/Public/Tendering/OpportunityDetail/Index?noticeUID=CO1.NTC.5781694&amp;isFromPublicArea=True&amp;isModal=False" TargetMode="External"/><Relationship Id="rId285" Type="http://schemas.openxmlformats.org/officeDocument/2006/relationships/hyperlink" Target="https://community.secop.gov.co/Public/Tendering/OpportunityDetail/Index?noticeUID=CO1.NTC.5950481&amp;isFromPublicArea=True&amp;isModal=False" TargetMode="External"/><Relationship Id="rId506" Type="http://schemas.openxmlformats.org/officeDocument/2006/relationships/hyperlink" Target="https://community.secop.gov.co/Public/Tendering/OpportunityDetail/Index?noticeUID=CO1.NTC.5963033&amp;isFromPublicArea=True&amp;isModal=true&amp;asPopupView=true" TargetMode="External"/><Relationship Id="rId492" Type="http://schemas.openxmlformats.org/officeDocument/2006/relationships/hyperlink" Target="https://community.secop.gov.co/Public/Tendering/OpportunityDetail/Index?noticeUID=CO1.NTC.6113956&amp;isFromPublicArea=True&amp;isModal=False" TargetMode="External"/><Relationship Id="rId713" Type="http://schemas.openxmlformats.org/officeDocument/2006/relationships/hyperlink" Target="https://community.secop.gov.co/Public/Tendering/OpportunityDetail/Index?noticeUID=CO1.NTC.6428843&amp;isFromPublicArea=True&amp;isModal=False" TargetMode="External"/><Relationship Id="rId145" Type="http://schemas.openxmlformats.org/officeDocument/2006/relationships/hyperlink" Target="https://community.secop.gov.co/Public/Tendering/OpportunityDetail/Index?noticeUID=CO1.NTC.5695107&amp;isFromPublicArea=True&amp;isModal=true&amp;asPopupView=true" TargetMode="External"/><Relationship Id="rId352" Type="http://schemas.openxmlformats.org/officeDocument/2006/relationships/hyperlink" Target="https://community.secop.gov.co/Public/Tendering/OpportunityDetail/Index?noticeUID=CO1.NTC.6003113&amp;isFromPublicArea=True&amp;isModal=False" TargetMode="External"/><Relationship Id="rId212" Type="http://schemas.openxmlformats.org/officeDocument/2006/relationships/hyperlink" Target="https://community.secop.gov.co/Public/Tendering/OpportunityDetail/Index?noticeUID=CO1.NTC.5795025&amp;isFromPublicArea=True&amp;isModal=False" TargetMode="External"/><Relationship Id="rId657" Type="http://schemas.openxmlformats.org/officeDocument/2006/relationships/hyperlink" Target="https://community.secop.gov.co/Public/Tendering/OpportunityDetail/Index?noticeUID=CO1.NTC.6421682&amp;isFromPublicArea=True&amp;isModal=False" TargetMode="External"/><Relationship Id="rId296" Type="http://schemas.openxmlformats.org/officeDocument/2006/relationships/hyperlink" Target="https://community.secop.gov.co/Public/Tendering/OpportunityDetail/Index?noticeUID=CO1.NTC.5961063&amp;isFromPublicArea=True&amp;isModal=False" TargetMode="External"/><Relationship Id="rId517" Type="http://schemas.openxmlformats.org/officeDocument/2006/relationships/hyperlink" Target="https://community.secop.gov.co/Public/Tendering/OpportunityDetail/Index?noticeUID=CO1.NTC.6367826&amp;isFromPublicArea=True&amp;isModal=False" TargetMode="External"/><Relationship Id="rId724" Type="http://schemas.openxmlformats.org/officeDocument/2006/relationships/hyperlink" Target="https://community.secop.gov.co/Public/Tendering/OpportunityDetail/Index?noticeUID=CO1.NTC.6434142&amp;isFromPublicArea=True&amp;isModal=False" TargetMode="External"/><Relationship Id="rId60" Type="http://schemas.openxmlformats.org/officeDocument/2006/relationships/hyperlink" Target="https://community.secop.gov.co/Public/Tendering/OpportunityDetail/Index?noticeUID=CO1.NTC.5644452&amp;isFromPublicArea=True&amp;isModal=true&amp;asPopupView=true" TargetMode="External"/><Relationship Id="rId156" Type="http://schemas.openxmlformats.org/officeDocument/2006/relationships/hyperlink" Target="https://community.secop.gov.co/Public/Tendering/OpportunityDetail/Index?noticeUID=CO1.NTC.5701894&amp;isFromPublicArea=True&amp;isModal=False" TargetMode="External"/><Relationship Id="rId363" Type="http://schemas.openxmlformats.org/officeDocument/2006/relationships/hyperlink" Target="https://community.secop.gov.co/Public/Tendering/OpportunityDetail/Index?noticeUID=CO1.NTC.6002522&amp;isFromPublicArea=True&amp;isModal=False" TargetMode="External"/><Relationship Id="rId570" Type="http://schemas.openxmlformats.org/officeDocument/2006/relationships/hyperlink" Target="https://community.secop.gov.co/Public/Tendering/OpportunityDetail/Index?noticeUID=CO1.NTC.6388863&amp;isFromPublicArea=True&amp;isModal=False" TargetMode="External"/><Relationship Id="rId223" Type="http://schemas.openxmlformats.org/officeDocument/2006/relationships/hyperlink" Target="https://community.secop.gov.co/Public/Tendering/OpportunityDetail/Index?noticeUID=CO1.NTC.5820136&amp;isFromPublicArea=True&amp;isModal=False" TargetMode="External"/><Relationship Id="rId430" Type="http://schemas.openxmlformats.org/officeDocument/2006/relationships/hyperlink" Target="https://community.secop.gov.co/Public/Tendering/OpportunityDetail/Index?noticeUID=CO1.NTC.6042016&amp;isFromPublicArea=True&amp;isModal=False" TargetMode="External"/><Relationship Id="rId668" Type="http://schemas.openxmlformats.org/officeDocument/2006/relationships/hyperlink" Target="https://community.secop.gov.co/Public/Tendering/OpportunityDetail/Index?noticeUID=CO1.NTC.6425023&amp;isFromPublicArea=True&amp;isModal=False" TargetMode="External"/><Relationship Id="rId18" Type="http://schemas.openxmlformats.org/officeDocument/2006/relationships/hyperlink" Target="https://community.secop.gov.co/Public/Tendering/OpportunityDetail/Index?noticeUID=CO1.NTC.5630274&amp;isFromPublicArea=True&amp;isModal=true&amp;asPopupView=true" TargetMode="External"/><Relationship Id="rId528" Type="http://schemas.openxmlformats.org/officeDocument/2006/relationships/hyperlink" Target="https://community.secop.gov.co/Public/Tendering/OpportunityDetail/Index?noticeUID=CO1.NTC.6375032&amp;isFromPublicArea=True&amp;isModal=False" TargetMode="External"/><Relationship Id="rId735" Type="http://schemas.openxmlformats.org/officeDocument/2006/relationships/hyperlink" Target="https://community.secop.gov.co/Public/Tendering/OpportunityDetail/Index?noticeUID=CO1.NTC.6462520&amp;isFromPublicArea=True&amp;isModal=False" TargetMode="External"/><Relationship Id="rId167" Type="http://schemas.openxmlformats.org/officeDocument/2006/relationships/hyperlink" Target="https://community.secop.gov.co/Public/Tendering/OpportunityDetail/Index?noticeUID=CO1.NTC.5719308&amp;isFromPublicArea=True&amp;isModal=False" TargetMode="External"/><Relationship Id="rId374" Type="http://schemas.openxmlformats.org/officeDocument/2006/relationships/hyperlink" Target="https://community.secop.gov.co/Public/Tendering/OpportunityDetail/Index?noticeUID=CO1.NTC.6005456&amp;isFromPublicArea=True&amp;isModal=False" TargetMode="External"/><Relationship Id="rId581" Type="http://schemas.openxmlformats.org/officeDocument/2006/relationships/hyperlink" Target="https://community.secop.gov.co/Public/Tendering/OpportunityDetail/Index?noticeUID=CO1.NTC.6391535&amp;isFromPublicArea=True&amp;isModal=False" TargetMode="External"/><Relationship Id="rId71" Type="http://schemas.openxmlformats.org/officeDocument/2006/relationships/hyperlink" Target="https://community.secop.gov.co/Public/Tendering/OpportunityDetail/Index?noticeUID=CO1.NTC.5648956&amp;isFromPublicArea=True&amp;isModal=true&amp;asPopupView=true" TargetMode="External"/><Relationship Id="rId234" Type="http://schemas.openxmlformats.org/officeDocument/2006/relationships/hyperlink" Target="https://community.secop.gov.co/Public/Tendering/OpportunityDetail/Index?noticeUID=CO1.NTC.5828688&amp;isFromPublicArea=True&amp;isModal=False" TargetMode="External"/><Relationship Id="rId679" Type="http://schemas.openxmlformats.org/officeDocument/2006/relationships/hyperlink" Target="https://community.secop.gov.co/Public/Tendering/OpportunityDetail/Index?noticeUID=CO1.NTC.6425057&amp;isFromPublicArea=True&amp;isModal=False" TargetMode="External"/><Relationship Id="rId2" Type="http://schemas.openxmlformats.org/officeDocument/2006/relationships/hyperlink" Target="https://community.secop.gov.co/Public/Tendering/OpportunityDetail/Index?noticeUID=CO1.NTC.5497241&amp;isFromPublicArea=True&amp;isModal=False" TargetMode="External"/><Relationship Id="rId29" Type="http://schemas.openxmlformats.org/officeDocument/2006/relationships/hyperlink" Target="https://community.secop.gov.co/Public/Tendering/OpportunityDetail/Index?noticeUID=CO1.NTC.5636776&amp;isFromPublicArea=True&amp;isModal=true&amp;asPopupView=true" TargetMode="External"/><Relationship Id="rId441" Type="http://schemas.openxmlformats.org/officeDocument/2006/relationships/hyperlink" Target="https://community.secop.gov.co/Public/Tendering/OpportunityDetail/Index?noticeUID=CO1.NTC.6052864&amp;isFromPublicArea=True&amp;isModal=False" TargetMode="External"/><Relationship Id="rId539" Type="http://schemas.openxmlformats.org/officeDocument/2006/relationships/hyperlink" Target="https://community.secop.gov.co/Public/Tendering/OpportunityDetail/Index?noticeUID=CO1.NTC.6376779&amp;isFromPublicArea=True&amp;isModal=False" TargetMode="External"/><Relationship Id="rId746" Type="http://schemas.openxmlformats.org/officeDocument/2006/relationships/hyperlink" Target="https://community.secop.gov.co/Public/Tendering/OpportunityDetail/Index?noticeUID=CO1.NTC.6465813&amp;isFromPublicArea=True&amp;isModal=False" TargetMode="External"/><Relationship Id="rId178" Type="http://schemas.openxmlformats.org/officeDocument/2006/relationships/hyperlink" Target="https://community.secop.gov.co/Public/Tendering/OpportunityDetail/Index?noticeUID=CO1.NTC.5746308&amp;isFromPublicArea=True&amp;isModal=False" TargetMode="External"/><Relationship Id="rId301" Type="http://schemas.openxmlformats.org/officeDocument/2006/relationships/hyperlink" Target="https://community.secop.gov.co/Public/Tendering/OpportunityDetail/Index?noticeUID=CO1.NTC.5919005&amp;isFromPublicArea=True&amp;isModal=False" TargetMode="External"/><Relationship Id="rId82" Type="http://schemas.openxmlformats.org/officeDocument/2006/relationships/hyperlink" Target="https://community.secop.gov.co/Public/Tendering/OpportunityDetail/Index?noticeUID=CO1.NTC.5655410&amp;isFromPublicArea=True&amp;isModal=true&amp;asPopupView=true" TargetMode="External"/><Relationship Id="rId385" Type="http://schemas.openxmlformats.org/officeDocument/2006/relationships/hyperlink" Target="https://community.secop.gov.co/Public/Tendering/OpportunityDetail/Index?noticeUID=CO1.NTC.6011937&amp;isFromPublicArea=True&amp;isModal=False" TargetMode="External"/><Relationship Id="rId592" Type="http://schemas.openxmlformats.org/officeDocument/2006/relationships/hyperlink" Target="https://community.secop.gov.co/Public/Tendering/OpportunityDetail/Index?noticeUID=CO1.NTC.6394747&amp;isFromPublicArea=True&amp;isModal=False" TargetMode="External"/><Relationship Id="rId606" Type="http://schemas.openxmlformats.org/officeDocument/2006/relationships/hyperlink" Target="https://community.secop.gov.co/Public/Tendering/OpportunityDetail/Index?noticeUID=CO1.NTC.6397916&amp;isFromPublicArea=True&amp;isModal=False" TargetMode="External"/><Relationship Id="rId245" Type="http://schemas.openxmlformats.org/officeDocument/2006/relationships/hyperlink" Target="https://community.secop.gov.co/Public/Tendering/OpportunityDetail/Index?noticeUID=CO1.NTC.5832132&amp;isFromPublicArea=True&amp;isModal=False" TargetMode="External"/><Relationship Id="rId452" Type="http://schemas.openxmlformats.org/officeDocument/2006/relationships/hyperlink" Target="https://community.secop.gov.co/Public/Tendering/OpportunityDetail/Index?noticeUID=CO1.NTC.6008988&amp;isFromPublicArea=True&amp;isModal=False" TargetMode="External"/><Relationship Id="rId105" Type="http://schemas.openxmlformats.org/officeDocument/2006/relationships/hyperlink" Target="https://community.secop.gov.co/Public/Tendering/OpportunityDetail/Index?noticeUID=CO1.NTC.5672853&amp;isFromPublicArea=True&amp;isModal=true&amp;asPopupView=true" TargetMode="External"/><Relationship Id="rId312" Type="http://schemas.openxmlformats.org/officeDocument/2006/relationships/hyperlink" Target="https://community.secop.gov.co/Public/Tendering/OpportunityDetail/Index?noticeUID=CO1.NTC.5950364&amp;isFromPublicArea=True&amp;isModal=False" TargetMode="External"/><Relationship Id="rId93" Type="http://schemas.openxmlformats.org/officeDocument/2006/relationships/hyperlink" Target="https://community.secop.gov.co/Public/Tendering/OpportunityDetail/Index?noticeUID=CO1.NTC.5661791&amp;isFromPublicArea=True&amp;isModal=true&amp;asPopupView=true" TargetMode="External"/><Relationship Id="rId189" Type="http://schemas.openxmlformats.org/officeDocument/2006/relationships/hyperlink" Target="https://community.secop.gov.co/Public/Tendering/OpportunityDetail/Index?noticeUID=CO1.NTC.5759519&amp;isFromPublicArea=True&amp;isModal=False" TargetMode="External"/><Relationship Id="rId396" Type="http://schemas.openxmlformats.org/officeDocument/2006/relationships/hyperlink" Target="https://community.secop.gov.co/Public/Tendering/OpportunityDetail/Index?noticeUID=CO1.NTC.6017150&amp;isFromPublicArea=True&amp;isModal=False" TargetMode="External"/><Relationship Id="rId617" Type="http://schemas.openxmlformats.org/officeDocument/2006/relationships/hyperlink" Target="https://community.secop.gov.co/Public/Tendering/OpportunityDetail/Index?noticeUID=CO1.NTC.6421557&amp;isFromPublicArea=True&amp;isModal=False" TargetMode="External"/><Relationship Id="rId256" Type="http://schemas.openxmlformats.org/officeDocument/2006/relationships/hyperlink" Target="https://community.secop.gov.co/Public/Tendering/OpportunityDetail/Index?noticeUID=CO1.NTC.5836011&amp;isFromPublicArea=True&amp;isModal=False" TargetMode="External"/><Relationship Id="rId463" Type="http://schemas.openxmlformats.org/officeDocument/2006/relationships/hyperlink" Target="https://community.secop.gov.co/Public/Tendering/OpportunityDetail/Index?noticeUID=CO1.NTC.6079066&amp;isFromPublicArea=True&amp;isModal=False" TargetMode="External"/><Relationship Id="rId670" Type="http://schemas.openxmlformats.org/officeDocument/2006/relationships/hyperlink" Target="https://community.secop.gov.co/Public/Tendering/OpportunityDetail/Index?noticeUID=CO1.NTC.6425264&amp;isFromPublicArea=True&amp;isModal=False" TargetMode="External"/><Relationship Id="rId116" Type="http://schemas.openxmlformats.org/officeDocument/2006/relationships/hyperlink" Target="https://community.secop.gov.co/Public/Tendering/OpportunityDetail/Index?noticeUID=CO1.NTC.5655546&amp;isFromPublicArea=True&amp;isModal=False" TargetMode="External"/><Relationship Id="rId323" Type="http://schemas.openxmlformats.org/officeDocument/2006/relationships/hyperlink" Target="https://community.secop.gov.co/Public/Tendering/OpportunityDetail/Index?noticeUID=CO1.NTC.5968430&amp;isFromPublicArea=True&amp;isModal=False" TargetMode="External"/><Relationship Id="rId530" Type="http://schemas.openxmlformats.org/officeDocument/2006/relationships/hyperlink" Target="https://community.secop.gov.co/Public/Tendering/OpportunityDetail/Index?noticeUID=CO1.NTC.6375010&amp;isFromPublicArea=True&amp;isModal=False" TargetMode="External"/><Relationship Id="rId20" Type="http://schemas.openxmlformats.org/officeDocument/2006/relationships/hyperlink" Target="https://community.secop.gov.co/Public/Tendering/OpportunityDetail/Index?noticeUID=CO1.NTC.5630532&amp;isFromPublicArea=True&amp;isModal=true&amp;asPopupView=true" TargetMode="External"/><Relationship Id="rId628" Type="http://schemas.openxmlformats.org/officeDocument/2006/relationships/hyperlink" Target="https://community.secop.gov.co/Public/Tendering/OpportunityDetail/Index?noticeUID=CO1.NTC.6416599&amp;isFromPublicArea=True&amp;isModal=False" TargetMode="External"/><Relationship Id="rId225" Type="http://schemas.openxmlformats.org/officeDocument/2006/relationships/hyperlink" Target="https://community.secop.gov.co/Public/Tendering/OpportunityDetail/Index?noticeUID=CO1.NTC.5837014&amp;isFromPublicArea=True&amp;isModal=False" TargetMode="External"/><Relationship Id="rId267" Type="http://schemas.openxmlformats.org/officeDocument/2006/relationships/hyperlink" Target="https://community.secop.gov.co/Public/Tendering/OpportunityDetail/Index?noticeUID=CO1.NTC.5929454&amp;isFromPublicArea=True&amp;isModal=False" TargetMode="External"/><Relationship Id="rId432" Type="http://schemas.openxmlformats.org/officeDocument/2006/relationships/hyperlink" Target="https://community.secop.gov.co/Public/Tendering/OpportunityDetail/Index?noticeUID=CO1.NTC.6042519&amp;isFromPublicArea=True&amp;isModal=False" TargetMode="External"/><Relationship Id="rId474" Type="http://schemas.openxmlformats.org/officeDocument/2006/relationships/hyperlink" Target="https://community.secop.gov.co/Public/Tendering/OpportunityDetail/Index?noticeUID=CO1.NTC.6082370&amp;isFromPublicArea=True&amp;isModal=False" TargetMode="External"/><Relationship Id="rId127" Type="http://schemas.openxmlformats.org/officeDocument/2006/relationships/hyperlink" Target="https://community.secop.gov.co/Public/Tendering/OpportunityDetail/Index?noticeUID=CO1.NTC.5678287&amp;isFromPublicArea=True&amp;isModal=true&amp;asPopupView=true" TargetMode="External"/><Relationship Id="rId681" Type="http://schemas.openxmlformats.org/officeDocument/2006/relationships/hyperlink" Target="https://community.secop.gov.co/Public/Tendering/OpportunityDetail/Index?noticeUID=CO1.NTC.6428930&amp;isFromPublicArea=True&amp;isModal=False" TargetMode="External"/><Relationship Id="rId737" Type="http://schemas.openxmlformats.org/officeDocument/2006/relationships/hyperlink" Target="https://community.secop.gov.co/Public/Tendering/OpportunityDetail/Index?noticeUID=CO1.NTC.6463462&amp;isFromPublicArea=True&amp;isModal=False" TargetMode="External"/><Relationship Id="rId31" Type="http://schemas.openxmlformats.org/officeDocument/2006/relationships/hyperlink" Target="https://community.secop.gov.co/Public/Tendering/OpportunityDetail/Index?noticeUID=CO1.NTC.5638545&amp;isFromPublicArea=True&amp;isModal=true&amp;asPopupView=true" TargetMode="External"/><Relationship Id="rId73" Type="http://schemas.openxmlformats.org/officeDocument/2006/relationships/hyperlink" Target="https://community.secop.gov.co/Public/Tendering/OpportunityDetail/Index?noticeUID=CO1.NTC.5651061&amp;isFromPublicArea=True&amp;isModal=true&amp;asPopupView=true" TargetMode="External"/><Relationship Id="rId169" Type="http://schemas.openxmlformats.org/officeDocument/2006/relationships/hyperlink" Target="https://community.secop.gov.co/Public/Tendering/OpportunityDetail/Index?noticeUID=CO1.NTC.5720455&amp;isFromPublicArea=True&amp;isModal=False" TargetMode="External"/><Relationship Id="rId334" Type="http://schemas.openxmlformats.org/officeDocument/2006/relationships/hyperlink" Target="https://community.secop.gov.co/Public/Tendering/OpportunityDetail/Index?noticeUID=CO1.NTC.5974529&amp;isFromPublicArea=True&amp;isModal=False" TargetMode="External"/><Relationship Id="rId376" Type="http://schemas.openxmlformats.org/officeDocument/2006/relationships/hyperlink" Target="https://community.secop.gov.co/Public/Tendering/OpportunityDetail/Index?noticeUID=CO1.NTC.6009148&amp;isFromPublicArea=True&amp;isModal=False" TargetMode="External"/><Relationship Id="rId541" Type="http://schemas.openxmlformats.org/officeDocument/2006/relationships/hyperlink" Target="https://community.secop.gov.co/Public/Tendering/OpportunityDetail/Index?noticeUID=CO1.NTC.6374886&amp;isFromPublicArea=True&amp;isModal=False" TargetMode="External"/><Relationship Id="rId583" Type="http://schemas.openxmlformats.org/officeDocument/2006/relationships/hyperlink" Target="https://community.secop.gov.co/Public/Tendering/OpportunityDetail/Index?noticeUID=CO1.NTC.6394131&amp;isFromPublicArea=True&amp;isModal=False" TargetMode="External"/><Relationship Id="rId639" Type="http://schemas.openxmlformats.org/officeDocument/2006/relationships/hyperlink" Target="https://community.secop.gov.co/Public/Tendering/OpportunityDetail/Index?noticeUID=CO1.NTC.6421045&amp;isFromPublicArea=True&amp;isModal=False" TargetMode="External"/><Relationship Id="rId4" Type="http://schemas.openxmlformats.org/officeDocument/2006/relationships/hyperlink" Target="https://community.secop.gov.co/Public/Tendering/OpportunityDetail/Index?noticeUID=CO1.NTC.5524497&amp;isFromPublicArea=True&amp;isModal=False" TargetMode="External"/><Relationship Id="rId180" Type="http://schemas.openxmlformats.org/officeDocument/2006/relationships/hyperlink" Target="https://community.secop.gov.co/Public/Tendering/OpportunityDetail/Index?noticeUID=CO1.NTC.5762783&amp;isFromPublicArea=True&amp;isModal=False" TargetMode="External"/><Relationship Id="rId236" Type="http://schemas.openxmlformats.org/officeDocument/2006/relationships/hyperlink" Target="https://community.secop.gov.co/Public/Tendering/OpportunityDetail/Index?noticeUID=CO1.NTC.5830224&amp;isFromPublicArea=True&amp;isModal=False" TargetMode="External"/><Relationship Id="rId278" Type="http://schemas.openxmlformats.org/officeDocument/2006/relationships/hyperlink" Target="https://community.secop.gov.co/Public/Tendering/OpportunityDetail/Index?noticeUID=CO1.NTC.5949966&amp;isFromPublicArea=True&amp;isModal=False" TargetMode="External"/><Relationship Id="rId401" Type="http://schemas.openxmlformats.org/officeDocument/2006/relationships/hyperlink" Target="https://community.secop.gov.co/Public/Tendering/OpportunityDetail/Index?noticeUID=CO1.NTC.6025306&amp;isFromPublicArea=True&amp;isModal=False" TargetMode="External"/><Relationship Id="rId443" Type="http://schemas.openxmlformats.org/officeDocument/2006/relationships/hyperlink" Target="https://community.secop.gov.co/Public/Tendering/OpportunityDetail/Index?noticeUID=CO1.NTC.6053172&amp;isFromPublicArea=True&amp;isModal=False" TargetMode="External"/><Relationship Id="rId650" Type="http://schemas.openxmlformats.org/officeDocument/2006/relationships/hyperlink" Target="https://community.secop.gov.co/Public/Tendering/OpportunityDetail/Index?noticeUID=CO1.NTC.6421617&amp;isFromPublicArea=True&amp;isModal=False" TargetMode="External"/><Relationship Id="rId303" Type="http://schemas.openxmlformats.org/officeDocument/2006/relationships/hyperlink" Target="https://community.secop.gov.co/Public/Tendering/OpportunityDetail/Index?noticeUID=CO1.NTC.5932161&amp;isFromPublicArea=True&amp;isModal=False" TargetMode="External"/><Relationship Id="rId485" Type="http://schemas.openxmlformats.org/officeDocument/2006/relationships/hyperlink" Target="https://community.secop.gov.co/Public/Tendering/OpportunityDetail/Index?noticeUID=CO1.NTC.6096416&amp;isFromPublicArea=True&amp;isModal=False" TargetMode="External"/><Relationship Id="rId692" Type="http://schemas.openxmlformats.org/officeDocument/2006/relationships/hyperlink" Target="https://community.secop.gov.co/Public/Tendering/OpportunityDetail/Index?noticeUID=CO1.NTC.6427287&amp;isFromPublicArea=True&amp;isModal=False" TargetMode="External"/><Relationship Id="rId706" Type="http://schemas.openxmlformats.org/officeDocument/2006/relationships/hyperlink" Target="https://community.secop.gov.co/Public/Tendering/OpportunityDetail/Index?noticeUID=CO1.NTC.6428150&amp;isFromPublicArea=True&amp;isModal=False" TargetMode="External"/><Relationship Id="rId748" Type="http://schemas.openxmlformats.org/officeDocument/2006/relationships/hyperlink" Target="https://community.secop.gov.co/Public/Tendering/OpportunityDetail/Index?noticeUID=CO1.NTC.6469361&amp;isFromPublicArea=True&amp;isModal=False" TargetMode="External"/><Relationship Id="rId42" Type="http://schemas.openxmlformats.org/officeDocument/2006/relationships/hyperlink" Target="https://community.secop.gov.co/Public/Tendering/OpportunityDetail/Index?noticeUID=CO1.NTC.5640334&amp;isFromPublicArea=True&amp;isModal=true&amp;asPopupView=true" TargetMode="External"/><Relationship Id="rId84" Type="http://schemas.openxmlformats.org/officeDocument/2006/relationships/hyperlink" Target="https://community.secop.gov.co/Public/Tendering/OpportunityDetail/Index?noticeUID=CO1.NTC.5656915&amp;isFromPublicArea=True&amp;isModal=true&amp;asPopupView=true" TargetMode="External"/><Relationship Id="rId138" Type="http://schemas.openxmlformats.org/officeDocument/2006/relationships/hyperlink" Target="https://community.secop.gov.co/Public/Tendering/OpportunityDetail/Index?noticeUID=CO1.NTC.5695597&amp;isFromPublicArea=True&amp;isModal=true&amp;asPopupView=true" TargetMode="External"/><Relationship Id="rId345" Type="http://schemas.openxmlformats.org/officeDocument/2006/relationships/hyperlink" Target="https://community.secop.gov.co/Public/Tendering/ContractNoticePhases/View?PPI=CO1.PPI.30896246&amp;isFromPublicArea=True&amp;isModal=False" TargetMode="External"/><Relationship Id="rId387" Type="http://schemas.openxmlformats.org/officeDocument/2006/relationships/hyperlink" Target="https://community.secop.gov.co/Public/Tendering/OpportunityDetail/Index?noticeUID=CO1.NTC.6011916&amp;isFromPublicArea=True&amp;isModal=False" TargetMode="External"/><Relationship Id="rId510" Type="http://schemas.openxmlformats.org/officeDocument/2006/relationships/hyperlink" Target="https://community.secop.gov.co/Public/Tendering/OpportunityDetail/Index?noticeUID=CO1.NTC.6367517&amp;isFromPublicArea=True&amp;isModal=False" TargetMode="External"/><Relationship Id="rId552" Type="http://schemas.openxmlformats.org/officeDocument/2006/relationships/hyperlink" Target="https://community.secop.gov.co/Public/Tendering/OpportunityDetail/Index?noticeUID=CO1.NTC.6382286&amp;isFromPublicArea=True&amp;isModal=False" TargetMode="External"/><Relationship Id="rId594" Type="http://schemas.openxmlformats.org/officeDocument/2006/relationships/hyperlink" Target="https://community.secop.gov.co/Public/Tendering/OpportunityDetail/Index?noticeUID=CO1.NTC.6394134&amp;isFromPublicArea=True&amp;isModal=False" TargetMode="External"/><Relationship Id="rId608" Type="http://schemas.openxmlformats.org/officeDocument/2006/relationships/hyperlink" Target="https://community.secop.gov.co/Public/Tendering/OpportunityDetail/Index?noticeUID=CO1.NTC.6397962&amp;isFromPublicArea=True&amp;isModal=False" TargetMode="External"/><Relationship Id="rId191" Type="http://schemas.openxmlformats.org/officeDocument/2006/relationships/hyperlink" Target="https://community.secop.gov.co/Public/Tendering/OpportunityDetail/Index?noticeUID=CO1.NTC.5763218&amp;isFromPublicArea=True&amp;isModal=False" TargetMode="External"/><Relationship Id="rId205" Type="http://schemas.openxmlformats.org/officeDocument/2006/relationships/hyperlink" Target="https://community.secop.gov.co/Public/Tendering/OpportunityDetail/Index?noticeUID=CO1.NTC.5787954&amp;isFromPublicArea=True&amp;isModal=False" TargetMode="External"/><Relationship Id="rId247" Type="http://schemas.openxmlformats.org/officeDocument/2006/relationships/hyperlink" Target="https://community.secop.gov.co/Public/Tendering/OpportunityDetail/Index?noticeUID=CO1.NTC.5854212&amp;isFromPublicArea=True&amp;isModal=False" TargetMode="External"/><Relationship Id="rId412" Type="http://schemas.openxmlformats.org/officeDocument/2006/relationships/hyperlink" Target="https://community.secop.gov.co/Public/Tendering/OpportunityDetail/Index?noticeUID=CO1.NTC.6027520&amp;isFromPublicArea=True&amp;isModal=False" TargetMode="External"/><Relationship Id="rId107" Type="http://schemas.openxmlformats.org/officeDocument/2006/relationships/hyperlink" Target="https://community.secop.gov.co/Public/Tendering/OpportunityDetail/Index?noticeUID=CO1.NTC.5674484&amp;isFromPublicArea=True&amp;isModal=true&amp;asPopupView=true" TargetMode="External"/><Relationship Id="rId289" Type="http://schemas.openxmlformats.org/officeDocument/2006/relationships/hyperlink" Target="https://community.secop.gov.co/Public/Tendering/OpportunityDetail/Index?noticeUID=CO1.NTC.5953088&amp;isFromPublicArea=True&amp;isModal=False" TargetMode="External"/><Relationship Id="rId454" Type="http://schemas.openxmlformats.org/officeDocument/2006/relationships/hyperlink" Target="https://community.secop.gov.co/Public/Tendering/OpportunityDetail/Index?noticeUID=CO1.NTC.6066872&amp;isFromPublicArea=True&amp;isModal=False" TargetMode="External"/><Relationship Id="rId496" Type="http://schemas.openxmlformats.org/officeDocument/2006/relationships/hyperlink" Target="https://community.secop.gov.co/Public/Tendering/OpportunityDetail/Index?noticeUID=CO1.NTC.6114019&amp;isFromPublicArea=True&amp;isModal=False" TargetMode="External"/><Relationship Id="rId661" Type="http://schemas.openxmlformats.org/officeDocument/2006/relationships/hyperlink" Target="https://community.secop.gov.co/Public/Tendering/OpportunityDetail/Index?noticeUID=CO1.NTC.6422443&amp;isFromPublicArea=True&amp;isModal=False" TargetMode="External"/><Relationship Id="rId717" Type="http://schemas.openxmlformats.org/officeDocument/2006/relationships/hyperlink" Target="https://community.secop.gov.co/Public/Tendering/OpportunityDetail/Index?noticeUID=CO1.NTC.6428811&amp;isFromPublicArea=True&amp;isModal=False" TargetMode="External"/><Relationship Id="rId11" Type="http://schemas.openxmlformats.org/officeDocument/2006/relationships/hyperlink" Target="https://community.secop.gov.co/Public/Tendering/OpportunityDetail/Index?noticeUID=CO1.NTC.5625558&amp;isFromPublicArea=True&amp;isModal=true&amp;asPopupView=true" TargetMode="External"/><Relationship Id="rId53" Type="http://schemas.openxmlformats.org/officeDocument/2006/relationships/hyperlink" Target="https://community.secop.gov.co/Public/Tendering/OpportunityDetail/Index?noticeUID=CO1.NTC.5639668&amp;isFromPublicArea=True&amp;isModal=true&amp;asPopupView=true" TargetMode="External"/><Relationship Id="rId149" Type="http://schemas.openxmlformats.org/officeDocument/2006/relationships/hyperlink" Target="https://community.secop.gov.co/Public/Tendering/OpportunityDetail/Index?noticeUID=CO1.NTC.5699736&amp;isFromPublicArea=True&amp;isModal=true&amp;asPopupView=true" TargetMode="External"/><Relationship Id="rId314" Type="http://schemas.openxmlformats.org/officeDocument/2006/relationships/hyperlink" Target="https://community.secop.gov.co/Public/Tendering/OpportunityDetail/Index?noticeUID=CO1.NTC.5950370&amp;isFromPublicArea=True&amp;isModal=False" TargetMode="External"/><Relationship Id="rId356" Type="http://schemas.openxmlformats.org/officeDocument/2006/relationships/hyperlink" Target="https://community.secop.gov.co/Public/Tendering/OpportunityDetail/Index?noticeUID=CO1.NTC.6000357&amp;isFromPublicArea=True&amp;isModal=False" TargetMode="External"/><Relationship Id="rId398" Type="http://schemas.openxmlformats.org/officeDocument/2006/relationships/hyperlink" Target="https://community.secop.gov.co/Public/Tendering/OpportunityDetail/Index?noticeUID=CO1.NTC.6019950&amp;isFromPublicArea=True&amp;isModal=False" TargetMode="External"/><Relationship Id="rId521" Type="http://schemas.openxmlformats.org/officeDocument/2006/relationships/hyperlink" Target="https://community.secop.gov.co/Public/Tendering/OpportunityDetail/Index?noticeUID=CO1.NTC.6394576&amp;isFromPublicArea=True&amp;isModal=False" TargetMode="External"/><Relationship Id="rId563" Type="http://schemas.openxmlformats.org/officeDocument/2006/relationships/hyperlink" Target="https://community.secop.gov.co/Public/Tendering/OpportunityDetail/Index?noticeUID=CO1.NTC.6380666&amp;isFromPublicArea=True&amp;isModal=False" TargetMode="External"/><Relationship Id="rId619" Type="http://schemas.openxmlformats.org/officeDocument/2006/relationships/hyperlink" Target="https://community.secop.gov.co/Public/Tendering/OpportunityDetail/Index?noticeUID=CO1.NTC.6418890&amp;isFromPublicArea=True&amp;isModal=False" TargetMode="External"/><Relationship Id="rId95" Type="http://schemas.openxmlformats.org/officeDocument/2006/relationships/hyperlink" Target="https://community.secop.gov.co/Public/Tendering/OpportunityDetail/Index?noticeUID=CO1.NTC.5663750&amp;isFromPublicArea=True&amp;isModal=true&amp;asPopupView=true" TargetMode="External"/><Relationship Id="rId160" Type="http://schemas.openxmlformats.org/officeDocument/2006/relationships/hyperlink" Target="https://community.secop.gov.co/Public/Tendering/OpportunityDetail/Index?noticeUID=CO1.NTC.5712271&amp;isFromPublicArea=True&amp;isModal=False" TargetMode="External"/><Relationship Id="rId216" Type="http://schemas.openxmlformats.org/officeDocument/2006/relationships/hyperlink" Target="https://community.secop.gov.co/Public/Tendering/OpportunityDetail/Index?noticeUID=CO1.NTC.5793534&amp;isFromPublicArea=True&amp;isModal=False" TargetMode="External"/><Relationship Id="rId423" Type="http://schemas.openxmlformats.org/officeDocument/2006/relationships/hyperlink" Target="https://community.secop.gov.co/Public/Tendering/OpportunityDetail/Index?noticeUID=CO1.NTC.6032548&amp;isFromPublicArea=True&amp;isModal=False" TargetMode="External"/><Relationship Id="rId258" Type="http://schemas.openxmlformats.org/officeDocument/2006/relationships/hyperlink" Target="https://community.secop.gov.co/Public/Tendering/OpportunityDetail/Index?noticeUID=CO1.NTC.5871048&amp;isFromPublicArea=True&amp;isModal=False" TargetMode="External"/><Relationship Id="rId465" Type="http://schemas.openxmlformats.org/officeDocument/2006/relationships/hyperlink" Target="https://community.secop.gov.co/Public/Tendering/OpportunityDetail/Index?noticeUID=CO1.NTC.5959824&amp;isFromPublicArea=True&amp;isModal=False" TargetMode="External"/><Relationship Id="rId630" Type="http://schemas.openxmlformats.org/officeDocument/2006/relationships/hyperlink" Target="https://community.secop.gov.co/Public/Tendering/OpportunityDetail/Index?noticeUID=CO1.NTC.6424335&amp;isFromPublicArea=True&amp;isModal=False" TargetMode="External"/><Relationship Id="rId672" Type="http://schemas.openxmlformats.org/officeDocument/2006/relationships/hyperlink" Target="https://community.secop.gov.co/Public/Tendering/OpportunityDetail/Index?noticeUID=CO1.NTC.6427495&amp;isFromPublicArea=True&amp;isModal=False" TargetMode="External"/><Relationship Id="rId728" Type="http://schemas.openxmlformats.org/officeDocument/2006/relationships/hyperlink" Target="https://community.secop.gov.co/Public/Tendering/OpportunityDetail/Index?noticeUID=CO1.NTC.6434367&amp;isFromPublicArea=True&amp;isModal=False" TargetMode="External"/><Relationship Id="rId22" Type="http://schemas.openxmlformats.org/officeDocument/2006/relationships/hyperlink" Target="https://community.secop.gov.co/Public/Tendering/OpportunityDetail/Index?noticeUID=CO1.NTC.5629360&amp;isFromPublicArea=True&amp;isModal=true&amp;asPopupView=true" TargetMode="External"/><Relationship Id="rId64" Type="http://schemas.openxmlformats.org/officeDocument/2006/relationships/hyperlink" Target="https://community.secop.gov.co/Public/Tendering/OpportunityDetail/Index?noticeUID=CO1.NTC.5646815&amp;isFromPublicArea=True&amp;isModal=true&amp;asPopupView=true" TargetMode="External"/><Relationship Id="rId118" Type="http://schemas.openxmlformats.org/officeDocument/2006/relationships/hyperlink" Target="https://community.secop.gov.co/Public/Tendering/OpportunityDetail/Index?noticeUID=CO1.NTC.5658521&amp;isFromPublicArea=True&amp;isModal=False" TargetMode="External"/><Relationship Id="rId325" Type="http://schemas.openxmlformats.org/officeDocument/2006/relationships/hyperlink" Target="https://community.secop.gov.co/Public/Tendering/OpportunityDetail/Index?noticeUID=CO1.NTC.5910522&amp;isFromPublicArea=True&amp;isModal=False" TargetMode="External"/><Relationship Id="rId367" Type="http://schemas.openxmlformats.org/officeDocument/2006/relationships/hyperlink" Target="https://community.secop.gov.co/Public/Tendering/OpportunityDetail/Index?noticeUID=CO1.NTC.6003848&amp;isFromPublicArea=True&amp;isModal=False" TargetMode="External"/><Relationship Id="rId532" Type="http://schemas.openxmlformats.org/officeDocument/2006/relationships/hyperlink" Target="https://community.secop.gov.co/Public/Tendering/OpportunityDetail/Index?noticeUID=CO1.NTC.6375025&amp;isFromPublicArea=True&amp;isModal=False" TargetMode="External"/><Relationship Id="rId574" Type="http://schemas.openxmlformats.org/officeDocument/2006/relationships/hyperlink" Target="https://community.secop.gov.co/Public/Tendering/OpportunityDetail/Index?noticeUID=CO1.NTC.6389637&amp;isFromPublicArea=True&amp;isModal=False" TargetMode="External"/><Relationship Id="rId171" Type="http://schemas.openxmlformats.org/officeDocument/2006/relationships/hyperlink" Target="https://community.secop.gov.co/Public/Tendering/OpportunityDetail/Index?noticeUID=CO1.NTC.5660570&amp;isFromPublicArea=True&amp;isModal=False" TargetMode="External"/><Relationship Id="rId227" Type="http://schemas.openxmlformats.org/officeDocument/2006/relationships/hyperlink" Target="https://community.secop.gov.co/Public/Tendering/OpportunityDetail/Index?noticeUID=CO1.NTC.5820110&amp;isFromPublicArea=True&amp;isModal=False" TargetMode="External"/><Relationship Id="rId269" Type="http://schemas.openxmlformats.org/officeDocument/2006/relationships/hyperlink" Target="https://community.secop.gov.co/Public/Tendering/OpportunityDetail/Index?noticeUID=CO1.NTC.5942206&amp;isFromPublicArea=True&amp;isModal=False" TargetMode="External"/><Relationship Id="rId434" Type="http://schemas.openxmlformats.org/officeDocument/2006/relationships/hyperlink" Target="https://community.secop.gov.co/Public/Tendering/OpportunityDetail/Index?noticeUID=CO1.NTC.6052507&amp;isFromPublicArea=True&amp;isModal=False" TargetMode="External"/><Relationship Id="rId476" Type="http://schemas.openxmlformats.org/officeDocument/2006/relationships/hyperlink" Target="https://community.secop.gov.co/Public/Tendering/OpportunityDetail/Index?noticeUID=CO1.NTC.6088282&amp;isFromPublicArea=True&amp;isModal=False" TargetMode="External"/><Relationship Id="rId641" Type="http://schemas.openxmlformats.org/officeDocument/2006/relationships/hyperlink" Target="https://community.secop.gov.co/Public/Tendering/OpportunityDetail/Index?noticeUID=CO1.NTC.6420151&amp;isFromPublicArea=True&amp;isModal=False" TargetMode="External"/><Relationship Id="rId683" Type="http://schemas.openxmlformats.org/officeDocument/2006/relationships/hyperlink" Target="https://community.secop.gov.co/Public/Tendering/OpportunityDetail/Index?noticeUID=CO1.NTC.6427635&amp;isFromPublicArea=True&amp;isModal=False" TargetMode="External"/><Relationship Id="rId739" Type="http://schemas.openxmlformats.org/officeDocument/2006/relationships/hyperlink" Target="https://community.secop.gov.co/Public/Tendering/OpportunityDetail/Index?noticeUID=CO1.NTC.6463302&amp;isFromPublicArea=True&amp;isModal=False" TargetMode="External"/><Relationship Id="rId33" Type="http://schemas.openxmlformats.org/officeDocument/2006/relationships/hyperlink" Target="https://community.secop.gov.co/Public/Tendering/OpportunityDetail/Index?noticeUID=CO1.NTC.5637519&amp;isFromPublicArea=True&amp;isModal=true&amp;asPopupView=true" TargetMode="External"/><Relationship Id="rId129" Type="http://schemas.openxmlformats.org/officeDocument/2006/relationships/hyperlink" Target="https://community.secop.gov.co/Public/Tendering/OpportunityDetail/Index?noticeUID=CO1.NTC.5687577&amp;isFromPublicArea=True&amp;isModal=true&amp;asPopupView=true" TargetMode="External"/><Relationship Id="rId280" Type="http://schemas.openxmlformats.org/officeDocument/2006/relationships/hyperlink" Target="https://community.secop.gov.co/Public/Tendering/OpportunityDetail/Index?noticeUID=CO1.NTC.5941467&amp;isFromPublicArea=True&amp;isModal=False" TargetMode="External"/><Relationship Id="rId336" Type="http://schemas.openxmlformats.org/officeDocument/2006/relationships/hyperlink" Target="https://community.secop.gov.co/Public/Tendering/OpportunityDetail/Index?noticeUID=CO1.NTC.5974617&amp;isFromPublicArea=True&amp;isModal=False" TargetMode="External"/><Relationship Id="rId501" Type="http://schemas.openxmlformats.org/officeDocument/2006/relationships/hyperlink" Target="https://community.secop.gov.co/Public/Tendering/OpportunityDetail/Index?noticeUID=CO1.NTC.6126586&amp;isFromPublicArea=True&amp;isModal=False" TargetMode="External"/><Relationship Id="rId543" Type="http://schemas.openxmlformats.org/officeDocument/2006/relationships/hyperlink" Target="https://community.secop.gov.co/Public/Tendering/OpportunityDetail/Index?noticeUID=CO1.NTC.6375373&amp;isFromPublicArea=True&amp;isModal=False" TargetMode="External"/><Relationship Id="rId75" Type="http://schemas.openxmlformats.org/officeDocument/2006/relationships/hyperlink" Target="https://community.secop.gov.co/Public/Tendering/OpportunityDetail/Index?noticeUID=CO1.NTC.5651628&amp;isFromPublicArea=True&amp;isModal=true&amp;asPopupView=true" TargetMode="External"/><Relationship Id="rId140" Type="http://schemas.openxmlformats.org/officeDocument/2006/relationships/hyperlink" Target="https://community.secop.gov.co/Public/Tendering/OpportunityDetail/Index?noticeUID=CO1.NTC.5695533&amp;isFromPublicArea=True&amp;isModal=true&amp;asPopupView=true" TargetMode="External"/><Relationship Id="rId182" Type="http://schemas.openxmlformats.org/officeDocument/2006/relationships/hyperlink" Target="https://community.secop.gov.co/Public/Tendering/OpportunityDetail/Index?noticeUID=CO1.NTC.5826351&amp;isFromPublicArea=True&amp;isModal=False" TargetMode="External"/><Relationship Id="rId378" Type="http://schemas.openxmlformats.org/officeDocument/2006/relationships/hyperlink" Target="https://community.secop.gov.co/Public/Tendering/OpportunityDetail/Index?noticeUID=CO1.NTC.6007609&amp;isFromPublicArea=True&amp;isModal=False" TargetMode="External"/><Relationship Id="rId403" Type="http://schemas.openxmlformats.org/officeDocument/2006/relationships/hyperlink" Target="https://community.secop.gov.co/Public/Tendering/OpportunityDetail/Index?noticeUID=CO1.NTC.6023404&amp;isFromPublicArea=True&amp;isModal=False" TargetMode="External"/><Relationship Id="rId585" Type="http://schemas.openxmlformats.org/officeDocument/2006/relationships/hyperlink" Target="https://community.secop.gov.co/Public/Tendering/OpportunityDetail/Index?noticeUID=CO1.NTC.6392929&amp;isFromPublicArea=True&amp;isModal=False" TargetMode="External"/><Relationship Id="rId750" Type="http://schemas.openxmlformats.org/officeDocument/2006/relationships/vmlDrawing" Target="../drawings/vmlDrawing1.vml"/><Relationship Id="rId6" Type="http://schemas.openxmlformats.org/officeDocument/2006/relationships/hyperlink" Target="https://community.secop.gov.co/Public/Tendering/OpportunityDetail/Index?noticeUID=CO1.NTC.5636320&amp;isFromPublicArea=True&amp;isModal=False" TargetMode="External"/><Relationship Id="rId238" Type="http://schemas.openxmlformats.org/officeDocument/2006/relationships/hyperlink" Target="https://community.secop.gov.co/Public/Tendering/OpportunityDetail/Index?noticeUID=CO1.NTC.5829621&amp;isFromPublicArea=True&amp;isModal=False" TargetMode="External"/><Relationship Id="rId445" Type="http://schemas.openxmlformats.org/officeDocument/2006/relationships/hyperlink" Target="https://community.secop.gov.co/Public/Tendering/OpportunityDetail/Index?noticeUID=CO1.NTC.6055296&amp;isFromPublicArea=True&amp;isModal=False" TargetMode="External"/><Relationship Id="rId487" Type="http://schemas.openxmlformats.org/officeDocument/2006/relationships/hyperlink" Target="https://community.secop.gov.co/Public/Tendering/OpportunityDetail/Index?noticeUID=CO1.NTC.6099713&amp;isFromPublicArea=True&amp;isModal=False" TargetMode="External"/><Relationship Id="rId610" Type="http://schemas.openxmlformats.org/officeDocument/2006/relationships/hyperlink" Target="https://community.secop.gov.co/Public/Tendering/OpportunityDetail/Index?noticeUID=CO1.NTC.6399031&amp;isFromPublicArea=True&amp;isModal=False" TargetMode="External"/><Relationship Id="rId652" Type="http://schemas.openxmlformats.org/officeDocument/2006/relationships/hyperlink" Target="https://community.secop.gov.co/Public/Tendering/OpportunityDetail/Index?noticeUID=CO1.NTC.6422702&amp;isFromPublicArea=True&amp;isModal=False" TargetMode="External"/><Relationship Id="rId694" Type="http://schemas.openxmlformats.org/officeDocument/2006/relationships/hyperlink" Target="https://community.secop.gov.co/Public/Tendering/OpportunityDetail/Index?noticeUID=CO1.NTC.6427488&amp;isFromPublicArea=True&amp;isModal=False" TargetMode="External"/><Relationship Id="rId708" Type="http://schemas.openxmlformats.org/officeDocument/2006/relationships/hyperlink" Target="https://community.secop.gov.co/Public/Tendering/OpportunityDetail/Index?noticeUID=CO1.NTC.6427914&amp;isFromPublicArea=True&amp;isModal=False" TargetMode="External"/><Relationship Id="rId291" Type="http://schemas.openxmlformats.org/officeDocument/2006/relationships/hyperlink" Target="https://community.secop.gov.co/Public/Tendering/OpportunityDetail/Index?noticeUID=CO1.NTC.5968453&amp;isFromPublicArea=True&amp;isModal=False" TargetMode="External"/><Relationship Id="rId305" Type="http://schemas.openxmlformats.org/officeDocument/2006/relationships/hyperlink" Target="https://community.secop.gov.co/Public/Tendering/OpportunityDetail/Index?noticeUID=CO1.NTC.5932326&amp;isFromPublicArea=True&amp;isModal=False" TargetMode="External"/><Relationship Id="rId347" Type="http://schemas.openxmlformats.org/officeDocument/2006/relationships/hyperlink" Target="https://community.secop.gov.co/Public/Tendering/OpportunityDetail/Index?noticeUID=CO1.NTC.5985180&amp;isFromPublicArea=True&amp;isModal=False" TargetMode="External"/><Relationship Id="rId512" Type="http://schemas.openxmlformats.org/officeDocument/2006/relationships/hyperlink" Target="https://community.secop.gov.co/Public/Tendering/OpportunityDetail/Index?noticeUID=CO1.NTC.6367611&amp;isFromPublicArea=True&amp;isModal=False" TargetMode="External"/><Relationship Id="rId44" Type="http://schemas.openxmlformats.org/officeDocument/2006/relationships/hyperlink" Target="https://community.secop.gov.co/Public/Tendering/OpportunityDetail/Index?noticeUID=CO1.NTC.5640683&amp;isFromPublicArea=True&amp;isModal=true&amp;asPopupView=true" TargetMode="External"/><Relationship Id="rId86" Type="http://schemas.openxmlformats.org/officeDocument/2006/relationships/hyperlink" Target="https://community.secop.gov.co/Public/Tendering/OpportunityDetail/Index?noticeUID=CO1.NTC.5657613&amp;isFromPublicArea=True&amp;isModal=true&amp;asPopupView=true" TargetMode="External"/><Relationship Id="rId151" Type="http://schemas.openxmlformats.org/officeDocument/2006/relationships/hyperlink" Target="https://community.secop.gov.co/Public/Tendering/OpportunityDetail/Index?noticeUID=CO1.NTC.5703415&amp;isFromPublicArea=True&amp;isModal=False" TargetMode="External"/><Relationship Id="rId389" Type="http://schemas.openxmlformats.org/officeDocument/2006/relationships/hyperlink" Target="https://community.secop.gov.co/Public/Tendering/OpportunityDetail/Index?noticeUID=CO1.NTC.6015344&amp;isFromPublicArea=True&amp;isModal=False" TargetMode="External"/><Relationship Id="rId554" Type="http://schemas.openxmlformats.org/officeDocument/2006/relationships/hyperlink" Target="https://community.secop.gov.co/Public/Tendering/OpportunityDetail/Index?noticeUID=CO1.NTC.6387751&amp;isFromPublicArea=True&amp;isModal=False" TargetMode="External"/><Relationship Id="rId596" Type="http://schemas.openxmlformats.org/officeDocument/2006/relationships/hyperlink" Target="https://community.secop.gov.co/Public/Tendering/OpportunityDetail/Index?noticeUID=CO1.NTC.6396481&amp;isFromPublicArea=True&amp;isModal=False" TargetMode="External"/><Relationship Id="rId193" Type="http://schemas.openxmlformats.org/officeDocument/2006/relationships/hyperlink" Target="https://community.secop.gov.co/Public/Tendering/OpportunityDetail/Index?noticeUID=CO1.NTC.5776780&amp;isFromPublicArea=True&amp;isModal=False" TargetMode="External"/><Relationship Id="rId207" Type="http://schemas.openxmlformats.org/officeDocument/2006/relationships/hyperlink" Target="https://community.secop.gov.co/Public/Tendering/OpportunityDetail/Index?noticeUID=CO1.NTC.5797140&amp;isFromPublicArea=True&amp;isModal=true&amp;asPopupView=true" TargetMode="External"/><Relationship Id="rId249" Type="http://schemas.openxmlformats.org/officeDocument/2006/relationships/hyperlink" Target="https://community.secop.gov.co/Public/Tendering/ContractNoticePhases/View?PPI=CO1.PPI.30469008&amp;isFromPublicArea=True&amp;isModal=False" TargetMode="External"/><Relationship Id="rId414" Type="http://schemas.openxmlformats.org/officeDocument/2006/relationships/hyperlink" Target="https://community.secop.gov.co/Public/Tendering/OpportunityDetail/Index?noticeUID=CO1.NTC.6030888&amp;isFromPublicArea=True&amp;isModal=False" TargetMode="External"/><Relationship Id="rId456" Type="http://schemas.openxmlformats.org/officeDocument/2006/relationships/hyperlink" Target="https://community.secop.gov.co/Public/Tendering/OpportunityDetail/Index?noticeUID=CO1.NTC.6071124&amp;isFromPublicArea=True&amp;isModal=False" TargetMode="External"/><Relationship Id="rId498" Type="http://schemas.openxmlformats.org/officeDocument/2006/relationships/hyperlink" Target="https://community.secop.gov.co/Public/Tendering/OpportunityDetail/Index?noticeUID=CO1.NTC.6124421&amp;isFromPublicArea=True&amp;isModal=False" TargetMode="External"/><Relationship Id="rId621" Type="http://schemas.openxmlformats.org/officeDocument/2006/relationships/hyperlink" Target="https://community.secop.gov.co/Public/Tendering/OpportunityDetail/Index?noticeUID=CO1.NTC.6417049&amp;isFromPublicArea=True&amp;isModal=False" TargetMode="External"/><Relationship Id="rId663" Type="http://schemas.openxmlformats.org/officeDocument/2006/relationships/hyperlink" Target="https://community.secop.gov.co/Public/Tendering/OpportunityDetail/Index?noticeUID=CO1.NTC.6201438&amp;isFromPublicArea=True&amp;isModal=False" TargetMode="External"/><Relationship Id="rId13" Type="http://schemas.openxmlformats.org/officeDocument/2006/relationships/hyperlink" Target="https://community.secop.gov.co/Public/Tendering/OpportunityDetail/Index?noticeUID=CO1.NTC.5627735&amp;isFromPublicArea=True&amp;isModal=true&amp;asPopupView=true" TargetMode="External"/><Relationship Id="rId109" Type="http://schemas.openxmlformats.org/officeDocument/2006/relationships/hyperlink" Target="https://community.secop.gov.co/Public/Tendering/OpportunityDetail/Index?noticeUID=CO1.NTC.5676762&amp;isFromPublicArea=True&amp;isModal=true&amp;asPopupView=true" TargetMode="External"/><Relationship Id="rId260" Type="http://schemas.openxmlformats.org/officeDocument/2006/relationships/hyperlink" Target="https://community.secop.gov.co/Public/Tendering/OpportunityDetail/Index?noticeUID=CO1.NTC.5878643&amp;isFromPublicArea=True&amp;isModal=False" TargetMode="External"/><Relationship Id="rId316" Type="http://schemas.openxmlformats.org/officeDocument/2006/relationships/hyperlink" Target="https://community.secop.gov.co/Public/Tendering/OpportunityDetail/Index?noticeUID=CO1.NTC.5956066&amp;isFromPublicArea=True&amp;isModal=False" TargetMode="External"/><Relationship Id="rId523" Type="http://schemas.openxmlformats.org/officeDocument/2006/relationships/hyperlink" Target="https://community.secop.gov.co/Public/Tendering/OpportunityDetail/Index?noticeUID=CO1.NTC.6368131&amp;isFromPublicArea=True&amp;isModal=False" TargetMode="External"/><Relationship Id="rId719" Type="http://schemas.openxmlformats.org/officeDocument/2006/relationships/hyperlink" Target="https://community.secop.gov.co/Public/Tendering/OpportunityDetail/Index?noticeUID=CO1.NTC.6430566&amp;isFromPublicArea=True&amp;isModal=False" TargetMode="External"/><Relationship Id="rId55" Type="http://schemas.openxmlformats.org/officeDocument/2006/relationships/hyperlink" Target="https://community.secop.gov.co/Public/Tendering/OpportunityDetail/Index?noticeUID=CO1.NTC.5646860&amp;isFromPublicArea=True&amp;isModal=true&amp;asPopupView=true" TargetMode="External"/><Relationship Id="rId97" Type="http://schemas.openxmlformats.org/officeDocument/2006/relationships/hyperlink" Target="https://community.secop.gov.co/Public/Tendering/OpportunityDetail/Index?noticeUID=CO1.NTC.5664450&amp;isFromPublicArea=True&amp;isModal=true&amp;asPopupView=true" TargetMode="External"/><Relationship Id="rId120" Type="http://schemas.openxmlformats.org/officeDocument/2006/relationships/hyperlink" Target="https://colombiacompra.coupahost.com/order_headers/124232" TargetMode="External"/><Relationship Id="rId358" Type="http://schemas.openxmlformats.org/officeDocument/2006/relationships/hyperlink" Target="https://community.secop.gov.co/Public/Tendering/OpportunityDetail/Index?noticeUID=CO1.NTC.6000612&amp;isFromPublicArea=True&amp;isModal=False" TargetMode="External"/><Relationship Id="rId565" Type="http://schemas.openxmlformats.org/officeDocument/2006/relationships/hyperlink" Target="https://community.secop.gov.co/Public/Tendering/OpportunityDetail/Index?noticeUID=CO1.NTC.6389341&amp;isFromPublicArea=True&amp;isModal=False" TargetMode="External"/><Relationship Id="rId730" Type="http://schemas.openxmlformats.org/officeDocument/2006/relationships/hyperlink" Target="https://community.secop.gov.co/Public/Tendering/OpportunityDetail/Index?noticeUID=CO1.NTC.6462970&amp;isFromPublicArea=True&amp;isModal=False" TargetMode="External"/><Relationship Id="rId162" Type="http://schemas.openxmlformats.org/officeDocument/2006/relationships/hyperlink" Target="https://community.secop.gov.co/Public/Tendering/OpportunityDetail/Index?noticeUID=CO1.NTC.5714743&amp;isFromPublicArea=True&amp;isModal=False" TargetMode="External"/><Relationship Id="rId218" Type="http://schemas.openxmlformats.org/officeDocument/2006/relationships/hyperlink" Target="https://community.secop.gov.co/Public/Tendering/ContractNoticePhases/View?PPI=CO1.PPI.30260207&amp;isFromPublicArea=True&amp;isModal=False" TargetMode="External"/><Relationship Id="rId425" Type="http://schemas.openxmlformats.org/officeDocument/2006/relationships/hyperlink" Target="https://community.secop.gov.co/Public/Tendering/OpportunityDetail/Index?noticeUID=CO1.NTC.6034821&amp;isFromPublicArea=True&amp;isModal=False" TargetMode="External"/><Relationship Id="rId467" Type="http://schemas.openxmlformats.org/officeDocument/2006/relationships/hyperlink" Target="https://community.secop.gov.co/Public/Tendering/OpportunityDetail/Index?noticeUID=CO1.NTC.6032548&amp;isFromPublicArea=True&amp;isModal=False" TargetMode="External"/><Relationship Id="rId632" Type="http://schemas.openxmlformats.org/officeDocument/2006/relationships/hyperlink" Target="https://community.secop.gov.co/Public/Tendering/OpportunityDetail/Index?noticeUID=CO1.NTC.6425759&amp;isFromPublicArea=True&amp;isModal=False" TargetMode="External"/><Relationship Id="rId271" Type="http://schemas.openxmlformats.org/officeDocument/2006/relationships/hyperlink" Target="https://community.secop.gov.co/Public/Tendering/OpportunityDetail/Index?noticeUID=CO1.NTC.5947144&amp;isFromPublicArea=True&amp;isModal=False" TargetMode="External"/><Relationship Id="rId674" Type="http://schemas.openxmlformats.org/officeDocument/2006/relationships/hyperlink" Target="https://community.secop.gov.co/Public/Tendering/OpportunityDetail/Index?noticeUID=CO1.NTC.6201438&amp;isFromPublicArea=True&amp;isModal=False" TargetMode="External"/><Relationship Id="rId24" Type="http://schemas.openxmlformats.org/officeDocument/2006/relationships/hyperlink" Target="https://community.secop.gov.co/Public/Tendering/OpportunityDetail/Index?noticeUID=CO1.NTC.5631151&amp;isFromPublicArea=True&amp;isModal=true&amp;asPopupView=true" TargetMode="External"/><Relationship Id="rId66" Type="http://schemas.openxmlformats.org/officeDocument/2006/relationships/hyperlink" Target="https://community.secop.gov.co/Public/Tendering/OpportunityDetail/Index?noticeUID=CO1.NTC.5652009&amp;isFromPublicArea=True&amp;isModal=true&amp;asPopupView=true" TargetMode="External"/><Relationship Id="rId131" Type="http://schemas.openxmlformats.org/officeDocument/2006/relationships/hyperlink" Target="https://community.secop.gov.co/Public/Tendering/OpportunityDetail/Index?noticeUID=CO1.NTC.5686811&amp;isFromPublicArea=True&amp;isModal=true&amp;asPopupView=true" TargetMode="External"/><Relationship Id="rId327" Type="http://schemas.openxmlformats.org/officeDocument/2006/relationships/hyperlink" Target="https://community.secop.gov.co/Public/Tendering/OpportunityDetail/Index?noticeUID=CO1.NTC.5968111&amp;isFromPublicArea=True&amp;isModal=False" TargetMode="External"/><Relationship Id="rId369" Type="http://schemas.openxmlformats.org/officeDocument/2006/relationships/hyperlink" Target="https://community.secop.gov.co/Public/Tendering/OpportunityDetail/Index?noticeUID=CO1.NTC.6005305&amp;isFromPublicArea=True&amp;isModal=False" TargetMode="External"/><Relationship Id="rId534" Type="http://schemas.openxmlformats.org/officeDocument/2006/relationships/hyperlink" Target="https://community.secop.gov.co/Public/Tendering/OpportunityDetail/Index?noticeUID=CO1.NTC.6374342&amp;isFromPublicArea=True&amp;isModal=False" TargetMode="External"/><Relationship Id="rId576" Type="http://schemas.openxmlformats.org/officeDocument/2006/relationships/hyperlink" Target="https://community.secop.gov.co/Public/Tendering/OpportunityDetail/Index?noticeUID=CO1.NTC.6391222&amp;isFromPublicArea=True&amp;isModal=False" TargetMode="External"/><Relationship Id="rId741" Type="http://schemas.openxmlformats.org/officeDocument/2006/relationships/hyperlink" Target="https://community.secop.gov.co/Public/Tendering/OpportunityDetail/Index?noticeUID=CO1.NTC.6463957&amp;isFromPublicArea=True&amp;isModal=False" TargetMode="External"/><Relationship Id="rId173" Type="http://schemas.openxmlformats.org/officeDocument/2006/relationships/hyperlink" Target="https://community.secop.gov.co/Public/Tendering/OpportunityDetail/Index?noticeUID=CO1.NTC.5746519&amp;isFromPublicArea=True&amp;isModal=False" TargetMode="External"/><Relationship Id="rId229" Type="http://schemas.openxmlformats.org/officeDocument/2006/relationships/hyperlink" Target="https://community.secop.gov.co/Public/Tendering/OpportunityDetail/Index?noticeUID=CO1.NTC.5822606&amp;isFromPublicArea=True&amp;isModal=False" TargetMode="External"/><Relationship Id="rId380" Type="http://schemas.openxmlformats.org/officeDocument/2006/relationships/hyperlink" Target="https://community.secop.gov.co/Public/Tendering/OpportunityDetail/Index?noticeUID=CO1.NTC.5997668&amp;isFromPublicArea=True&amp;isModal=False" TargetMode="External"/><Relationship Id="rId436" Type="http://schemas.openxmlformats.org/officeDocument/2006/relationships/hyperlink" Target="https://community.secop.gov.co/Public/Tendering/OpportunityDetail/Index?noticeUID=CO1.NTC.6059055&amp;isFromPublicArea=True&amp;isModal=False" TargetMode="External"/><Relationship Id="rId601" Type="http://schemas.openxmlformats.org/officeDocument/2006/relationships/hyperlink" Target="https://community.secop.gov.co/Public/Tendering/OpportunityDetail/Index?noticeUID=CO1.NTC.6397222&amp;isFromPublicArea=True&amp;isModal=False" TargetMode="External"/><Relationship Id="rId643" Type="http://schemas.openxmlformats.org/officeDocument/2006/relationships/hyperlink" Target="https://community.secop.gov.co/Public/Tendering/OpportunityDetail/Index?noticeUID=CO1.NTC.6420353&amp;isFromPublicArea=True&amp;isModal=False" TargetMode="External"/><Relationship Id="rId240" Type="http://schemas.openxmlformats.org/officeDocument/2006/relationships/hyperlink" Target="https://community.secop.gov.co/Public/Tendering/OpportunityDetail/Index?noticeUID=CO1.NTC.5830109&amp;isFromPublicArea=True&amp;isModal=False" TargetMode="External"/><Relationship Id="rId478" Type="http://schemas.openxmlformats.org/officeDocument/2006/relationships/hyperlink" Target="https://community.secop.gov.co/Public/Tendering/OpportunityDetail/Index?noticeUID=CO1.NTC.6089704&amp;isFromPublicArea=True&amp;isModal=False" TargetMode="External"/><Relationship Id="rId685" Type="http://schemas.openxmlformats.org/officeDocument/2006/relationships/hyperlink" Target="https://community.secop.gov.co/Public/Tendering/OpportunityDetail/Index?noticeUID=CO1.NTC.6427212&amp;isFromPublicArea=True&amp;isModal=False" TargetMode="External"/><Relationship Id="rId35" Type="http://schemas.openxmlformats.org/officeDocument/2006/relationships/hyperlink" Target="https://community.secop.gov.co/Public/Tendering/OpportunityDetail/Index?noticeUID=CO1.NTC.5637436&amp;isFromPublicArea=True&amp;isModal=False" TargetMode="External"/><Relationship Id="rId77" Type="http://schemas.openxmlformats.org/officeDocument/2006/relationships/hyperlink" Target="https://community.secop.gov.co/Public/Tendering/OpportunityDetail/Index?noticeUID=CO1.NTC.5651646&amp;isFromPublicArea=True&amp;isModal=true&amp;asPopupView=true" TargetMode="External"/><Relationship Id="rId100" Type="http://schemas.openxmlformats.org/officeDocument/2006/relationships/hyperlink" Target="https://community.secop.gov.co/Public/Tendering/OpportunityDetail/Index?noticeUID=CO1.NTC.5664328&amp;isFromPublicArea=True&amp;isModal=true&amp;asPopupView=true" TargetMode="External"/><Relationship Id="rId282" Type="http://schemas.openxmlformats.org/officeDocument/2006/relationships/hyperlink" Target="https://community.secop.gov.co/Public/Tendering/OpportunityDetail/Index?noticeUID=CO1.NTC.5950628&amp;isFromPublicArea=True&amp;isModal=False" TargetMode="External"/><Relationship Id="rId338" Type="http://schemas.openxmlformats.org/officeDocument/2006/relationships/hyperlink" Target="https://community.secop.gov.co/Public/Tendering/OpportunityDetail/Index?noticeUID=CO1.NTC.5977036&amp;isFromPublicArea=True&amp;isModal=False" TargetMode="External"/><Relationship Id="rId503" Type="http://schemas.openxmlformats.org/officeDocument/2006/relationships/hyperlink" Target="https://colombiacompra.coupahost.com/order_headers/128123" TargetMode="External"/><Relationship Id="rId545" Type="http://schemas.openxmlformats.org/officeDocument/2006/relationships/hyperlink" Target="https://community.secop.gov.co/Public/Tendering/OpportunityDetail/Index?noticeUID=CO1.NTC.6378926&amp;isFromPublicArea=True&amp;isModal=False" TargetMode="External"/><Relationship Id="rId587" Type="http://schemas.openxmlformats.org/officeDocument/2006/relationships/hyperlink" Target="https://community.secop.gov.co/Public/Tendering/ContractNoticePhases/View?PPI=CO1.PPI.32975599&amp;isFromPublicArea=True&amp;isModal=False" TargetMode="External"/><Relationship Id="rId710" Type="http://schemas.openxmlformats.org/officeDocument/2006/relationships/hyperlink" Target="https://community.secop.gov.co/Public/Tendering/OpportunityDetail/Index?noticeUID=CO1.NTC.6428901&amp;isFromPublicArea=True&amp;isModal=False" TargetMode="External"/><Relationship Id="rId752" Type="http://schemas.microsoft.com/office/2017/10/relationships/threadedComment" Target="../threadedComments/threadedComment1.xml"/><Relationship Id="rId8" Type="http://schemas.openxmlformats.org/officeDocument/2006/relationships/hyperlink" Target="https://community.secop.gov.co/Public/Tendering/OpportunityDetail/Index?noticeUID=CO1.NTC.5621764&amp;isFromPublicArea=True&amp;isModal=true&amp;asPopupView=true" TargetMode="External"/><Relationship Id="rId142" Type="http://schemas.openxmlformats.org/officeDocument/2006/relationships/hyperlink" Target="https://community.secop.gov.co/Public/Tendering/OpportunityDetail/Index?noticeUID=CO1.NTC.5693568&amp;isFromPublicArea=True&amp;isModal=true&amp;asPopupView=true" TargetMode="External"/><Relationship Id="rId184" Type="http://schemas.openxmlformats.org/officeDocument/2006/relationships/hyperlink" Target="https://colombiacompra.coupahost.com/order_headers/125239" TargetMode="External"/><Relationship Id="rId391" Type="http://schemas.openxmlformats.org/officeDocument/2006/relationships/hyperlink" Target="https://community.secop.gov.co/Public/Tendering/OpportunityDetail/Index?noticeUID=CO1.NTC.6015561&amp;isFromPublicArea=True&amp;isModal=False" TargetMode="External"/><Relationship Id="rId405" Type="http://schemas.openxmlformats.org/officeDocument/2006/relationships/hyperlink" Target="https://community.secop.gov.co/Public/Tendering/OpportunityDetail/Index?noticeUID=CO1.NTC.6026293&amp;isFromPublicArea=True&amp;isModal=False" TargetMode="External"/><Relationship Id="rId447" Type="http://schemas.openxmlformats.org/officeDocument/2006/relationships/hyperlink" Target="https://community.secop.gov.co/Public/Tendering/OpportunityDetail/Index?noticeUID=CO1.NTC.6057253&amp;isFromPublicArea=True&amp;isModal=False" TargetMode="External"/><Relationship Id="rId612" Type="http://schemas.openxmlformats.org/officeDocument/2006/relationships/hyperlink" Target="https://community.secop.gov.co/Public/Tendering/OpportunityDetail/Index?noticeUID=CO1.NTC.6399037&amp;isFromPublicArea=True&amp;isModal=False" TargetMode="External"/><Relationship Id="rId251" Type="http://schemas.openxmlformats.org/officeDocument/2006/relationships/hyperlink" Target="https://community.secop.gov.co/Public/Tendering/OpportunityDetail/Index?noticeUID=CO1.NTC.5862038&amp;isFromPublicArea=True&amp;isModal=False" TargetMode="External"/><Relationship Id="rId489" Type="http://schemas.openxmlformats.org/officeDocument/2006/relationships/hyperlink" Target="https://community.secop.gov.co/Public/Tendering/OpportunityDetail/Index?noticeUID=CO1.NTC.6104430&amp;isFromPublicArea=True&amp;isModal=False" TargetMode="External"/><Relationship Id="rId654" Type="http://schemas.openxmlformats.org/officeDocument/2006/relationships/hyperlink" Target="https://community.secop.gov.co/Public/Tendering/OpportunityDetail/Index?noticeUID=CO1.NTC.6421760&amp;isFromPublicArea=True&amp;isModal=False" TargetMode="External"/><Relationship Id="rId696" Type="http://schemas.openxmlformats.org/officeDocument/2006/relationships/hyperlink" Target="https://community.secop.gov.co/Public/Tendering/OpportunityDetail/Index?noticeUID=CO1.NTC.6427765&amp;isFromPublicArea=True&amp;isModal=False" TargetMode="External"/><Relationship Id="rId46" Type="http://schemas.openxmlformats.org/officeDocument/2006/relationships/hyperlink" Target="https://community.secop.gov.co/Public/Tendering/OpportunityDetail/Index?noticeUID=CO1.NTC.5641295&amp;isFromPublicArea=True&amp;isModal=true&amp;asPopupView=true" TargetMode="External"/><Relationship Id="rId293" Type="http://schemas.openxmlformats.org/officeDocument/2006/relationships/hyperlink" Target="https://community.secop.gov.co/Public/Tendering/OpportunityDetail/Index?noticeUID=CO1.NTC.5950615&amp;isFromPublicArea=True&amp;isModal=False" TargetMode="External"/><Relationship Id="rId307" Type="http://schemas.openxmlformats.org/officeDocument/2006/relationships/hyperlink" Target="https://community.secop.gov.co/Public/Tendering/OpportunityDetail/Index?noticeUID=CO1.NTC.5932597&amp;isFromPublicArea=True&amp;isModal=False" TargetMode="External"/><Relationship Id="rId349" Type="http://schemas.openxmlformats.org/officeDocument/2006/relationships/hyperlink" Target="https://community.secop.gov.co/Public/Tendering/OpportunityDetail/Index?noticeUID=CO1.NTC.5987171&amp;isFromPublicArea=True&amp;isModal=False" TargetMode="External"/><Relationship Id="rId514" Type="http://schemas.openxmlformats.org/officeDocument/2006/relationships/hyperlink" Target="https://community.secop.gov.co/Public/Tendering/OpportunityDetail/Index?noticeUID=CO1.NTC.6368209&amp;isFromPublicArea=True&amp;isModal=False" TargetMode="External"/><Relationship Id="rId556" Type="http://schemas.openxmlformats.org/officeDocument/2006/relationships/hyperlink" Target="https://community.secop.gov.co/Public/Tendering/OpportunityDetail/Index?noticeUID=CO1.NTC.6380410&amp;isFromPublicArea=True&amp;isModal=False" TargetMode="External"/><Relationship Id="rId721" Type="http://schemas.openxmlformats.org/officeDocument/2006/relationships/hyperlink" Target="https://community.secop.gov.co/Public/Tendering/OpportunityDetail/Index?noticeUID=CO1.NTC.6431991&amp;isFromPublicArea=True&amp;isModal=False" TargetMode="External"/><Relationship Id="rId88" Type="http://schemas.openxmlformats.org/officeDocument/2006/relationships/hyperlink" Target="https://community.secop.gov.co/Public/Tendering/OpportunityDetail/Index?noticeUID=CO1.NTC.5661879&amp;isFromPublicArea=True&amp;isModal=true&amp;asPopupView=true" TargetMode="External"/><Relationship Id="rId111" Type="http://schemas.openxmlformats.org/officeDocument/2006/relationships/hyperlink" Target="https://community.secop.gov.co/Public/Tendering/OpportunityDetail/Index?noticeUID=CO1.NTC.5653424&amp;isFromPublicArea=True&amp;isModal=False" TargetMode="External"/><Relationship Id="rId153" Type="http://schemas.openxmlformats.org/officeDocument/2006/relationships/hyperlink" Target="https://community.secop.gov.co/Public/Tendering/OpportunityDetail/Index?noticeUID=CO1.NTC.5727278&amp;isFromPublicArea=True&amp;isModal=False" TargetMode="External"/><Relationship Id="rId195" Type="http://schemas.openxmlformats.org/officeDocument/2006/relationships/hyperlink" Target="https://community.secop.gov.co/Public/Tendering/ContractNoticePhases/View?PPI=CO1.PPI.30158146&amp;isFromPublicArea=True&amp;isModal=False" TargetMode="External"/><Relationship Id="rId209" Type="http://schemas.openxmlformats.org/officeDocument/2006/relationships/hyperlink" Target="https://community.secop.gov.co/Public/Tendering/OpportunityDetail/Index?noticeUID=CO1.NTC.5834932&amp;isFromPublicArea=True&amp;isModal=False" TargetMode="External"/><Relationship Id="rId360" Type="http://schemas.openxmlformats.org/officeDocument/2006/relationships/hyperlink" Target="https://community.secop.gov.co/Public/Tendering/OpportunityDetail/Index?noticeUID=CO1.NTC.6003118&amp;isFromPublicArea=True&amp;isModal=False" TargetMode="External"/><Relationship Id="rId416" Type="http://schemas.openxmlformats.org/officeDocument/2006/relationships/hyperlink" Target="https://community.secop.gov.co/Public/Tendering/OpportunityDetail/Index?noticeUID=CO1.NTC.6030875&amp;isFromPublicArea=True&amp;isModal=False" TargetMode="External"/><Relationship Id="rId598" Type="http://schemas.openxmlformats.org/officeDocument/2006/relationships/hyperlink" Target="https://community.secop.gov.co/Public/Tendering/OpportunityDetail/Index?noticeUID=CO1.NTC.6398033&amp;isFromPublicArea=True&amp;isModal=False" TargetMode="External"/><Relationship Id="rId220" Type="http://schemas.openxmlformats.org/officeDocument/2006/relationships/hyperlink" Target="https://community.secop.gov.co/Public/Tendering/OpportunityDetail/Index?noticeUID=CO1.NTC.5816299&amp;isFromPublicArea=True&amp;isModal=False" TargetMode="External"/><Relationship Id="rId458" Type="http://schemas.openxmlformats.org/officeDocument/2006/relationships/hyperlink" Target="https://community.secop.gov.co/Public/Tendering/OpportunityDetail/Index?noticeUID=CO1.NTC.6071807&amp;isFromPublicArea=True&amp;isModal=False" TargetMode="External"/><Relationship Id="rId623" Type="http://schemas.openxmlformats.org/officeDocument/2006/relationships/hyperlink" Target="https://community.secop.gov.co/Public/Tendering/OpportunityDetail/Index?noticeUID=CO1.NTC.6416088&amp;isFromPublicArea=True&amp;isModal=False" TargetMode="External"/><Relationship Id="rId665" Type="http://schemas.openxmlformats.org/officeDocument/2006/relationships/hyperlink" Target="https://community.secop.gov.co/Public/Tendering/OpportunityDetail/Index?noticeUID=CO1.NTC.6424747&amp;isFromPublicArea=True&amp;isModal=False" TargetMode="External"/><Relationship Id="rId15" Type="http://schemas.openxmlformats.org/officeDocument/2006/relationships/hyperlink" Target="https://community.secop.gov.co/Public/Tendering/OpportunityDetail/Index?noticeUID=CO1.NTC.5628503&amp;isFromPublicArea=True&amp;isModal=true&amp;asPopupView=true" TargetMode="External"/><Relationship Id="rId57" Type="http://schemas.openxmlformats.org/officeDocument/2006/relationships/hyperlink" Target="https://community.secop.gov.co/Public/Tendering/OpportunityDetail/Index?noticeUID=CO1.NTC.5644725&amp;isFromPublicArea=True&amp;isModal=true&amp;asPopupView=true" TargetMode="External"/><Relationship Id="rId262" Type="http://schemas.openxmlformats.org/officeDocument/2006/relationships/hyperlink" Target="https://community.secop.gov.co/Public/Tendering/OpportunityDetail/Index?noticeUID=CO1.NTC.5902087&amp;isFromPublicArea=True&amp;isModal=False" TargetMode="External"/><Relationship Id="rId318" Type="http://schemas.openxmlformats.org/officeDocument/2006/relationships/hyperlink" Target="https://community.secop.gov.co/Public/Tendering/OpportunityDetail/Index?noticeUID=CO1.NTC.5960927&amp;isFromPublicArea=True&amp;isModal=False" TargetMode="External"/><Relationship Id="rId525" Type="http://schemas.openxmlformats.org/officeDocument/2006/relationships/hyperlink" Target="https://community.secop.gov.co/Public/Tendering/OpportunityDetail/Index?noticeUID=CO1.NTC.6377704&amp;isFromPublicArea=True&amp;isModal=False" TargetMode="External"/><Relationship Id="rId567" Type="http://schemas.openxmlformats.org/officeDocument/2006/relationships/hyperlink" Target="https://community.secop.gov.co/Public/Tendering/OpportunityDetail/Index?noticeUID=CO1.NTC.6387741&amp;isFromPublicArea=True&amp;isModal=False" TargetMode="External"/><Relationship Id="rId732" Type="http://schemas.openxmlformats.org/officeDocument/2006/relationships/hyperlink" Target="https://community.secop.gov.co/Public/Tendering/OpportunityDetail/Index?noticeUID=CO1.NTC.6464430&amp;isFromPublicArea=True&amp;isModal=False" TargetMode="External"/><Relationship Id="rId99" Type="http://schemas.openxmlformats.org/officeDocument/2006/relationships/hyperlink" Target="https://community.secop.gov.co/Public/Tendering/OpportunityDetail/Index?noticeUID=CO1.NTC.5665133&amp;isFromPublicArea=True&amp;isModal=true&amp;asPopupView=true" TargetMode="External"/><Relationship Id="rId122" Type="http://schemas.openxmlformats.org/officeDocument/2006/relationships/hyperlink" Target="https://community.secop.gov.co/Public/Tendering/OpportunityDetail/Index?noticeUID=CO1.NTC.5612222&amp;isFromPublicArea=True&amp;isModal=true&amp;asPopupView=true" TargetMode="External"/><Relationship Id="rId164" Type="http://schemas.openxmlformats.org/officeDocument/2006/relationships/hyperlink" Target="https://community.secop.gov.co/Public/Tendering/OpportunityDetail/Index?noticeUID=CO1.NTC.5715453&amp;isFromPublicArea=True&amp;isModal=False" TargetMode="External"/><Relationship Id="rId371" Type="http://schemas.openxmlformats.org/officeDocument/2006/relationships/hyperlink" Target="https://community.secop.gov.co/Public/Tendering/OpportunityDetail/Index?noticeUID=CO1.NTC.6005987&amp;isFromPublicArea=True&amp;isModal=False" TargetMode="External"/><Relationship Id="rId427" Type="http://schemas.openxmlformats.org/officeDocument/2006/relationships/hyperlink" Target="https://community.secop.gov.co/Public/Tendering/OpportunityDetail/Index?noticeUID=CO1.NTC.6041014&amp;isFromPublicArea=True&amp;isModal=False" TargetMode="External"/><Relationship Id="rId469" Type="http://schemas.openxmlformats.org/officeDocument/2006/relationships/hyperlink" Target="https://community.secop.gov.co/Public/Tendering/OpportunityDetail/Index?noticeUID=CO1.NTC.6008988&amp;isFromPublicArea=True&amp;isModal=False" TargetMode="External"/><Relationship Id="rId634" Type="http://schemas.openxmlformats.org/officeDocument/2006/relationships/hyperlink" Target="https://community.secop.gov.co/Public/Tendering/OpportunityDetail/Index?noticeUID=CO1.NTC.6421225&amp;isFromPublicArea=True&amp;isModal=False" TargetMode="External"/><Relationship Id="rId676" Type="http://schemas.openxmlformats.org/officeDocument/2006/relationships/hyperlink" Target="https://community.secop.gov.co/Public/Tendering/OpportunityDetail/Index?noticeUID=CO1.NTC.6425218&amp;isFromPublicArea=True&amp;isModal=False" TargetMode="External"/><Relationship Id="rId26" Type="http://schemas.openxmlformats.org/officeDocument/2006/relationships/hyperlink" Target="https://community.secop.gov.co/Public/Tendering/OpportunityDetail/Index?noticeUID=CO1.NTC.5631969&amp;isFromPublicArea=True&amp;isModal=true&amp;asPopupView=true" TargetMode="External"/><Relationship Id="rId231" Type="http://schemas.openxmlformats.org/officeDocument/2006/relationships/hyperlink" Target="https://community.secop.gov.co/Public/Tendering/ContractNoticePhases/View?PPI=CO1.PPI.30121267&amp;isFromPublicArea=True&amp;isModal=False" TargetMode="External"/><Relationship Id="rId273" Type="http://schemas.openxmlformats.org/officeDocument/2006/relationships/hyperlink" Target="https://community.secop.gov.co/Public/Tendering/OpportunityDetail/Index?noticeUID=CO1.NTC.5939185&amp;isFromPublicArea=True&amp;isModal=False" TargetMode="External"/><Relationship Id="rId329" Type="http://schemas.openxmlformats.org/officeDocument/2006/relationships/hyperlink" Target="https://community.secop.gov.co/Public/Tendering/OpportunityDetail/Index?noticeUID=CO1.NTC.5968726&amp;isFromPublicArea=True&amp;isModal=False" TargetMode="External"/><Relationship Id="rId480" Type="http://schemas.openxmlformats.org/officeDocument/2006/relationships/hyperlink" Target="https://community.secop.gov.co/Public/Tendering/OpportunityDetail/Index?noticeUID=CO1.NTC.6091116&amp;isFromPublicArea=True&amp;isModal=False" TargetMode="External"/><Relationship Id="rId536" Type="http://schemas.openxmlformats.org/officeDocument/2006/relationships/hyperlink" Target="https://community.secop.gov.co/Public/Tendering/OpportunityDetail/Index?noticeUID=CO1.NTC.6376335&amp;isFromPublicArea=True&amp;isModal=False" TargetMode="External"/><Relationship Id="rId701" Type="http://schemas.openxmlformats.org/officeDocument/2006/relationships/hyperlink" Target="https://community.secop.gov.co/Public/Tendering/OpportunityDetail/Index?noticeUID=CO1.NTC.6427586&amp;isFromPublicArea=True&amp;isModal=False" TargetMode="External"/><Relationship Id="rId68" Type="http://schemas.openxmlformats.org/officeDocument/2006/relationships/hyperlink" Target="https://community.secop.gov.co/Public/Tendering/OpportunityDetail/Index?noticeUID=CO1.NTC.5646663&amp;isFromPublicArea=True&amp;isModal=true&amp;asPopupView=true" TargetMode="External"/><Relationship Id="rId133" Type="http://schemas.openxmlformats.org/officeDocument/2006/relationships/hyperlink" Target="https://community.secop.gov.co/Public/Tendering/OpportunityDetail/Index?noticeUID=CO1.NTC.5694550&amp;isFromPublicArea=True&amp;isModal=true&amp;asPopupView=true" TargetMode="External"/><Relationship Id="rId175" Type="http://schemas.openxmlformats.org/officeDocument/2006/relationships/hyperlink" Target="https://community.secop.gov.co/Public/Tendering/OpportunityDetail/Index?noticeUID=CO1.NTC.5746966&amp;isFromPublicArea=True&amp;isModal=False" TargetMode="External"/><Relationship Id="rId340" Type="http://schemas.openxmlformats.org/officeDocument/2006/relationships/hyperlink" Target="https://community.secop.gov.co/Public/Tendering/OpportunityDetail/Index?noticeUID=CO1.NTC.5975310&amp;isFromPublicArea=True&amp;isModal=False" TargetMode="External"/><Relationship Id="rId578" Type="http://schemas.openxmlformats.org/officeDocument/2006/relationships/hyperlink" Target="https://community.secop.gov.co/Public/Tendering/OpportunityDetail/Index?noticeUID=CO1.NTC.6390671&amp;isFromPublicArea=True&amp;isModal=False" TargetMode="External"/><Relationship Id="rId743" Type="http://schemas.openxmlformats.org/officeDocument/2006/relationships/hyperlink" Target="https://community.secop.gov.co/Public/Tendering/OpportunityDetail/Index?noticeUID=CO1.NTC.6465486&amp;isFromPublicArea=True&amp;isModal=False" TargetMode="External"/><Relationship Id="rId200" Type="http://schemas.openxmlformats.org/officeDocument/2006/relationships/hyperlink" Target="https://community.secop.gov.co/Public/Tendering/OpportunityDetail/Index?noticeUID=CO1.NTC.5788955&amp;isFromPublicArea=True&amp;isModal=False" TargetMode="External"/><Relationship Id="rId382" Type="http://schemas.openxmlformats.org/officeDocument/2006/relationships/hyperlink" Target="https://community.secop.gov.co/Public/Tendering/OpportunityDetail/Index?noticeUID=CO1.NTC.6015556&amp;isFromPublicArea=True&amp;isModal=False" TargetMode="External"/><Relationship Id="rId438" Type="http://schemas.openxmlformats.org/officeDocument/2006/relationships/hyperlink" Target="https://community.secop.gov.co/Public/Tendering/OpportunityDetail/Index?noticeUID=CO1.NTC.6053821&amp;isFromPublicArea=True&amp;isModal=False" TargetMode="External"/><Relationship Id="rId603" Type="http://schemas.openxmlformats.org/officeDocument/2006/relationships/hyperlink" Target="https://community.secop.gov.co/Public/Tendering/OpportunityDetail/Index?noticeUID=CO1.NTC.6397921&amp;isFromPublicArea=True&amp;isModal=False" TargetMode="External"/><Relationship Id="rId645" Type="http://schemas.openxmlformats.org/officeDocument/2006/relationships/hyperlink" Target="https://community.secop.gov.co/Public/Tendering/OpportunityDetail/Index?noticeUID=CO1.NTC.6420371&amp;isFromPublicArea=True&amp;isModal=False" TargetMode="External"/><Relationship Id="rId687" Type="http://schemas.openxmlformats.org/officeDocument/2006/relationships/hyperlink" Target="https://community.secop.gov.co/Public/Tendering/OpportunityDetail/Index?noticeUID=CO1.NTC.6426117&amp;isFromPublicArea=True&amp;isModal=False" TargetMode="External"/><Relationship Id="rId242" Type="http://schemas.openxmlformats.org/officeDocument/2006/relationships/hyperlink" Target="https://community.secop.gov.co/Public/Tendering/OpportunityDetail/Index?noticeUID=CO1.NTC.5831951&amp;isFromPublicArea=True&amp;isModal=False" TargetMode="External"/><Relationship Id="rId284" Type="http://schemas.openxmlformats.org/officeDocument/2006/relationships/hyperlink" Target="https://community.secop.gov.co/Public/Tendering/OpportunityDetail/Index?noticeUID=CO1.NTC.5968128&amp;isFromPublicArea=True&amp;isModal=False" TargetMode="External"/><Relationship Id="rId491" Type="http://schemas.openxmlformats.org/officeDocument/2006/relationships/hyperlink" Target="https://community.secop.gov.co/Public/Tendering/OpportunityDetail/Index?noticeUID=CO1.NTC.6106463&amp;isFromPublicArea=True&amp;isModal=False" TargetMode="External"/><Relationship Id="rId505" Type="http://schemas.openxmlformats.org/officeDocument/2006/relationships/hyperlink" Target="https://community.secop.gov.co/Public/Tendering/OpportunityDetail/Index?noticeUID=CO1.NTC.5945650&amp;isFromPublicArea=True&amp;isModal=False" TargetMode="External"/><Relationship Id="rId712" Type="http://schemas.openxmlformats.org/officeDocument/2006/relationships/hyperlink" Target="https://community.secop.gov.co/Public/Tendering/OpportunityDetail/Index?noticeUID=CO1.NTC.6428627&amp;isFromPublicArea=True&amp;isModal=False" TargetMode="External"/><Relationship Id="rId37" Type="http://schemas.openxmlformats.org/officeDocument/2006/relationships/hyperlink" Target="https://community.secop.gov.co/Public/Tendering/OpportunityDetail/Index?noticeUID=CO1.NTC.5638706&amp;isFromPublicArea=True&amp;isModal=true&amp;asPopupView=true" TargetMode="External"/><Relationship Id="rId79" Type="http://schemas.openxmlformats.org/officeDocument/2006/relationships/hyperlink" Target="https://community.secop.gov.co/Public/Tendering/OpportunityDetail/Index?noticeUID=CO1.NTC.5659911&amp;isFromPublicArea=True&amp;isModal=true&amp;asPopupView=true" TargetMode="External"/><Relationship Id="rId102" Type="http://schemas.openxmlformats.org/officeDocument/2006/relationships/hyperlink" Target="https://community.secop.gov.co/Public/Tendering/OpportunityDetail/Index?noticeUID=CO1.NTC.5669080&amp;isFromPublicArea=True&amp;isModal=true&amp;asPopupView=true" TargetMode="External"/><Relationship Id="rId144" Type="http://schemas.openxmlformats.org/officeDocument/2006/relationships/hyperlink" Target="https://community.secop.gov.co/Public/Tendering/OpportunityDetail/Index?noticeUID=CO1.NTC.5694360&amp;isFromPublicArea=True&amp;isModal=true&amp;asPopupView=true" TargetMode="External"/><Relationship Id="rId547" Type="http://schemas.openxmlformats.org/officeDocument/2006/relationships/hyperlink" Target="https://community.secop.gov.co/Public/Tendering/OpportunityDetail/Index?noticeUID=CO1.NTC.6380124&amp;isFromPublicArea=True&amp;isModal=False" TargetMode="External"/><Relationship Id="rId589" Type="http://schemas.openxmlformats.org/officeDocument/2006/relationships/hyperlink" Target="https://community.secop.gov.co/Public/Tendering/OpportunityDetail/Index?noticeUID=CO1.NTC.6393470&amp;isFromPublicArea=True&amp;isModal=False" TargetMode="External"/><Relationship Id="rId90" Type="http://schemas.openxmlformats.org/officeDocument/2006/relationships/hyperlink" Target="https://community.secop.gov.co/Public/Tendering/OpportunityDetail/Index?noticeUID=CO1.NTC.5669068&amp;isFromPublicArea=True&amp;isModal=true&amp;asPopupView=true" TargetMode="External"/><Relationship Id="rId186" Type="http://schemas.openxmlformats.org/officeDocument/2006/relationships/hyperlink" Target="https://colombiacompra.coupahost.com/order_headers/125238" TargetMode="External"/><Relationship Id="rId351" Type="http://schemas.openxmlformats.org/officeDocument/2006/relationships/hyperlink" Target="https://community.secop.gov.co/Public/Tendering/OpportunityDetail/Index?noticeUID=CO1.NTC.5988762&amp;isFromPublicArea=True&amp;isModal=False" TargetMode="External"/><Relationship Id="rId393" Type="http://schemas.openxmlformats.org/officeDocument/2006/relationships/hyperlink" Target="https://community.secop.gov.co/Public/Tendering/OpportunityDetail/Index?noticeUID=CO1.NTC.6016718&amp;isFromPublicArea=True&amp;isModal=False" TargetMode="External"/><Relationship Id="rId407" Type="http://schemas.openxmlformats.org/officeDocument/2006/relationships/hyperlink" Target="https://community.secop.gov.co/Public/Tendering/OpportunityDetail/Index?noticeUID=CO1.NTC.6025989&amp;isFromPublicArea=True&amp;isModal=False" TargetMode="External"/><Relationship Id="rId449" Type="http://schemas.openxmlformats.org/officeDocument/2006/relationships/hyperlink" Target="https://community.secop.gov.co/Public/Tendering/OpportunityDetail/Index?noticeUID=CO1.NTC.6054456&amp;isFromPublicArea=True&amp;isModal=False" TargetMode="External"/><Relationship Id="rId614" Type="http://schemas.openxmlformats.org/officeDocument/2006/relationships/hyperlink" Target="https://community.secop.gov.co/Public/Tendering/OpportunityDetail/Index?noticeUID=CO1.NTC.6416200&amp;isFromPublicArea=True&amp;isModal=False" TargetMode="External"/><Relationship Id="rId656" Type="http://schemas.openxmlformats.org/officeDocument/2006/relationships/hyperlink" Target="https://community.secop.gov.co/Public/Tendering/OpportunityDetail/Index?noticeUID=CO1.NTC.6421650&amp;isFromPublicArea=True&amp;isModal=False" TargetMode="External"/><Relationship Id="rId211" Type="http://schemas.openxmlformats.org/officeDocument/2006/relationships/hyperlink" Target="https://community.secop.gov.co/Public/Tendering/OpportunityDetail/Index?noticeUID=CO1.NTC.5789487&amp;isFromPublicArea=True&amp;isModal=False" TargetMode="External"/><Relationship Id="rId253" Type="http://schemas.openxmlformats.org/officeDocument/2006/relationships/hyperlink" Target="https://community.secop.gov.co/Public/Tendering/OpportunityDetail/Index?noticeUID=CO1.NTC.5855727&amp;isFromPublicArea=True&amp;isModal=False" TargetMode="External"/><Relationship Id="rId295" Type="http://schemas.openxmlformats.org/officeDocument/2006/relationships/hyperlink" Target="https://community.secop.gov.co/Public/Tendering/OpportunityDetail/Index?noticeUID=CO1.NTC.5954454&amp;isFromPublicArea=True&amp;isModal=False" TargetMode="External"/><Relationship Id="rId309" Type="http://schemas.openxmlformats.org/officeDocument/2006/relationships/hyperlink" Target="https://community.secop.gov.co/Public/Tendering/OpportunityDetail/Index?noticeUID=CO1.NTC.5940247&amp;isFromPublicArea=True&amp;isModal=False" TargetMode="External"/><Relationship Id="rId460" Type="http://schemas.openxmlformats.org/officeDocument/2006/relationships/hyperlink" Target="https://community.secop.gov.co/Public/Tendering/OpportunityDetail/Index?noticeUID=CO1.NTC.6072967&amp;isFromPublicArea=True&amp;isModal=False" TargetMode="External"/><Relationship Id="rId516" Type="http://schemas.openxmlformats.org/officeDocument/2006/relationships/hyperlink" Target="https://community.secop.gov.co/Public/Tendering/OpportunityDetail/Index?noticeUID=CO1.NTC.6367614&amp;isFromPublicArea=True&amp;isModal=False" TargetMode="External"/><Relationship Id="rId698" Type="http://schemas.openxmlformats.org/officeDocument/2006/relationships/hyperlink" Target="https://community.secop.gov.co/Public/Tendering/OpportunityDetail/Index?noticeUID=CO1.NTC.6427778&amp;isFromPublicArea=True&amp;isModal=False" TargetMode="External"/><Relationship Id="rId48" Type="http://schemas.openxmlformats.org/officeDocument/2006/relationships/hyperlink" Target="https://community.secop.gov.co/Public/Tendering/OpportunityDetail/Index?noticeUID=CO1.NTC.5642028&amp;isFromPublicArea=True&amp;isModal=true&amp;asPopupView=true" TargetMode="External"/><Relationship Id="rId113" Type="http://schemas.openxmlformats.org/officeDocument/2006/relationships/hyperlink" Target="https://community.secop.gov.co/Public/Tendering/OpportunityDetail/Index?noticeUID=CO1.NTC.5653389&amp;isFromPublicArea=True&amp;isModal=False" TargetMode="External"/><Relationship Id="rId320" Type="http://schemas.openxmlformats.org/officeDocument/2006/relationships/hyperlink" Target="https://community.secop.gov.co/Public/Tendering/OpportunityDetail/Index?noticeUID=CO1.NTC.5961087&amp;isFromPublicArea=True&amp;isModal=False" TargetMode="External"/><Relationship Id="rId558" Type="http://schemas.openxmlformats.org/officeDocument/2006/relationships/hyperlink" Target="https://community.secop.gov.co/Public/Tendering/OpportunityDetail/Index?noticeUID=CO1.NTC.6380355&amp;isFromPublicArea=True&amp;isModal=False" TargetMode="External"/><Relationship Id="rId723" Type="http://schemas.openxmlformats.org/officeDocument/2006/relationships/hyperlink" Target="https://community.secop.gov.co/Public/Tendering/OpportunityDetail/Index?noticeUID=CO1.NTC.6432055&amp;isFromPublicArea=True&amp;isModal=False" TargetMode="External"/><Relationship Id="rId155" Type="http://schemas.openxmlformats.org/officeDocument/2006/relationships/hyperlink" Target="https://community.secop.gov.co/Public/Tendering/OpportunityDetail/Index?noticeUID=CO1.NTC.5705461&amp;isFromPublicArea=True&amp;isModal=False" TargetMode="External"/><Relationship Id="rId197" Type="http://schemas.openxmlformats.org/officeDocument/2006/relationships/hyperlink" Target="https://community.secop.gov.co/Public/Tendering/OpportunityDetail/Index?noticeUID=CO1.NTC.5773579&amp;isFromPublicArea=True&amp;isModal=False" TargetMode="External"/><Relationship Id="rId362" Type="http://schemas.openxmlformats.org/officeDocument/2006/relationships/hyperlink" Target="https://community.secop.gov.co/Public/Tendering/OpportunityDetail/Index?noticeUID=CO1.NTC.6002540&amp;isFromPublicArea=True&amp;isModal=False" TargetMode="External"/><Relationship Id="rId418" Type="http://schemas.openxmlformats.org/officeDocument/2006/relationships/hyperlink" Target="https://community.secop.gov.co/Public/Tendering/OpportunityDetail/Index?noticeUID=CO1.NTC.6029889&amp;isFromPublicArea=True&amp;isModal=False" TargetMode="External"/><Relationship Id="rId625" Type="http://schemas.openxmlformats.org/officeDocument/2006/relationships/hyperlink" Target="https://community.secop.gov.co/Public/Tendering/OpportunityDetail/Index?noticeUID=CO1.NTC.6419397&amp;isFromPublicArea=True&amp;isModal=False" TargetMode="External"/><Relationship Id="rId222" Type="http://schemas.openxmlformats.org/officeDocument/2006/relationships/hyperlink" Target="https://community.secop.gov.co/Public/Tendering/OpportunityDetail/Index?noticeUID=CO1.NTC.5821930&amp;isFromPublicArea=True&amp;isModal=False" TargetMode="External"/><Relationship Id="rId264" Type="http://schemas.openxmlformats.org/officeDocument/2006/relationships/hyperlink" Target="https://community.secop.gov.co/Public/Tendering/OpportunityDetail/Index?noticeUID=CO1.NTC.5910715&amp;isFromPublicArea=True&amp;isModal=False" TargetMode="External"/><Relationship Id="rId471" Type="http://schemas.openxmlformats.org/officeDocument/2006/relationships/hyperlink" Target="https://community.secop.gov.co/Public/Tendering/OpportunityDetail/Index?noticeUID=CO1.NTC.6073984&amp;isFromPublicArea=True&amp;isModal=False" TargetMode="External"/><Relationship Id="rId667" Type="http://schemas.openxmlformats.org/officeDocument/2006/relationships/hyperlink" Target="https://community.secop.gov.co/Public/Tendering/OpportunityDetail/Index?noticeUID=CO1.NTC.6424465&amp;isFromPublicArea=True&amp;isModal=False" TargetMode="External"/><Relationship Id="rId17" Type="http://schemas.openxmlformats.org/officeDocument/2006/relationships/hyperlink" Target="https://community.secop.gov.co/Public/Tendering/OpportunityDetail/Index?noticeUID=CO1.NTC.5629400&amp;isFromPublicArea=True&amp;isModal=true&amp;asPopupView=true" TargetMode="External"/><Relationship Id="rId59" Type="http://schemas.openxmlformats.org/officeDocument/2006/relationships/hyperlink" Target="https://community.secop.gov.co/Public/Tendering/OpportunityDetail/Index?noticeUID=CO1.NTC.5644621&amp;isFromPublicArea=True&amp;isModal=true&amp;asPopupView=true" TargetMode="External"/><Relationship Id="rId124" Type="http://schemas.openxmlformats.org/officeDocument/2006/relationships/hyperlink" Target="https://community.secop.gov.co/Public/Tendering/OpportunityDetail/Index?noticeUID=CO1.NTC.5678631&amp;isFromPublicArea=True&amp;isModal=true&amp;asPopupView=true" TargetMode="External"/><Relationship Id="rId527" Type="http://schemas.openxmlformats.org/officeDocument/2006/relationships/hyperlink" Target="https://community.secop.gov.co/Public/Tendering/OpportunityDetail/Index?noticeUID=CO1.NTC.6373814&amp;isFromPublicArea=True&amp;isModal=False" TargetMode="External"/><Relationship Id="rId569" Type="http://schemas.openxmlformats.org/officeDocument/2006/relationships/hyperlink" Target="https://community.secop.gov.co/Public/Tendering/ContractNoticePhases/View?PPI=CO1.PPI.32949204&amp;isFromPublicArea=True&amp;isModal=False" TargetMode="External"/><Relationship Id="rId734" Type="http://schemas.openxmlformats.org/officeDocument/2006/relationships/hyperlink" Target="https://community.secop.gov.co/Public/Tendering/OpportunityDetail/Index?noticeUID=CO1.NTC.6465308&amp;isFromPublicArea=True&amp;isModal=False" TargetMode="External"/><Relationship Id="rId70" Type="http://schemas.openxmlformats.org/officeDocument/2006/relationships/hyperlink" Target="https://community.secop.gov.co/Public/Tendering/OpportunityDetail/Index?noticeUID=CO1.NTC.5647902&amp;isFromPublicArea=True&amp;isModal=true&amp;asPopupView=true" TargetMode="External"/><Relationship Id="rId166" Type="http://schemas.openxmlformats.org/officeDocument/2006/relationships/hyperlink" Target="https://community.secop.gov.co/Public/Tendering/OpportunityDetail/Index?noticeUID=CO1.NTC.5718696&amp;isFromPublicArea=True&amp;isModal=False" TargetMode="External"/><Relationship Id="rId331" Type="http://schemas.openxmlformats.org/officeDocument/2006/relationships/hyperlink" Target="https://community.secop.gov.co/Public/Tendering/OpportunityDetail/Index?noticeUID=CO1.NTC.5973612&amp;isFromPublicArea=True&amp;isModal=False" TargetMode="External"/><Relationship Id="rId373" Type="http://schemas.openxmlformats.org/officeDocument/2006/relationships/hyperlink" Target="https://community.secop.gov.co/Public/Tendering/OpportunityDetail/Index?noticeUID=CO1.NTC.6005655&amp;isFromPublicArea=True&amp;isModal=False" TargetMode="External"/><Relationship Id="rId429" Type="http://schemas.openxmlformats.org/officeDocument/2006/relationships/hyperlink" Target="https://community.secop.gov.co/Public/Tendering/OpportunityDetail/Index?noticeUID=CO1.NTC.6040469&amp;isFromPublicArea=True&amp;isModal=False" TargetMode="External"/><Relationship Id="rId580" Type="http://schemas.openxmlformats.org/officeDocument/2006/relationships/hyperlink" Target="https://community.secop.gov.co/Public/Tendering/OpportunityDetail/Index?noticeUID=CO1.NTC.6390798&amp;isFromPublicArea=True&amp;isModal=False" TargetMode="External"/><Relationship Id="rId636" Type="http://schemas.openxmlformats.org/officeDocument/2006/relationships/hyperlink" Target="https://community.secop.gov.co/Public/Tendering/OpportunityDetail/Index?noticeUID=CO1.NTC.6419483&amp;isFromPublicArea=True&amp;isModal=False" TargetMode="External"/><Relationship Id="rId1" Type="http://schemas.openxmlformats.org/officeDocument/2006/relationships/hyperlink" Target="https://community.secop.gov.co/Public/Tendering/OpportunityDetail/Index?noticeUID=CO1.NTC.5503246&amp;isFromPublicArea=True&amp;isModal=False" TargetMode="External"/><Relationship Id="rId233" Type="http://schemas.openxmlformats.org/officeDocument/2006/relationships/hyperlink" Target="https://community.secop.gov.co/Public/Tendering/OpportunityDetail/Index?noticeUID=CO1.NTC.5823946&amp;isFromPublicArea=True&amp;isModal=False" TargetMode="External"/><Relationship Id="rId440" Type="http://schemas.openxmlformats.org/officeDocument/2006/relationships/hyperlink" Target="https://community.secop.gov.co/Public/Tendering/OpportunityDetail/Index?noticeUID=CO1.NTC.6054006&amp;isFromPublicArea=True&amp;isModal=False" TargetMode="External"/><Relationship Id="rId678" Type="http://schemas.openxmlformats.org/officeDocument/2006/relationships/hyperlink" Target="https://community.secop.gov.co/Public/Tendering/OpportunityDetail/Index?noticeUID=CO1.NTC.6425227&amp;isFromPublicArea=True&amp;isModal=False" TargetMode="External"/><Relationship Id="rId28" Type="http://schemas.openxmlformats.org/officeDocument/2006/relationships/hyperlink" Target="https://community.secop.gov.co/Public/Tendering/OpportunityDetail/Index?noticeUID=CO1.NTC.5632328&amp;isFromPublicArea=True&amp;isModal=true&amp;asPopupView=true" TargetMode="External"/><Relationship Id="rId275" Type="http://schemas.openxmlformats.org/officeDocument/2006/relationships/hyperlink" Target="https://community.secop.gov.co/Public/Tendering/OpportunityDetail/Index?noticeUID=CO1.NTC.5933233&amp;isFromPublicArea=True&amp;isModal=False" TargetMode="External"/><Relationship Id="rId300" Type="http://schemas.openxmlformats.org/officeDocument/2006/relationships/hyperlink" Target="https://community.secop.gov.co/Public/Tendering/OpportunityDetail/Index?noticeUID=CO1.NTC.5918341&amp;isFromPublicArea=True&amp;isModal=False" TargetMode="External"/><Relationship Id="rId482" Type="http://schemas.openxmlformats.org/officeDocument/2006/relationships/hyperlink" Target="https://community.secop.gov.co/Public/Tendering/OpportunityDetail/Index?noticeUID=CO1.NTC.6088970&amp;isFromPublicArea=True&amp;isModal=False" TargetMode="External"/><Relationship Id="rId538" Type="http://schemas.openxmlformats.org/officeDocument/2006/relationships/hyperlink" Target="https://community.secop.gov.co/Public/Tendering/OpportunityDetail/Index?noticeUID=CO1.NTC.6376927&amp;isFromPublicArea=True&amp;isModal=False" TargetMode="External"/><Relationship Id="rId703" Type="http://schemas.openxmlformats.org/officeDocument/2006/relationships/hyperlink" Target="https://community.secop.gov.co/Public/Tendering/OpportunityDetail/Index?noticeUID=CO1.NTC.6428353&amp;isFromPublicArea=True&amp;isModal=False" TargetMode="External"/><Relationship Id="rId745" Type="http://schemas.openxmlformats.org/officeDocument/2006/relationships/hyperlink" Target="https://community.secop.gov.co/Public/Tendering/OpportunityDetail/Index?noticeUID=CO1.NTC.6465495&amp;isFromPublicArea=True&amp;isModal=False" TargetMode="External"/><Relationship Id="rId81" Type="http://schemas.openxmlformats.org/officeDocument/2006/relationships/hyperlink" Target="https://community.secop.gov.co/Public/Tendering/OpportunityDetail/Index?noticeUID=CO1.NTC.5655266&amp;isFromPublicArea=True&amp;isModal=true&amp;asPopupView=true" TargetMode="External"/><Relationship Id="rId135" Type="http://schemas.openxmlformats.org/officeDocument/2006/relationships/hyperlink" Target="https://community.secop.gov.co/Public/Tendering/OpportunityDetail/Index?noticeUID=CO1.NTC.5690090&amp;isFromPublicArea=True&amp;isModal=true&amp;asPopupView=true" TargetMode="External"/><Relationship Id="rId177" Type="http://schemas.openxmlformats.org/officeDocument/2006/relationships/hyperlink" Target="https://community.secop.gov.co/Public/Tendering/OpportunityDetail/Index?noticeUID=CO1.NTC.5748374&amp;isFromPublicArea=True&amp;isModal=False" TargetMode="External"/><Relationship Id="rId342" Type="http://schemas.openxmlformats.org/officeDocument/2006/relationships/hyperlink" Target="https://community.secop.gov.co/Public/Tendering/OpportunityDetail/Index?noticeUID=CO1.NTC.5981903&amp;isFromPublicArea=True&amp;isModal=False" TargetMode="External"/><Relationship Id="rId384" Type="http://schemas.openxmlformats.org/officeDocument/2006/relationships/hyperlink" Target="https://community.secop.gov.co/Public/Tendering/OpportunityDetail/Index?noticeUID=CO1.NTC.6011355&amp;isFromPublicArea=True&amp;isModal=False" TargetMode="External"/><Relationship Id="rId591" Type="http://schemas.openxmlformats.org/officeDocument/2006/relationships/hyperlink" Target="https://community.secop.gov.co/Public/Tendering/OpportunityDetail/Index?noticeUID=CO1.NTC.6393448&amp;isFromPublicArea=True&amp;isModal=False" TargetMode="External"/><Relationship Id="rId605" Type="http://schemas.openxmlformats.org/officeDocument/2006/relationships/hyperlink" Target="https://community.secop.gov.co/Public/Tendering/OpportunityDetail/Index?noticeUID=CO1.NTC.6397848&amp;isFromPublicArea=True&amp;isModal=False" TargetMode="External"/><Relationship Id="rId202" Type="http://schemas.openxmlformats.org/officeDocument/2006/relationships/hyperlink" Target="https://community.secop.gov.co/Public/Tendering/ContractNoticePhases/View?PPI=CO1.PPI.30151584&amp;isFromPublicArea=True&amp;isModal=False" TargetMode="External"/><Relationship Id="rId244" Type="http://schemas.openxmlformats.org/officeDocument/2006/relationships/hyperlink" Target="https://community.secop.gov.co/Public/Tendering/OpportunityDetail/Index?noticeUID=CO1.NTC.5831926&amp;isFromPublicArea=True&amp;isModal=False" TargetMode="External"/><Relationship Id="rId647" Type="http://schemas.openxmlformats.org/officeDocument/2006/relationships/hyperlink" Target="https://community.secop.gov.co/Public/Tendering/OpportunityDetail/Index?noticeUID=CO1.NTC.6422122&amp;isFromPublicArea=True&amp;isModal=False" TargetMode="External"/><Relationship Id="rId689" Type="http://schemas.openxmlformats.org/officeDocument/2006/relationships/hyperlink" Target="https://community.secop.gov.co/Public/Tendering/OpportunityDetail/Index?noticeUID=CO1.NTC.6427388&amp;isFromPublicArea=True&amp;isModal=False" TargetMode="External"/><Relationship Id="rId39" Type="http://schemas.openxmlformats.org/officeDocument/2006/relationships/hyperlink" Target="https://community.secop.gov.co/Public/Tendering/OpportunityDetail/Index?noticeUID=CO1.NTC.5639731&amp;isFromPublicArea=True&amp;isModal=true&amp;asPopupView=true" TargetMode="External"/><Relationship Id="rId286" Type="http://schemas.openxmlformats.org/officeDocument/2006/relationships/hyperlink" Target="https://community.secop.gov.co/Public/Tendering/OpportunityDetail/Index?noticeUID=CO1.NTC.5937629&amp;isFromPublicArea=True&amp;isModal=False" TargetMode="External"/><Relationship Id="rId451" Type="http://schemas.openxmlformats.org/officeDocument/2006/relationships/hyperlink" Target="https://community.secop.gov.co/Public/Tendering/OpportunityDetail/Index?noticeUID=CO1.NTC.6062882&amp;isFromPublicArea=True&amp;isModal=False" TargetMode="External"/><Relationship Id="rId493" Type="http://schemas.openxmlformats.org/officeDocument/2006/relationships/hyperlink" Target="https://community.secop.gov.co/Public/Tendering/OpportunityDetail/Index?noticeUID=CO1.NTC.6109038&amp;isFromPublicArea=True&amp;isModal=False" TargetMode="External"/><Relationship Id="rId507" Type="http://schemas.openxmlformats.org/officeDocument/2006/relationships/hyperlink" Target="https://www.colombiacompra.gov.co/tienda-virtual-del-estado-colombiano/ordenes-compra/129178" TargetMode="External"/><Relationship Id="rId549" Type="http://schemas.openxmlformats.org/officeDocument/2006/relationships/hyperlink" Target="https://community.secop.gov.co/Public/Tendering/OpportunityDetail/Index?noticeUID=CO1.NTC.6381400&amp;isFromPublicArea=True&amp;isModal=False" TargetMode="External"/><Relationship Id="rId714" Type="http://schemas.openxmlformats.org/officeDocument/2006/relationships/hyperlink" Target="https://community.secop.gov.co/Public/Tendering/OpportunityDetail/Index?noticeUID=CO1.NTC.6428629&amp;isFromPublicArea=True&amp;isModal=False" TargetMode="External"/><Relationship Id="rId50" Type="http://schemas.openxmlformats.org/officeDocument/2006/relationships/hyperlink" Target="https://community.secop.gov.co/Public/Tendering/OpportunityDetail/Index?noticeUID=CO1.NTC.5646399&amp;isFromPublicArea=True&amp;isModal=true&amp;asPopupView=true" TargetMode="External"/><Relationship Id="rId104" Type="http://schemas.openxmlformats.org/officeDocument/2006/relationships/hyperlink" Target="https://community.secop.gov.co/Public/Tendering/OpportunityDetail/Index?noticeUID=CO1.NTC.5669847&amp;isFromPublicArea=True&amp;isModal=true&amp;asPopupView=true" TargetMode="External"/><Relationship Id="rId146" Type="http://schemas.openxmlformats.org/officeDocument/2006/relationships/hyperlink" Target="https://community.secop.gov.co/Public/Tendering/OpportunityDetail/Index?noticeUID=CO1.NTC.5699208&amp;isFromPublicArea=True&amp;isModal=true&amp;asPopupView=true" TargetMode="External"/><Relationship Id="rId188" Type="http://schemas.openxmlformats.org/officeDocument/2006/relationships/hyperlink" Target="https://community.secop.gov.co/Public/Tendering/OpportunityDetail/Index?noticeUID=CO1.NTC.5759941&amp;isFromPublicArea=True&amp;isModal=False" TargetMode="External"/><Relationship Id="rId311" Type="http://schemas.openxmlformats.org/officeDocument/2006/relationships/hyperlink" Target="https://community.secop.gov.co/Public/Tendering/OpportunityDetail/Index?noticeUID=CO1.NTC.5953616&amp;isFromPublicArea=True&amp;isModal=False" TargetMode="External"/><Relationship Id="rId353" Type="http://schemas.openxmlformats.org/officeDocument/2006/relationships/hyperlink" Target="https://community.secop.gov.co/Public/Tendering/OpportunityDetail/Index?noticeUID=CO1.NTC.5999338&amp;isFromPublicArea=True&amp;isModal=False" TargetMode="External"/><Relationship Id="rId395" Type="http://schemas.openxmlformats.org/officeDocument/2006/relationships/hyperlink" Target="https://community.secop.gov.co/Public/Tendering/OpportunityDetail/Index?noticeUID=CO1.NTC.6017937&amp;isFromPublicArea=True&amp;isModal=False" TargetMode="External"/><Relationship Id="rId409" Type="http://schemas.openxmlformats.org/officeDocument/2006/relationships/hyperlink" Target="https://community.secop.gov.co/Public/Tendering/OpportunityDetail/Index?noticeUID=CO1.NTC.6025963&amp;isFromPublicArea=True&amp;isModal=False" TargetMode="External"/><Relationship Id="rId560" Type="http://schemas.openxmlformats.org/officeDocument/2006/relationships/hyperlink" Target="https://community.secop.gov.co/Public/Tendering/OpportunityDetail/Index?noticeUID=CO1.NTC.6379863&amp;isFromPublicArea=True&amp;isModal=False" TargetMode="External"/><Relationship Id="rId92" Type="http://schemas.openxmlformats.org/officeDocument/2006/relationships/hyperlink" Target="https://community.secop.gov.co/Public/Tendering/OpportunityDetail/Index?noticeUID=CO1.NTC.5661860&amp;isFromPublicArea=True&amp;isModal=true&amp;asPopupView=true" TargetMode="External"/><Relationship Id="rId213" Type="http://schemas.openxmlformats.org/officeDocument/2006/relationships/hyperlink" Target="https://community.secop.gov.co/Public/Tendering/OpportunityDetail/Index?noticeUID=CO1.NTC.5792354&amp;isFromPublicArea=True&amp;isModal=False" TargetMode="External"/><Relationship Id="rId420" Type="http://schemas.openxmlformats.org/officeDocument/2006/relationships/hyperlink" Target="https://community.secop.gov.co/Public/Tendering/OpportunityDetail/Index?noticeUID=CO1.NTC.6031050&amp;isFromPublicArea=True&amp;isModal=False" TargetMode="External"/><Relationship Id="rId616" Type="http://schemas.openxmlformats.org/officeDocument/2006/relationships/hyperlink" Target="https://community.secop.gov.co/Public/Tendering/OpportunityDetail/Index?noticeUID=CO1.NTC.6421591&amp;isFromPublicArea=True&amp;isModal=False" TargetMode="External"/><Relationship Id="rId658" Type="http://schemas.openxmlformats.org/officeDocument/2006/relationships/hyperlink" Target="https://community.secop.gov.co/Public/Tendering/OpportunityDetail/Index?noticeUID=CO1.NTC.6421941&amp;isFromPublicArea=True&amp;isModal=False" TargetMode="External"/><Relationship Id="rId255" Type="http://schemas.openxmlformats.org/officeDocument/2006/relationships/hyperlink" Target="https://community.secop.gov.co/Public/Tendering/OpportunityDetail/Index?noticeUID=CO1.NTC.5856970&amp;isFromPublicArea=True&amp;isModal=False" TargetMode="External"/><Relationship Id="rId297" Type="http://schemas.openxmlformats.org/officeDocument/2006/relationships/hyperlink" Target="https://community.secop.gov.co/Public/Tendering/OpportunityDetail/Index?noticeUID=CO1.NTC.5967783&amp;isFromPublicArea=True&amp;isModal=False" TargetMode="External"/><Relationship Id="rId462" Type="http://schemas.openxmlformats.org/officeDocument/2006/relationships/hyperlink" Target="https://community.secop.gov.co/Public/Tendering/OpportunityDetail/Index?noticeUID=CO1.NTC.6073513&amp;isFromPublicArea=True&amp;isModal=False" TargetMode="External"/><Relationship Id="rId518" Type="http://schemas.openxmlformats.org/officeDocument/2006/relationships/hyperlink" Target="https://community.secop.gov.co/Public/Tendering/OpportunityDetail/Index?noticeUID=CO1.NTC.6367822&amp;isFromPublicArea=True&amp;isModal=False" TargetMode="External"/><Relationship Id="rId725" Type="http://schemas.openxmlformats.org/officeDocument/2006/relationships/hyperlink" Target="https://community.secop.gov.co/Public/Tendering/OpportunityDetail/Index?noticeUID=CO1.NTC.6434238&amp;isFromPublicArea=True&amp;isModal=False" TargetMode="External"/><Relationship Id="rId115" Type="http://schemas.openxmlformats.org/officeDocument/2006/relationships/hyperlink" Target="https://community.secop.gov.co/Public/Tendering/OpportunityDetail/Index?noticeUID=CO1.NTC.5654807&amp;isFromPublicArea=True&amp;isModal=False" TargetMode="External"/><Relationship Id="rId157" Type="http://schemas.openxmlformats.org/officeDocument/2006/relationships/hyperlink" Target="https://community.secop.gov.co/Public/Tendering/OpportunityDetail/Index?noticeUID=CO1.NTC.5707033&amp;isFromPublicArea=True&amp;isModal=False" TargetMode="External"/><Relationship Id="rId322" Type="http://schemas.openxmlformats.org/officeDocument/2006/relationships/hyperlink" Target="https://community.secop.gov.co/Public/Tendering/OpportunityDetail/Index?noticeUID=CO1.NTC.5963789&amp;isFromPublicArea=True&amp;isModal=False" TargetMode="External"/><Relationship Id="rId364" Type="http://schemas.openxmlformats.org/officeDocument/2006/relationships/hyperlink" Target="https://community.secop.gov.co/Public/Tendering/OpportunityDetail/Index?noticeUID=CO1.NTC.6002372&amp;isFromPublicArea=True&amp;isModal=False" TargetMode="External"/><Relationship Id="rId61" Type="http://schemas.openxmlformats.org/officeDocument/2006/relationships/hyperlink" Target="https://community.secop.gov.co/Public/Tendering/OpportunityDetail/Index?noticeUID=CO1.NTC.5644978&amp;isFromPublicArea=True&amp;isModal=true&amp;asPopupView=true" TargetMode="External"/><Relationship Id="rId199" Type="http://schemas.openxmlformats.org/officeDocument/2006/relationships/hyperlink" Target="https://community.secop.gov.co/Public/Tendering/ContractNoticePhases/View?PPI=CO1.PPI.30082628&amp;isFromPublicArea=True&amp;isModal=False" TargetMode="External"/><Relationship Id="rId571" Type="http://schemas.openxmlformats.org/officeDocument/2006/relationships/hyperlink" Target="https://community.secop.gov.co/Public/Tendering/ContractNoticePhases/View?PPI=CO1.PPI.32946647&amp;isFromPublicArea=True&amp;isModal=False" TargetMode="External"/><Relationship Id="rId627" Type="http://schemas.openxmlformats.org/officeDocument/2006/relationships/hyperlink" Target="https://community.secop.gov.co/Public/Tendering/OpportunityDetail/Index?noticeUID=CO1.NTC.6421037&amp;isFromPublicArea=True&amp;isModal=False" TargetMode="External"/><Relationship Id="rId669" Type="http://schemas.openxmlformats.org/officeDocument/2006/relationships/hyperlink" Target="https://community.secop.gov.co/Public/Tendering/OpportunityDetail/Index?noticeUID=CO1.NTC.6425339&amp;isFromPublicArea=True&amp;isModal=False" TargetMode="External"/><Relationship Id="rId19" Type="http://schemas.openxmlformats.org/officeDocument/2006/relationships/hyperlink" Target="https://community.secop.gov.co/Public/Tendering/OpportunityDetail/Index?noticeUID=CO1.NTC.5630165&amp;isFromPublicArea=True&amp;isModal=true&amp;asPopupView=true" TargetMode="External"/><Relationship Id="rId224" Type="http://schemas.openxmlformats.org/officeDocument/2006/relationships/hyperlink" Target="https://community.secop.gov.co/Public/Tendering/OpportunityDetail/Index?noticeUID=CO1.NTC.5820346&amp;isFromPublicArea=True&amp;isModal=False" TargetMode="External"/><Relationship Id="rId266" Type="http://schemas.openxmlformats.org/officeDocument/2006/relationships/hyperlink" Target="https://community.secop.gov.co/Public/Tendering/OpportunityDetail/Index?noticeUID=CO1.NTC.5932626&amp;isFromPublicArea=True&amp;isModal=False" TargetMode="External"/><Relationship Id="rId431" Type="http://schemas.openxmlformats.org/officeDocument/2006/relationships/hyperlink" Target="https://community.secop.gov.co/Public/Tendering/OpportunityDetail/Index?noticeUID=CO1.NTC.6047293&amp;isFromPublicArea=True&amp;isModal=False" TargetMode="External"/><Relationship Id="rId473" Type="http://schemas.openxmlformats.org/officeDocument/2006/relationships/hyperlink" Target="https://community.secop.gov.co/Public/Tendering/OpportunityDetail/Index?noticeUID=CO1.NTC.6081954&amp;isFromPublicArea=True&amp;isModal=False" TargetMode="External"/><Relationship Id="rId529" Type="http://schemas.openxmlformats.org/officeDocument/2006/relationships/hyperlink" Target="https://community.secop.gov.co/Public/Tendering/OpportunityDetail/Index?noticeUID=CO1.NTC.6377230&amp;isFromPublicArea=True&amp;isModal=False" TargetMode="External"/><Relationship Id="rId680" Type="http://schemas.openxmlformats.org/officeDocument/2006/relationships/hyperlink" Target="https://community.secop.gov.co/Public/Tendering/OpportunityDetail/Index?noticeUID=CO1.NTC.6428623&amp;isFromPublicArea=True&amp;isModal=False" TargetMode="External"/><Relationship Id="rId736" Type="http://schemas.openxmlformats.org/officeDocument/2006/relationships/hyperlink" Target="https://community.secop.gov.co/Public/Tendering/OpportunityDetail/Index?noticeUID=CO1.NTC.6463161&amp;isFromPublicArea=True&amp;isModal=False" TargetMode="External"/><Relationship Id="rId30" Type="http://schemas.openxmlformats.org/officeDocument/2006/relationships/hyperlink" Target="https://community.secop.gov.co/Public/Tendering/OpportunityDetail/Index?noticeUID=CO1.NTC.5637498&amp;isFromPublicArea=True&amp;isModal=true&amp;asPopupView=true" TargetMode="External"/><Relationship Id="rId126" Type="http://schemas.openxmlformats.org/officeDocument/2006/relationships/hyperlink" Target="https://community.secop.gov.co/Public/Tendering/OpportunityDetail/Index?noticeUID=CO1.NTC.5701590&amp;isFromPublicArea=True&amp;isModal=False" TargetMode="External"/><Relationship Id="rId168" Type="http://schemas.openxmlformats.org/officeDocument/2006/relationships/hyperlink" Target="https://community.secop.gov.co/Public/Tendering/OpportunityDetail/Index?noticeUID=CO1.NTC.5718017&amp;isFromPublicArea=True&amp;isModal=False" TargetMode="External"/><Relationship Id="rId333" Type="http://schemas.openxmlformats.org/officeDocument/2006/relationships/hyperlink" Target="https://community.secop.gov.co/Public/Tendering/OpportunityDetail/Index?noticeUID=CO1.NTC.5973616&amp;isFromPublicArea=True&amp;isModal=False" TargetMode="External"/><Relationship Id="rId540" Type="http://schemas.openxmlformats.org/officeDocument/2006/relationships/hyperlink" Target="https://community.secop.gov.co/Public/Tendering/OpportunityDetail/Index?noticeUID=CO1.NTC.6375043&amp;isFromPublicArea=True&amp;isModal=False" TargetMode="External"/><Relationship Id="rId72" Type="http://schemas.openxmlformats.org/officeDocument/2006/relationships/hyperlink" Target="https://community.secop.gov.co/Public/Tendering/OpportunityDetail/Index?noticeUID=CO1.NTC.5648890&amp;isFromPublicArea=True&amp;isModal=true&amp;asPopupView=true" TargetMode="External"/><Relationship Id="rId375" Type="http://schemas.openxmlformats.org/officeDocument/2006/relationships/hyperlink" Target="https://community.secop.gov.co/Public/Tendering/OpportunityDetail/Index?noticeUID=CO1.NTC.6007111&amp;isFromPublicArea=True&amp;isModal=False" TargetMode="External"/><Relationship Id="rId582" Type="http://schemas.openxmlformats.org/officeDocument/2006/relationships/hyperlink" Target="https://community.secop.gov.co/Public/Tendering/OpportunityDetail/Index?noticeUID=CO1.NTC.6393949&amp;isFromPublicArea=True&amp;isModal=False" TargetMode="External"/><Relationship Id="rId638" Type="http://schemas.openxmlformats.org/officeDocument/2006/relationships/hyperlink" Target="https://community.secop.gov.co/Public/Tendering/OpportunityDetail/Index?noticeUID=CO1.NTC.6421034&amp;isFromPublicArea=True&amp;isModal=False" TargetMode="External"/><Relationship Id="rId3" Type="http://schemas.openxmlformats.org/officeDocument/2006/relationships/hyperlink" Target="https://community.secop.gov.co/Public/Tendering/OpportunityDetail/Index?noticeUID=CO1.NTC.5518696&amp;isFromPublicArea=True&amp;isModal=False" TargetMode="External"/><Relationship Id="rId235" Type="http://schemas.openxmlformats.org/officeDocument/2006/relationships/hyperlink" Target="https://community.secop.gov.co/Public/Tendering/OpportunityDetail/Index?noticeUID=CO1.NTC.5829964&amp;isFromPublicArea=True&amp;isModal=False" TargetMode="External"/><Relationship Id="rId277" Type="http://schemas.openxmlformats.org/officeDocument/2006/relationships/hyperlink" Target="https://community.secop.gov.co/Public/Tendering/OpportunityDetail/Index?noticeUID=CO1.NTC.5943703&amp;isFromPublicArea=True&amp;isModal=False" TargetMode="External"/><Relationship Id="rId400" Type="http://schemas.openxmlformats.org/officeDocument/2006/relationships/hyperlink" Target="https://community.secop.gov.co/Public/Tendering/OpportunityDetail/Index?noticeUID=CO1.NTC.6025153&amp;isFromPublicArea=True&amp;isModal=False" TargetMode="External"/><Relationship Id="rId442" Type="http://schemas.openxmlformats.org/officeDocument/2006/relationships/hyperlink" Target="https://community.secop.gov.co/Public/Tendering/OpportunityDetail/Index?noticeUID=CO1.NTC.6052872&amp;isFromPublicArea=True&amp;isModal=False" TargetMode="External"/><Relationship Id="rId484" Type="http://schemas.openxmlformats.org/officeDocument/2006/relationships/hyperlink" Target="https://community.secop.gov.co/Public/Tendering/OpportunityDetail/Index?noticeUID=CO1.NTC.6095999&amp;isFromPublicArea=True&amp;isModal=False" TargetMode="External"/><Relationship Id="rId705" Type="http://schemas.openxmlformats.org/officeDocument/2006/relationships/hyperlink" Target="https://community.secop.gov.co/Public/Tendering/OpportunityDetail/Index?noticeUID=CO1.NTC.6428363&amp;isFromPublicArea=True&amp;isModal=False" TargetMode="External"/><Relationship Id="rId137" Type="http://schemas.openxmlformats.org/officeDocument/2006/relationships/hyperlink" Target="https://community.secop.gov.co/Public/Tendering/OpportunityDetail/Index?noticeUID=CO1.NTC.5693009&amp;isFromPublicArea=True&amp;isModal=true&amp;asPopupView=true" TargetMode="External"/><Relationship Id="rId302" Type="http://schemas.openxmlformats.org/officeDocument/2006/relationships/hyperlink" Target="https://community.secop.gov.co/Public/Tendering/OpportunityDetail/Index?noticeUID=CO1.NTC.5920261&amp;isFromPublicArea=True&amp;isModal=False" TargetMode="External"/><Relationship Id="rId344" Type="http://schemas.openxmlformats.org/officeDocument/2006/relationships/hyperlink" Target="https://community.secop.gov.co/Public/Tendering/OpportunityDetail/Index?noticeUID=CO1.NTC.5984489&amp;isFromPublicArea=True&amp;isModal=False" TargetMode="External"/><Relationship Id="rId691" Type="http://schemas.openxmlformats.org/officeDocument/2006/relationships/hyperlink" Target="https://community.secop.gov.co/Public/Tendering/OpportunityDetail/Index?noticeUID=CO1.NTC.6427622&amp;isFromPublicArea=True&amp;isModal=False" TargetMode="External"/><Relationship Id="rId747" Type="http://schemas.openxmlformats.org/officeDocument/2006/relationships/hyperlink" Target="https://community.secop.gov.co/Public/Tendering/OpportunityDetail/Index?noticeUID=CO1.NTC.6466897&amp;isFromPublicArea=True&amp;isModal=False" TargetMode="External"/><Relationship Id="rId41" Type="http://schemas.openxmlformats.org/officeDocument/2006/relationships/hyperlink" Target="https://community.secop.gov.co/Public/Tendering/OpportunityDetail/Index?noticeUID=CO1.NTC.5640215&amp;isFromPublicArea=True&amp;isModal=true&amp;asPopupView=true" TargetMode="External"/><Relationship Id="rId83" Type="http://schemas.openxmlformats.org/officeDocument/2006/relationships/hyperlink" Target="https://community.secop.gov.co/Public/Tendering/OpportunityDetail/Index?noticeUID=CO1.NTC.5655247&amp;isFromPublicArea=True&amp;isModal=true&amp;asPopupView=true" TargetMode="External"/><Relationship Id="rId179" Type="http://schemas.openxmlformats.org/officeDocument/2006/relationships/hyperlink" Target="https://community.secop.gov.co/Public/Tendering/OpportunityDetail/Index?noticeUID=CO1.NTC.5749494&amp;isFromPublicArea=True&amp;isModal=False" TargetMode="External"/><Relationship Id="rId386" Type="http://schemas.openxmlformats.org/officeDocument/2006/relationships/hyperlink" Target="https://community.secop.gov.co/Public/Tendering/OpportunityDetail/Index?noticeUID=CO1.NTC.6011857&amp;isFromPublicArea=True&amp;isModal=False" TargetMode="External"/><Relationship Id="rId551" Type="http://schemas.openxmlformats.org/officeDocument/2006/relationships/hyperlink" Target="https://community.secop.gov.co/Public/Tendering/OpportunityDetail/Index?noticeUID=CO1.NTC.6378547&amp;isFromPublicArea=True&amp;isModal=False" TargetMode="External"/><Relationship Id="rId593" Type="http://schemas.openxmlformats.org/officeDocument/2006/relationships/hyperlink" Target="https://community.secop.gov.co/Public/Tendering/OpportunityDetail/Index?noticeUID=CO1.NTC.6394927&amp;isFromPublicArea=True&amp;isModal=False" TargetMode="External"/><Relationship Id="rId607" Type="http://schemas.openxmlformats.org/officeDocument/2006/relationships/hyperlink" Target="https://community.secop.gov.co/Public/Tendering/OpportunityDetail/Index?noticeUID=CO1.NTC.6397684&amp;isFromPublicArea=True&amp;isModal=False" TargetMode="External"/><Relationship Id="rId649" Type="http://schemas.openxmlformats.org/officeDocument/2006/relationships/hyperlink" Target="https://community.secop.gov.co/Public/Tendering/OpportunityDetail/Index?noticeUID=CO1.NTC.6421284&amp;isFromPublicArea=True&amp;isModal=False" TargetMode="External"/><Relationship Id="rId190" Type="http://schemas.openxmlformats.org/officeDocument/2006/relationships/hyperlink" Target="https://community.secop.gov.co/Public/Tendering/OpportunityDetail/Index?noticeUID=CO1.NTC.5762426&amp;isFromPublicArea=True&amp;isModal=False" TargetMode="External"/><Relationship Id="rId204" Type="http://schemas.openxmlformats.org/officeDocument/2006/relationships/hyperlink" Target="https://community.secop.gov.co/Public/Tendering/OpportunityDetail/Index?noticeUID=CO1.NTC.5788790&amp;isFromPublicArea=True&amp;isModal=False" TargetMode="External"/><Relationship Id="rId246" Type="http://schemas.openxmlformats.org/officeDocument/2006/relationships/hyperlink" Target="https://community.secop.gov.co/Public/Tendering/OpportunityDetail/Index?noticeUID=CO1.NTC.5854009&amp;isFromPublicArea=True&amp;isModal=False" TargetMode="External"/><Relationship Id="rId288" Type="http://schemas.openxmlformats.org/officeDocument/2006/relationships/hyperlink" Target="https://community.secop.gov.co/Public/Tendering/OpportunityDetail/Index?noticeUID=CO1.NTC.5955090&amp;isFromPublicArea=True&amp;isModal=False" TargetMode="External"/><Relationship Id="rId411" Type="http://schemas.openxmlformats.org/officeDocument/2006/relationships/hyperlink" Target="https://community.secop.gov.co/Public/Tendering/OpportunityDetail/Index?noticeUID=CO1.NTC.6025960&amp;isFromPublicArea=True&amp;isModal=False" TargetMode="External"/><Relationship Id="rId453" Type="http://schemas.openxmlformats.org/officeDocument/2006/relationships/hyperlink" Target="https://community.secop.gov.co/Public/Tendering/OpportunityDetail/Index?noticeUID=CO1.NTC.6066188&amp;isFromPublicArea=True&amp;isModal=False" TargetMode="External"/><Relationship Id="rId509" Type="http://schemas.openxmlformats.org/officeDocument/2006/relationships/hyperlink" Target="https://community.secop.gov.co/Public/Tendering/OpportunityDetail/Index?noticeUID=CO1.NTC.6367609&amp;isFromPublicArea=True&amp;isModal=False" TargetMode="External"/><Relationship Id="rId660" Type="http://schemas.openxmlformats.org/officeDocument/2006/relationships/hyperlink" Target="https://community.secop.gov.co/Public/Tendering/OpportunityDetail/Index?noticeUID=CO1.NTC.6422441&amp;isFromPublicArea=True&amp;isModal=False" TargetMode="External"/><Relationship Id="rId106" Type="http://schemas.openxmlformats.org/officeDocument/2006/relationships/hyperlink" Target="https://community.secop.gov.co/Public/Tendering/OpportunityDetail/Index?noticeUID=CO1.NTC.5669634&amp;isFromPublicArea=True&amp;isModal=true&amp;asPopupView=true" TargetMode="External"/><Relationship Id="rId313" Type="http://schemas.openxmlformats.org/officeDocument/2006/relationships/hyperlink" Target="https://community.secop.gov.co/Public/Tendering/OpportunityDetail/Index?noticeUID=CO1.NTC.5950369&amp;isFromPublicArea=True&amp;isModal=False" TargetMode="External"/><Relationship Id="rId495" Type="http://schemas.openxmlformats.org/officeDocument/2006/relationships/hyperlink" Target="https://community.secop.gov.co/Public/Tendering/OpportunityDetail/Index?noticeUID=CO1.NTC.5997433&amp;isFromPublicArea=True&amp;isModal=False" TargetMode="External"/><Relationship Id="rId716" Type="http://schemas.openxmlformats.org/officeDocument/2006/relationships/hyperlink" Target="https://community.secop.gov.co/Public/Tendering/OpportunityDetail/Index?noticeUID=CO1.NTC.6432060&amp;isFromPublicArea=True&amp;isModal=False" TargetMode="External"/><Relationship Id="rId10" Type="http://schemas.openxmlformats.org/officeDocument/2006/relationships/hyperlink" Target="https://community.secop.gov.co/Public/Tendering/OpportunityDetail/Index?noticeUID=CO1.NTC.5626604&amp;isFromPublicArea=True&amp;isModal=true&amp;asPopupView=true" TargetMode="External"/><Relationship Id="rId52" Type="http://schemas.openxmlformats.org/officeDocument/2006/relationships/hyperlink" Target="https://community.secop.gov.co/Public/Tendering/OpportunityDetail/Index?noticeUID=CO1.NTC.5646187&amp;isFromPublicArea=True&amp;isModal=true&amp;asPopupView=true" TargetMode="External"/><Relationship Id="rId94" Type="http://schemas.openxmlformats.org/officeDocument/2006/relationships/hyperlink" Target="https://community.secop.gov.co/Public/Tendering/OpportunityDetail/Index?noticeUID=CO1.NTC.5663743&amp;isFromPublicArea=True&amp;isModal=true&amp;asPopupView=true" TargetMode="External"/><Relationship Id="rId148" Type="http://schemas.openxmlformats.org/officeDocument/2006/relationships/hyperlink" Target="https://community.secop.gov.co/Public/Tendering/OpportunityDetail/Index?noticeUID=CO1.NTC.5699757&amp;isFromPublicArea=True&amp;isModal=true&amp;asPopupView=true" TargetMode="External"/><Relationship Id="rId355" Type="http://schemas.openxmlformats.org/officeDocument/2006/relationships/hyperlink" Target="https://community.secop.gov.co/Public/Tendering/OpportunityDetail/Index?noticeUID=CO1.NTC.6001930&amp;isFromPublicArea=True&amp;isModal=False" TargetMode="External"/><Relationship Id="rId397" Type="http://schemas.openxmlformats.org/officeDocument/2006/relationships/hyperlink" Target="https://community.secop.gov.co/Public/Tendering/OpportunityDetail/Index?noticeUID=CO1.NTC.6019441&amp;isFromPublicArea=True&amp;isModal=False" TargetMode="External"/><Relationship Id="rId520" Type="http://schemas.openxmlformats.org/officeDocument/2006/relationships/hyperlink" Target="https://community.secop.gov.co/Public/Tendering/OpportunityDetail/Index?noticeUID=CO1.NTC.6367952&amp;isFromPublicArea=True&amp;isModal=False" TargetMode="External"/><Relationship Id="rId562" Type="http://schemas.openxmlformats.org/officeDocument/2006/relationships/hyperlink" Target="https://community.secop.gov.co/Public/Tendering/OpportunityDetail/Index?noticeUID=CO1.NTC.6393968&amp;isFromPublicArea=True&amp;isModal=False" TargetMode="External"/><Relationship Id="rId618" Type="http://schemas.openxmlformats.org/officeDocument/2006/relationships/hyperlink" Target="https://community.secop.gov.co/Public/Tendering/OpportunityDetail/Index?noticeUID=CO1.NTC.6415295&amp;isFromPublicArea=True&amp;isModal=False" TargetMode="External"/><Relationship Id="rId215" Type="http://schemas.openxmlformats.org/officeDocument/2006/relationships/hyperlink" Target="https://community.secop.gov.co/Public/Tendering/OpportunityDetail/Index?noticeUID=CO1.NTC.5793363&amp;isFromPublicArea=True&amp;isModal=False" TargetMode="External"/><Relationship Id="rId257" Type="http://schemas.openxmlformats.org/officeDocument/2006/relationships/hyperlink" Target="https://community.secop.gov.co/Public/Tendering/OpportunityDetail/Index?noticeUID=CO1.NTC.5846631&amp;isFromPublicArea=True&amp;isModal=true&amp;asPopupView=true" TargetMode="External"/><Relationship Id="rId422" Type="http://schemas.openxmlformats.org/officeDocument/2006/relationships/hyperlink" Target="https://community.secop.gov.co/Public/Tendering/OpportunityDetail/Index?noticeUID=CO1.NTC.6033906&amp;isFromPublicArea=True&amp;isModal=False" TargetMode="External"/><Relationship Id="rId464" Type="http://schemas.openxmlformats.org/officeDocument/2006/relationships/hyperlink" Target="https://www.contratos.gov.co/consultas/detalleProceso.do?numConstancia=24-22-88541&amp;g-recaptcha-response" TargetMode="External"/><Relationship Id="rId299" Type="http://schemas.openxmlformats.org/officeDocument/2006/relationships/hyperlink" Target="https://community.secop.gov.co/Public/Tendering/OpportunityDetail/Index?noticeUID=CO1.NTC.5915657&amp;isFromPublicArea=True&amp;isModal=False" TargetMode="External"/><Relationship Id="rId727" Type="http://schemas.openxmlformats.org/officeDocument/2006/relationships/hyperlink" Target="https://community.secop.gov.co/Public/Tendering/OpportunityDetail/Index?noticeUID=CO1.NTC.6434153&amp;isFromPublicArea=True&amp;isModal=False" TargetMode="External"/><Relationship Id="rId63" Type="http://schemas.openxmlformats.org/officeDocument/2006/relationships/hyperlink" Target="https://community.secop.gov.co/Public/Tendering/OpportunityDetail/Index?noticeUID=CO1.NTC.5646467&amp;isFromPublicArea=True&amp;isModal=true&amp;asPopupView=true" TargetMode="External"/><Relationship Id="rId159" Type="http://schemas.openxmlformats.org/officeDocument/2006/relationships/hyperlink" Target="https://community.secop.gov.co/Public/Tendering/OpportunityDetail/Index?noticeUID=CO1.NTC.5709994&amp;isFromPublicArea=True&amp;isModal=False" TargetMode="External"/><Relationship Id="rId366" Type="http://schemas.openxmlformats.org/officeDocument/2006/relationships/hyperlink" Target="https://community.secop.gov.co/Public/Tendering/OpportunityDetail/Index?noticeUID=CO1.NTC.6004210&amp;isFromPublicArea=True&amp;isModal=False" TargetMode="External"/><Relationship Id="rId573" Type="http://schemas.openxmlformats.org/officeDocument/2006/relationships/hyperlink" Target="https://community.secop.gov.co/Public/Tendering/OpportunityDetail/Index?noticeUID=CO1.NTC.6388329&amp;isFromPublicArea=True&amp;isModal=False" TargetMode="External"/><Relationship Id="rId226" Type="http://schemas.openxmlformats.org/officeDocument/2006/relationships/hyperlink" Target="https://community.secop.gov.co/Public/Tendering/OpportunityDetail/Index?noticeUID=CO1.NTC.5820870&amp;isFromPublicArea=True&amp;isModal=False" TargetMode="External"/><Relationship Id="rId433" Type="http://schemas.openxmlformats.org/officeDocument/2006/relationships/hyperlink" Target="https://community.secop.gov.co/Public/Tendering/OpportunityDetail/Index?noticeUID=CO1.NTC.6047517&amp;isFromPublicArea=True&amp;isModal=False" TargetMode="External"/><Relationship Id="rId640" Type="http://schemas.openxmlformats.org/officeDocument/2006/relationships/hyperlink" Target="https://community.secop.gov.co/Public/Tendering/OpportunityDetail/Index?noticeUID=CO1.NTC.6419655&amp;isFromPublicArea=True&amp;isModal=False" TargetMode="External"/><Relationship Id="rId738" Type="http://schemas.openxmlformats.org/officeDocument/2006/relationships/hyperlink" Target="https://community.secop.gov.co/Public/Tendering/OpportunityDetail/Index?noticeUID=CO1.NTC.6465518&amp;isFromPublicArea=True&amp;isModal=False" TargetMode="External"/><Relationship Id="rId74" Type="http://schemas.openxmlformats.org/officeDocument/2006/relationships/hyperlink" Target="https://community.secop.gov.co/Public/Tendering/OpportunityDetail/Index?noticeUID=CO1.NTC.5652676&amp;isFromPublicArea=True&amp;isModal=true&amp;asPopupView=true" TargetMode="External"/><Relationship Id="rId377" Type="http://schemas.openxmlformats.org/officeDocument/2006/relationships/hyperlink" Target="https://community.secop.gov.co/Public/Tendering/OpportunityDetail/Index?noticeUID=CO1.NTC.6008729&amp;isFromPublicArea=True&amp;isModal=False" TargetMode="External"/><Relationship Id="rId500" Type="http://schemas.openxmlformats.org/officeDocument/2006/relationships/hyperlink" Target="https://community.secop.gov.co/Public/Tendering/OpportunityDetail/Index?noticeUID=CO1.NTC.6126448&amp;isFromPublicArea=True&amp;isModal=False" TargetMode="External"/><Relationship Id="rId584" Type="http://schemas.openxmlformats.org/officeDocument/2006/relationships/hyperlink" Target="https://community.secop.gov.co/Public/Tendering/OpportunityDetail/Index?noticeUID=CO1.NTC.6393581&amp;isFromPublicArea=True&amp;isModal=False" TargetMode="External"/><Relationship Id="rId5" Type="http://schemas.openxmlformats.org/officeDocument/2006/relationships/hyperlink" Target="https://community.secop.gov.co/Public/Tendering/OpportunityDetail/Index?noticeUID=CO1.NTC.5539491&amp;isFromPublicArea=True&amp;isModal=False" TargetMode="External"/><Relationship Id="rId237" Type="http://schemas.openxmlformats.org/officeDocument/2006/relationships/hyperlink" Target="https://community.secop.gov.co/Public/Tendering/OpportunityDetail/Index?noticeUID=CO1.NTC.5829358&amp;isFromPublicArea=True&amp;isModal=False" TargetMode="External"/><Relationship Id="rId444" Type="http://schemas.openxmlformats.org/officeDocument/2006/relationships/hyperlink" Target="https://community.secop.gov.co/Public/Tendering/OpportunityDetail/Index?noticeUID=CO1.NTC.6053183&amp;isFromPublicArea=True&amp;isModal=False" TargetMode="External"/><Relationship Id="rId651" Type="http://schemas.openxmlformats.org/officeDocument/2006/relationships/hyperlink" Target="https://community.secop.gov.co/Public/Tendering/OpportunityDetail/Index?noticeUID=CO1.NTC.6421610&amp;isFromPublicArea=True&amp;isModal=False" TargetMode="External"/><Relationship Id="rId749" Type="http://schemas.openxmlformats.org/officeDocument/2006/relationships/printerSettings" Target="../printerSettings/printerSettings1.bin"/><Relationship Id="rId290" Type="http://schemas.openxmlformats.org/officeDocument/2006/relationships/hyperlink" Target="https://community.secop.gov.co/Public/Tendering/OpportunityDetail/Index?noticeUID=CO1.NTC.5953473&amp;isFromPublicArea=True&amp;isModal=False" TargetMode="External"/><Relationship Id="rId304" Type="http://schemas.openxmlformats.org/officeDocument/2006/relationships/hyperlink" Target="https://community.secop.gov.co/Public/Tendering/OpportunityDetail/Index?noticeUID=CO1.NTC.5931972&amp;isFromPublicArea=True&amp;isModal=False" TargetMode="External"/><Relationship Id="rId388" Type="http://schemas.openxmlformats.org/officeDocument/2006/relationships/hyperlink" Target="https://community.secop.gov.co/Public/Tendering/OpportunityDetail/Index?noticeUID=CO1.NTC.6015812&amp;isFromPublicArea=True&amp;isModal=False" TargetMode="External"/><Relationship Id="rId511" Type="http://schemas.openxmlformats.org/officeDocument/2006/relationships/hyperlink" Target="https://community.secop.gov.co/Public/Tendering/OpportunityDetail/Index?noticeUID=CO1.NTC.6367521&amp;isFromPublicArea=True&amp;isModal=False" TargetMode="External"/><Relationship Id="rId609" Type="http://schemas.openxmlformats.org/officeDocument/2006/relationships/hyperlink" Target="https://community.secop.gov.co/Public/Tendering/OpportunityDetail/Index?noticeUID=CO1.NTC.6398878&amp;isFromPublicArea=True&amp;isModal=False" TargetMode="External"/><Relationship Id="rId85" Type="http://schemas.openxmlformats.org/officeDocument/2006/relationships/hyperlink" Target="https://community.secop.gov.co/Public/Tendering/OpportunityDetail/Index?noticeUID=CO1.NTC.5656774&amp;isFromPublicArea=True&amp;isModal=true&amp;asPopupView=true" TargetMode="External"/><Relationship Id="rId150" Type="http://schemas.openxmlformats.org/officeDocument/2006/relationships/hyperlink" Target="https://community.secop.gov.co/Public/Tendering/OpportunityDetail/Index?noticeUID=CO1.NTC.5697739&amp;isFromPublicArea=True&amp;isModal=true&amp;asPopupView=true" TargetMode="External"/><Relationship Id="rId595" Type="http://schemas.openxmlformats.org/officeDocument/2006/relationships/hyperlink" Target="https://community.secop.gov.co/Public/Tendering/OpportunityDetail/Index?noticeUID=CO1.NTC.6395813&amp;isFromPublicArea=True&amp;isModal=False" TargetMode="External"/><Relationship Id="rId248" Type="http://schemas.openxmlformats.org/officeDocument/2006/relationships/hyperlink" Target="https://community.secop.gov.co/Public/Tendering/OpportunityDetail/Index?noticeUID=CO1.NTC.5859707&amp;isFromPublicArea=True&amp;isModal=False" TargetMode="External"/><Relationship Id="rId455" Type="http://schemas.openxmlformats.org/officeDocument/2006/relationships/hyperlink" Target="https://community.secop.gov.co/Public/Tendering/OpportunityDetail/Index?noticeUID=CO1.NTC.6070175&amp;isFromPublicArea=True&amp;isModal=False" TargetMode="External"/><Relationship Id="rId662" Type="http://schemas.openxmlformats.org/officeDocument/2006/relationships/hyperlink" Target="https://community.secop.gov.co/Public/Tendering/OpportunityDetail/Index?noticeUID=CO1.NTC.6428613&amp;isFromPublicArea=True&amp;isModal=False" TargetMode="External"/><Relationship Id="rId12" Type="http://schemas.openxmlformats.org/officeDocument/2006/relationships/hyperlink" Target="https://community.secop.gov.co/Public/Tendering/OpportunityDetail/Index?noticeUID=CO1.NTC.5625795&amp;isFromPublicArea=True&amp;isModal=true&amp;asPopupView=true" TargetMode="External"/><Relationship Id="rId108" Type="http://schemas.openxmlformats.org/officeDocument/2006/relationships/hyperlink" Target="https://community.secop.gov.co/Public/Tendering/OpportunityDetail/Index?noticeUID=CO1.NTC.5674534&amp;isFromPublicArea=True&amp;isModal=true&amp;asPopupView=true" TargetMode="External"/><Relationship Id="rId315" Type="http://schemas.openxmlformats.org/officeDocument/2006/relationships/hyperlink" Target="https://community.secop.gov.co/Public/Tendering/OpportunityDetail/Index?noticeUID=CO1.NTC.5955367&amp;isFromPublicArea=True&amp;isModal=False" TargetMode="External"/><Relationship Id="rId522" Type="http://schemas.openxmlformats.org/officeDocument/2006/relationships/hyperlink" Target="https://community.secop.gov.co/Public/Tendering/OpportunityDetail/Index?noticeUID=CO1.NTC.6380461&amp;isFromPublicArea=True&amp;isModal=False" TargetMode="External"/><Relationship Id="rId96" Type="http://schemas.openxmlformats.org/officeDocument/2006/relationships/hyperlink" Target="https://community.secop.gov.co/Public/Tendering/OpportunityDetail/Index?noticeUID=CO1.NTC.5663970&amp;isFromPublicArea=True&amp;isModal=true&amp;asPopupView=true" TargetMode="External"/><Relationship Id="rId161" Type="http://schemas.openxmlformats.org/officeDocument/2006/relationships/hyperlink" Target="https://community.secop.gov.co/Public/Tendering/OpportunityDetail/Index?noticeUID=CO1.NTC.5707632&amp;isFromPublicArea=True&amp;isModal=False" TargetMode="External"/><Relationship Id="rId399" Type="http://schemas.openxmlformats.org/officeDocument/2006/relationships/hyperlink" Target="https://community.secop.gov.co/Public/Tendering/OpportunityDetail/Index?noticeUID=CO1.NTC.6024518&amp;isFromPublicArea=True&amp;isModal=False" TargetMode="External"/><Relationship Id="rId259" Type="http://schemas.openxmlformats.org/officeDocument/2006/relationships/hyperlink" Target="https://community.secop.gov.co/Public/Tendering/OpportunityDetail/Index?noticeUID=CO1.NTC.5880231&amp;isFromPublicArea=True&amp;isModal=False" TargetMode="External"/><Relationship Id="rId466" Type="http://schemas.openxmlformats.org/officeDocument/2006/relationships/hyperlink" Target="https://www.contratos.gov.co/consultas/detalleProceso.do?numConstancia=24-22-88541&amp;g-recaptcha-response" TargetMode="External"/><Relationship Id="rId673" Type="http://schemas.openxmlformats.org/officeDocument/2006/relationships/hyperlink" Target="https://community.secop.gov.co/Public/Tendering/OpportunityDetail/Index?noticeUID=CO1.NTC.6425429&amp;isFromPublicArea=True&amp;isModal=False" TargetMode="External"/><Relationship Id="rId23" Type="http://schemas.openxmlformats.org/officeDocument/2006/relationships/hyperlink" Target="https://community.secop.gov.co/Public/Tendering/OpportunityDetail/Index?noticeUID=CO1.NTC.5631177&amp;isFromPublicArea=True&amp;isModal=true&amp;asPopupView=true" TargetMode="External"/><Relationship Id="rId119" Type="http://schemas.openxmlformats.org/officeDocument/2006/relationships/hyperlink" Target="https://community.secop.gov.co/Public/Tendering/OpportunityDetail/Index?noticeUID=CO1.NTC.5660323&amp;isFromPublicArea=True&amp;isModal=False%7d" TargetMode="External"/><Relationship Id="rId326" Type="http://schemas.openxmlformats.org/officeDocument/2006/relationships/hyperlink" Target="https://community.secop.gov.co/Public/Tendering/OpportunityDetail/Index?noticeUID=CO1.NTC.5915654&amp;isFromPublicArea=True&amp;isModal=False" TargetMode="External"/><Relationship Id="rId533" Type="http://schemas.openxmlformats.org/officeDocument/2006/relationships/hyperlink" Target="https://community.secop.gov.co/Public/Tendering/OpportunityDetail/Index?noticeUID=CO1.NTC.6379155&amp;isFromPublicArea=True&amp;isModal=False" TargetMode="External"/><Relationship Id="rId740" Type="http://schemas.openxmlformats.org/officeDocument/2006/relationships/hyperlink" Target="https://community.secop.gov.co/Public/Tendering/OpportunityDetail/Index?noticeUID=CO1.NTC.6463786&amp;isFromPublicArea=True&amp;isModal=False" TargetMode="External"/><Relationship Id="rId172" Type="http://schemas.openxmlformats.org/officeDocument/2006/relationships/hyperlink" Target="https://community.secop.gov.co/Public/Tendering/OpportunityDetail/Index?noticeUID=CO1.NTC.5745538&amp;isFromPublicArea=True&amp;isModal=False" TargetMode="External"/><Relationship Id="rId477" Type="http://schemas.openxmlformats.org/officeDocument/2006/relationships/hyperlink" Target="https://community.secop.gov.co/Public/Tendering/OpportunityDetail/Index?noticeUID=CO1.NTC.6088575&amp;isFromPublicArea=True&amp;isModal=False" TargetMode="External"/><Relationship Id="rId600" Type="http://schemas.openxmlformats.org/officeDocument/2006/relationships/hyperlink" Target="https://community.secop.gov.co/Public/Tendering/OpportunityDetail/Index?noticeUID=CO1.NTC.6397403&amp;isFromPublicArea=True&amp;isModal=False" TargetMode="External"/><Relationship Id="rId684" Type="http://schemas.openxmlformats.org/officeDocument/2006/relationships/hyperlink" Target="https://community.secop.gov.co/Public/Tendering/OpportunityDetail/Index?noticeUID=CO1.NTC.6427640&amp;isFromPublicArea=True&amp;isModal=False" TargetMode="External"/><Relationship Id="rId337" Type="http://schemas.openxmlformats.org/officeDocument/2006/relationships/hyperlink" Target="https://community.secop.gov.co/Public/Tendering/OpportunityDetail/Index?noticeUID=CO1.NTC.5974272&amp;isFromPublicArea=True&amp;isModal=False" TargetMode="External"/><Relationship Id="rId34" Type="http://schemas.openxmlformats.org/officeDocument/2006/relationships/hyperlink" Target="https://community.secop.gov.co/Public/Tendering/OpportunityDetail/Index?noticeUID=CO1.NTC.5637189&amp;isFromPublicArea=True&amp;isModal=true&amp;asPopupView=true" TargetMode="External"/><Relationship Id="rId544" Type="http://schemas.openxmlformats.org/officeDocument/2006/relationships/hyperlink" Target="https://community.secop.gov.co/Public/Tendering/OpportunityDetail/Index?noticeUID=CO1.NTC.6374170&amp;isFromPublicArea=True&amp;isModal=False" TargetMode="External"/><Relationship Id="rId751" Type="http://schemas.openxmlformats.org/officeDocument/2006/relationships/comments" Target="../comments1.xml"/><Relationship Id="rId183" Type="http://schemas.openxmlformats.org/officeDocument/2006/relationships/hyperlink" Target="https://community.secop.gov.co/Public/Tendering/OpportunityDetail/Index?noticeUID=CO1.NTC.5821476&amp;isFromPublicArea=True&amp;isModal=False" TargetMode="External"/><Relationship Id="rId390" Type="http://schemas.openxmlformats.org/officeDocument/2006/relationships/hyperlink" Target="https://community.secop.gov.co/Public/Tendering/OpportunityDetail/Index?noticeUID=CO1.NTC.6020066&amp;isFromPublicArea=True&amp;isModal=False" TargetMode="External"/><Relationship Id="rId404" Type="http://schemas.openxmlformats.org/officeDocument/2006/relationships/hyperlink" Target="https://community.secop.gov.co/Public/Tendering/OpportunityDetail/Index?noticeUID=CO1.NTC.6023104&amp;isFromPublicArea=True&amp;isModal=False" TargetMode="External"/><Relationship Id="rId611" Type="http://schemas.openxmlformats.org/officeDocument/2006/relationships/hyperlink" Target="https://community.secop.gov.co/Public/Tendering/OpportunityDetail/Index?noticeUID=CO1.NTC.6398492&amp;isFromPublicArea=True&amp;isModal=False" TargetMode="External"/><Relationship Id="rId250" Type="http://schemas.openxmlformats.org/officeDocument/2006/relationships/hyperlink" Target="https://community.secop.gov.co/Public/Common/GoogleReCaptcha/Index?previousUrl=https%3a%2f%2fcommunity.secop.gov.co%2fPublic%2fTendering%2fOpportunityDetail%2fIndex%3fnoticeUID%3dCO1.NTC.5861499%26isFromPublicArea%3dTrue%26isModal%3dFalse" TargetMode="External"/><Relationship Id="rId488" Type="http://schemas.openxmlformats.org/officeDocument/2006/relationships/hyperlink" Target="https://community.secop.gov.co/Public/Tendering/OpportunityDetail/Index?noticeUID=CO1.NTC.6109718&amp;isFromPublicArea=True&amp;isModal=False" TargetMode="External"/><Relationship Id="rId695" Type="http://schemas.openxmlformats.org/officeDocument/2006/relationships/hyperlink" Target="https://community.secop.gov.co/Public/Tendering/OpportunityDetail/Index?noticeUID=CO1.NTC.6427755&amp;isFromPublicArea=True&amp;isModal=False" TargetMode="External"/><Relationship Id="rId709" Type="http://schemas.openxmlformats.org/officeDocument/2006/relationships/hyperlink" Target="https://community.secop.gov.co/Public/Tendering/OpportunityDetail/Index?noticeUID=CO1.NTC.6428625&amp;isFromPublicArea=True&amp;isModal=False" TargetMode="External"/><Relationship Id="rId45" Type="http://schemas.openxmlformats.org/officeDocument/2006/relationships/hyperlink" Target="https://community.secop.gov.co/Public/Tendering/OpportunityDetail/Index?noticeUID=CO1.NTC.5641063&amp;isFromPublicArea=True&amp;isModal=true&amp;asPopupView=true" TargetMode="External"/><Relationship Id="rId110" Type="http://schemas.openxmlformats.org/officeDocument/2006/relationships/hyperlink" Target="https://community.secop.gov.co/Public/Tendering/ContractNoticePhases/View?PPI=CO1.PPI.29794350&amp;isFromPublicArea=True&amp;isModal=False" TargetMode="External"/><Relationship Id="rId348" Type="http://schemas.openxmlformats.org/officeDocument/2006/relationships/hyperlink" Target="https://community.secop.gov.co/Public/Tendering/OpportunityDetail/Index?noticeUID=CO1.NTC.5986948&amp;isFromPublicArea=True&amp;isModal=False" TargetMode="External"/><Relationship Id="rId555" Type="http://schemas.openxmlformats.org/officeDocument/2006/relationships/hyperlink" Target="https://community.secop.gov.co/Public/Tendering/OpportunityDetail/Index?noticeUID=CO1.NTC.6393516&amp;isFromPublicArea=True&amp;isModal=False" TargetMode="External"/><Relationship Id="rId194" Type="http://schemas.openxmlformats.org/officeDocument/2006/relationships/hyperlink" Target="https://community.secop.gov.co/Public/Tendering/OpportunityDetail/Index?noticeUID=CO1.NTC.5774753&amp;isFromPublicArea=True&amp;isModal=False" TargetMode="External"/><Relationship Id="rId208" Type="http://schemas.openxmlformats.org/officeDocument/2006/relationships/hyperlink" Target="https://community.secop.gov.co/Public/Tendering/OpportunityDetail/Index?noticeUID=CO1.NTC.5796999&amp;isFromPublicArea=True&amp;isModal=true&amp;asPopupView=true" TargetMode="External"/><Relationship Id="rId415" Type="http://schemas.openxmlformats.org/officeDocument/2006/relationships/hyperlink" Target="https://community.secop.gov.co/Public/Tendering/OpportunityDetail/Index?noticeUID=CO1.NTC.6035501&amp;isFromPublicArea=True&amp;isModal=False" TargetMode="External"/><Relationship Id="rId622" Type="http://schemas.openxmlformats.org/officeDocument/2006/relationships/hyperlink" Target="https://community.secop.gov.co/Public/Tendering/OpportunityDetail/Index?noticeUID=CO1.NTC.6416483&amp;isFromPublicArea=True&amp;isModal=False" TargetMode="External"/><Relationship Id="rId261" Type="http://schemas.openxmlformats.org/officeDocument/2006/relationships/hyperlink" Target="https://community.secop.gov.co/Public/Tendering/OpportunityDetail/Index?noticeUID=CO1.NTC.5878592&amp;isFromPublicArea=True&amp;isModal=False" TargetMode="External"/><Relationship Id="rId499" Type="http://schemas.openxmlformats.org/officeDocument/2006/relationships/hyperlink" Target="https://community.secop.gov.co/Public/Tendering/OpportunityDetail/Index?noticeUID=CO1.NTC.6125965&amp;isFromPublicArea=True&amp;isModal=False" TargetMode="External"/><Relationship Id="rId56" Type="http://schemas.openxmlformats.org/officeDocument/2006/relationships/hyperlink" Target="https://community.secop.gov.co/Public/Tendering/OpportunityDetail/Index?noticeUID=CO1.NTC.5644724&amp;isFromPublicArea=True&amp;isModal=true&amp;asPopupView=true" TargetMode="External"/><Relationship Id="rId359" Type="http://schemas.openxmlformats.org/officeDocument/2006/relationships/hyperlink" Target="https://community.secop.gov.co/Public/Tendering/OpportunityDetail/Index?noticeUID=CO1.NTC.6005206&amp;isFromPublicArea=True&amp;isModal=False" TargetMode="External"/><Relationship Id="rId566" Type="http://schemas.openxmlformats.org/officeDocument/2006/relationships/hyperlink" Target="https://community.secop.gov.co/Public/Tendering/OpportunityDetail/Index?noticeUID=CO1.NTC.6388336&amp;isFromPublicArea=True&amp;isModal=False" TargetMode="External"/><Relationship Id="rId121" Type="http://schemas.openxmlformats.org/officeDocument/2006/relationships/hyperlink" Target="https://community.secop.gov.co/Public/Tendering/OpportunityDetail/Index?noticeUID=CO1.NTC.5612464&amp;isFromPublicArea=True&amp;isModal=true&amp;asPopupView=true" TargetMode="External"/><Relationship Id="rId219" Type="http://schemas.openxmlformats.org/officeDocument/2006/relationships/hyperlink" Target="https://community.secop.gov.co/Public/Tendering/OpportunityDetail/Index?noticeUID=CO1.NTC.5803117&amp;isFromPublicArea=True&amp;isModal=False" TargetMode="External"/><Relationship Id="rId426" Type="http://schemas.openxmlformats.org/officeDocument/2006/relationships/hyperlink" Target="https://community.secop.gov.co/Public/Tendering/OpportunityDetail/Index?noticeUID=CO1.NTC.6035626&amp;isFromPublicArea=True&amp;isModal=False" TargetMode="External"/><Relationship Id="rId633" Type="http://schemas.openxmlformats.org/officeDocument/2006/relationships/hyperlink" Target="https://community.secop.gov.co/Public/Tendering/OpportunityDetail/Index?noticeUID=CO1.NTC.6426023&amp;isFromPublicArea=True&amp;isModal=False" TargetMode="External"/><Relationship Id="rId67" Type="http://schemas.openxmlformats.org/officeDocument/2006/relationships/hyperlink" Target="https://community.secop.gov.co/Public/Tendering/OpportunityDetail/Index?noticeUID=CO1.NTC.5647088&amp;isFromPublicArea=True&amp;isModal=true&amp;asPopupView=true" TargetMode="External"/><Relationship Id="rId272" Type="http://schemas.openxmlformats.org/officeDocument/2006/relationships/hyperlink" Target="https://community.secop.gov.co/Public/Tendering/OpportunityDetail/Index?noticeUID=CO1.NTC.5943707&amp;isFromPublicArea=True&amp;isModal=False" TargetMode="External"/><Relationship Id="rId577" Type="http://schemas.openxmlformats.org/officeDocument/2006/relationships/hyperlink" Target="https://community.secop.gov.co/Public/Tendering/OpportunityDetail/Index?noticeUID=CO1.NTC.6389474&amp;isFromPublicArea=True&amp;isModal=False" TargetMode="External"/><Relationship Id="rId700" Type="http://schemas.openxmlformats.org/officeDocument/2006/relationships/hyperlink" Target="https://community.secop.gov.co/Public/Tendering/OpportunityDetail/Index?noticeUID=CO1.NTC.6427581&amp;isFromPublicArea=True&amp;isModal=False" TargetMode="External"/><Relationship Id="rId132" Type="http://schemas.openxmlformats.org/officeDocument/2006/relationships/hyperlink" Target="https://community.secop.gov.co/Public/Tendering/OpportunityDetail/Index?noticeUID=CO1.NTC.5690612&amp;isFromPublicArea=True&amp;isModal=true&amp;asPopupView=true" TargetMode="External"/><Relationship Id="rId437" Type="http://schemas.openxmlformats.org/officeDocument/2006/relationships/hyperlink" Target="https://community.secop.gov.co/Public/Tendering/OpportunityDetail/Index?noticeUID=CO1.NTC.6052662&amp;isFromPublicArea=True&amp;isModal=False" TargetMode="External"/><Relationship Id="rId644" Type="http://schemas.openxmlformats.org/officeDocument/2006/relationships/hyperlink" Target="https://community.secop.gov.co/Public/Tendering/OpportunityDetail/Index?noticeUID=CO1.NTC.6420234&amp;isFromPublicArea=True&amp;isModal=False" TargetMode="External"/><Relationship Id="rId283" Type="http://schemas.openxmlformats.org/officeDocument/2006/relationships/hyperlink" Target="https://community.secop.gov.co/Public/Tendering/OpportunityDetail/Index?noticeUID=CO1.NTC.5968367&amp;isFromPublicArea=True&amp;isModal=False" TargetMode="External"/><Relationship Id="rId490" Type="http://schemas.openxmlformats.org/officeDocument/2006/relationships/hyperlink" Target="https://community.secop.gov.co/Public/Tendering/OpportunityDetail/Index?noticeUID=CO1.NTC.6110041&amp;isFromPublicArea=True&amp;isModal=False" TargetMode="External"/><Relationship Id="rId504" Type="http://schemas.openxmlformats.org/officeDocument/2006/relationships/hyperlink" Target="https://colombiacompra.coupahost.com/order_headers/128169" TargetMode="External"/><Relationship Id="rId711" Type="http://schemas.openxmlformats.org/officeDocument/2006/relationships/hyperlink" Target="https://community.secop.gov.co/Public/Tendering/OpportunityDetail/Index?noticeUID=CO1.NTC.6428827&amp;isFromPublicArea=True&amp;isModal=False" TargetMode="External"/><Relationship Id="rId78" Type="http://schemas.openxmlformats.org/officeDocument/2006/relationships/hyperlink" Target="https://community.secop.gov.co/Public/Tendering/OpportunityDetail/Index?noticeUID=CO1.NTC.5654106&amp;isFromPublicArea=True&amp;isModal=true&amp;asPopupView=true" TargetMode="External"/><Relationship Id="rId143" Type="http://schemas.openxmlformats.org/officeDocument/2006/relationships/hyperlink" Target="https://community.secop.gov.co/Public/Tendering/OpportunityDetail/Index?noticeUID=CO1.NTC.5693446&amp;isFromPublicArea=True&amp;isModal=true&amp;asPopupView=true" TargetMode="External"/><Relationship Id="rId350" Type="http://schemas.openxmlformats.org/officeDocument/2006/relationships/hyperlink" Target="https://community.secop.gov.co/Public/Tendering/OpportunityDetail/Index?noticeUID=CO1.NTC.5990967&amp;isFromPublicArea=True&amp;isModal=False" TargetMode="External"/><Relationship Id="rId588" Type="http://schemas.openxmlformats.org/officeDocument/2006/relationships/hyperlink" Target="https://community.secop.gov.co/Public/Tendering/ContractNoticePhases/View?PPI=CO1.PPI.32971770&amp;isFromPublicArea=True&amp;isModal=False" TargetMode="External"/><Relationship Id="rId9" Type="http://schemas.openxmlformats.org/officeDocument/2006/relationships/hyperlink" Target="https://community.secop.gov.co/Public/Tendering/OpportunityDetail/Index?noticeUID=CO1.NTC.5621792&amp;isFromPublicArea=True&amp;isModal=true&amp;asPopupView=true" TargetMode="External"/><Relationship Id="rId210" Type="http://schemas.openxmlformats.org/officeDocument/2006/relationships/hyperlink" Target="https://community.secop.gov.co/Public/Tendering/OpportunityDetail/Index?noticeUID=CO1.NTC.5826306&amp;isFromPublicArea=True&amp;isModal=False" TargetMode="External"/><Relationship Id="rId448" Type="http://schemas.openxmlformats.org/officeDocument/2006/relationships/hyperlink" Target="https://community.secop.gov.co/Public/Tendering/OpportunityDetail/Index?noticeUID=CO1.NTC.6054601&amp;isFromPublicArea=True&amp;isModal=False" TargetMode="External"/><Relationship Id="rId655" Type="http://schemas.openxmlformats.org/officeDocument/2006/relationships/hyperlink" Target="https://community.secop.gov.co/Public/Tendering/OpportunityDetail/Index?noticeUID=CO1.NTC.6424190&amp;isFromPublicArea=True&amp;isModal=False" TargetMode="External"/><Relationship Id="rId294" Type="http://schemas.openxmlformats.org/officeDocument/2006/relationships/hyperlink" Target="https://community.secop.gov.co/Public/Tendering/OpportunityDetail/Index?noticeUID=CO1.NTC.5954359&amp;isFromPublicArea=True&amp;isModal=False" TargetMode="External"/><Relationship Id="rId308" Type="http://schemas.openxmlformats.org/officeDocument/2006/relationships/hyperlink" Target="https://community.secop.gov.co/Public/Tendering/OpportunityDetail/Index?noticeUID=CO1.NTC.5934162&amp;isFromPublicArea=True&amp;isModal=False" TargetMode="External"/><Relationship Id="rId515" Type="http://schemas.openxmlformats.org/officeDocument/2006/relationships/hyperlink" Target="https://community.secop.gov.co/Public/Tendering/OpportunityDetail/Index?noticeUID=CO1.NTC.6367806&amp;isFromPublicArea=True&amp;isModal=False" TargetMode="External"/><Relationship Id="rId722" Type="http://schemas.openxmlformats.org/officeDocument/2006/relationships/hyperlink" Target="https://community.secop.gov.co/Public/Tendering/OpportunityDetail/Index?noticeUID=CO1.NTC.6432330&amp;isFromPublicArea=True&amp;isModal=False" TargetMode="External"/><Relationship Id="rId89" Type="http://schemas.openxmlformats.org/officeDocument/2006/relationships/hyperlink" Target="https://community.secop.gov.co/Public/Tendering/OpportunityDetail/Index?noticeUID=CO1.NTC.5661830&amp;isFromPublicArea=True&amp;isModal=true&amp;asPopupView=true" TargetMode="External"/><Relationship Id="rId154" Type="http://schemas.openxmlformats.org/officeDocument/2006/relationships/hyperlink" Target="https://community.secop.gov.co/Public/Tendering/OpportunityDetail/Index?noticeUID=CO1.NTC.5702218&amp;isFromPublicArea=True&amp;isModal=False" TargetMode="External"/><Relationship Id="rId361" Type="http://schemas.openxmlformats.org/officeDocument/2006/relationships/hyperlink" Target="https://community.secop.gov.co/Public/Tendering/OpportunityDetail/Index?noticeUID=CO1.NTC.6001786&amp;isFromPublicArea=True&amp;isModal=False" TargetMode="External"/><Relationship Id="rId599" Type="http://schemas.openxmlformats.org/officeDocument/2006/relationships/hyperlink" Target="https://community.secop.gov.co/Public/Tendering/OpportunityDetail/Index?noticeUID=CO1.NTC.6396748&amp;isFromPublicArea=True&amp;isModal=False" TargetMode="External"/><Relationship Id="rId459" Type="http://schemas.openxmlformats.org/officeDocument/2006/relationships/hyperlink" Target="https://community.secop.gov.co/Public/Tendering/OpportunityDetail/Index?noticeUID=CO1.NTC.6071858&amp;isFromPublicArea=True&amp;isModal=False" TargetMode="External"/><Relationship Id="rId666" Type="http://schemas.openxmlformats.org/officeDocument/2006/relationships/hyperlink" Target="https://community.secop.gov.co/Public/Tendering/OpportunityDetail/Index?noticeUID=CO1.NTC.6425002&amp;isFromPublicArea=True&amp;isModal=False" TargetMode="External"/><Relationship Id="rId16" Type="http://schemas.openxmlformats.org/officeDocument/2006/relationships/hyperlink" Target="https://community.secop.gov.co/Public/Tendering/OpportunityDetail/Index?noticeUID=CO1.NTC.5629296&amp;isFromPublicArea=True&amp;isModal=true&amp;asPopupView=true" TargetMode="External"/><Relationship Id="rId221" Type="http://schemas.openxmlformats.org/officeDocument/2006/relationships/hyperlink" Target="https://community.secop.gov.co/Public/Tendering/OpportunityDetail/Index?noticeUID=CO1.NTC.5833980&amp;isFromPublicArea=True&amp;isModal=False" TargetMode="External"/><Relationship Id="rId319" Type="http://schemas.openxmlformats.org/officeDocument/2006/relationships/hyperlink" Target="https://community.secop.gov.co/Public/Tendering/ContractNoticePhases/View?PPI=CO1.PPI.30744651&amp;isFromPublicArea=True&amp;isModal=False" TargetMode="External"/><Relationship Id="rId526" Type="http://schemas.openxmlformats.org/officeDocument/2006/relationships/hyperlink" Target="https://community.secop.gov.co/Public/Tendering/OpportunityDetail/Index?noticeUID=CO1.NTC.6375770&amp;isFromPublicArea=True&amp;isModal=False" TargetMode="External"/><Relationship Id="rId733" Type="http://schemas.openxmlformats.org/officeDocument/2006/relationships/hyperlink" Target="https://community.secop.gov.co/Public/Tendering/OpportunityDetail/Index?noticeUID=CO1.NTC.6465411&amp;isFromPublicArea=True&amp;isModal=False" TargetMode="External"/><Relationship Id="rId165" Type="http://schemas.openxmlformats.org/officeDocument/2006/relationships/hyperlink" Target="https://community.secop.gov.co/Public/Tendering/OpportunityDetail/Index?noticeUID=CO1.NTC.5716808&amp;isFromPublicArea=True&amp;isModal=False" TargetMode="External"/><Relationship Id="rId372" Type="http://schemas.openxmlformats.org/officeDocument/2006/relationships/hyperlink" Target="https://community.secop.gov.co/Public/Tendering/OpportunityDetail/Index?noticeUID=CO1.NTC.6005687&amp;isFromPublicArea=True&amp;isModal=False" TargetMode="External"/><Relationship Id="rId677" Type="http://schemas.openxmlformats.org/officeDocument/2006/relationships/hyperlink" Target="https://community.secop.gov.co/Public/Tendering/OpportunityDetail/Index?noticeUID=CO1.NTC.6425223&amp;isFromPublicArea=True&amp;isModal=False" TargetMode="External"/><Relationship Id="rId232" Type="http://schemas.openxmlformats.org/officeDocument/2006/relationships/hyperlink" Target="https://community.secop.gov.co/Public/Tendering/OpportunityDetail/Index?noticeUID=CO1.NTC.5823848&amp;isFromPublicArea=True&amp;isModal=False" TargetMode="External"/><Relationship Id="rId27" Type="http://schemas.openxmlformats.org/officeDocument/2006/relationships/hyperlink" Target="https://community.secop.gov.co/Public/Tendering/OpportunityDetail/Index?noticeUID=CO1.NTC.5631960&amp;isFromPublicArea=True&amp;isModal=true&amp;asPopupView=true" TargetMode="External"/><Relationship Id="rId537" Type="http://schemas.openxmlformats.org/officeDocument/2006/relationships/hyperlink" Target="https://community.secop.gov.co/Public/Tendering/OpportunityDetail/Index?noticeUID=CO1.NTC.6376494&amp;isFromPublicArea=True&amp;isModal=False" TargetMode="External"/><Relationship Id="rId744" Type="http://schemas.openxmlformats.org/officeDocument/2006/relationships/hyperlink" Target="https://community.secop.gov.co/Public/Tendering/OpportunityDetail/Index?noticeUID=CO1.NTC.6465455&amp;isFromPublicArea=True&amp;isModal=False" TargetMode="External"/><Relationship Id="rId80" Type="http://schemas.openxmlformats.org/officeDocument/2006/relationships/hyperlink" Target="https://community.secop.gov.co/Public/Tendering/OpportunityDetail/Index?noticeUID=CO1.NTC.5654689&amp;isFromPublicArea=True&amp;isModal=true&amp;asPopupView=true" TargetMode="External"/><Relationship Id="rId176" Type="http://schemas.openxmlformats.org/officeDocument/2006/relationships/hyperlink" Target="https://community.secop.gov.co/Public/Tendering/OpportunityDetail/Index?noticeUID=CO1.NTC.5747963&amp;isFromPublicArea=True&amp;isModal=False" TargetMode="External"/><Relationship Id="rId383" Type="http://schemas.openxmlformats.org/officeDocument/2006/relationships/hyperlink" Target="https://community.secop.gov.co/Public/Tendering/OpportunityDetail/Index?noticeUID=CO1.NTC.6015474&amp;isFromPublicArea=True&amp;isModal=False" TargetMode="External"/><Relationship Id="rId590" Type="http://schemas.openxmlformats.org/officeDocument/2006/relationships/hyperlink" Target="https://community.secop.gov.co/Public/Tendering/ContractNoticePhases/View?PPI=CO1.PPI.32969879&amp;isFromPublicArea=True&amp;isModal=False" TargetMode="External"/><Relationship Id="rId604" Type="http://schemas.openxmlformats.org/officeDocument/2006/relationships/hyperlink" Target="https://community.secop.gov.co/Public/Tendering/OpportunityDetail/Index?noticeUID=CO1.NTC.6397555&amp;isFromPublicArea=True&amp;isModal=False" TargetMode="External"/><Relationship Id="rId243" Type="http://schemas.openxmlformats.org/officeDocument/2006/relationships/hyperlink" Target="https://community.secop.gov.co/Public/Tendering/OpportunityDetail/Index?noticeUID=CO1.NTC.5831907&amp;isFromPublicArea=True&amp;isModal=False" TargetMode="External"/><Relationship Id="rId450" Type="http://schemas.openxmlformats.org/officeDocument/2006/relationships/hyperlink" Target="https://community.secop.gov.co/Public/Tendering/OpportunityDetail/Index?noticeUID=CO1.NTC.6062921&amp;isFromPublicArea=True&amp;isModal=False" TargetMode="External"/><Relationship Id="rId688" Type="http://schemas.openxmlformats.org/officeDocument/2006/relationships/hyperlink" Target="https://community.secop.gov.co/Public/Tendering/OpportunityDetail/Index?noticeUID=CO1.NTC.6426022&amp;isFromPublicArea=True&amp;isModal=False" TargetMode="External"/><Relationship Id="rId38" Type="http://schemas.openxmlformats.org/officeDocument/2006/relationships/hyperlink" Target="https://community.secop.gov.co/Public/Tendering/OpportunityDetail/Index?noticeUID=CO1.NTC.5639169&amp;isFromPublicArea=True&amp;isModal=true&amp;asPopupView=true" TargetMode="External"/><Relationship Id="rId103" Type="http://schemas.openxmlformats.org/officeDocument/2006/relationships/hyperlink" Target="https://community.secop.gov.co/Public/Tendering/OpportunityDetail/Index?noticeUID=CO1.NTC.5671767&amp;isFromPublicArea=True&amp;isModal=true&amp;asPopupView=true" TargetMode="External"/><Relationship Id="rId310" Type="http://schemas.openxmlformats.org/officeDocument/2006/relationships/hyperlink" Target="https://community.secop.gov.co/Public/Tendering/OpportunityDetail/Index?noticeUID=CO1.NTC.5950444&amp;isFromPublicArea=True&amp;isModal=False" TargetMode="External"/><Relationship Id="rId548" Type="http://schemas.openxmlformats.org/officeDocument/2006/relationships/hyperlink" Target="https://community.secop.gov.co/Public/Tendering/OpportunityDetail/Index?noticeUID=CO1.NTC.6380146&amp;isFromPublicArea=True&amp;isModal=False" TargetMode="External"/><Relationship Id="rId91" Type="http://schemas.openxmlformats.org/officeDocument/2006/relationships/hyperlink" Target="https://community.secop.gov.co/Public/Tendering/OpportunityDetail/Index?noticeUID=CO1.NTC.5662143&amp;isFromPublicArea=True&amp;isModal=true&amp;asPopupView=true" TargetMode="External"/><Relationship Id="rId187" Type="http://schemas.openxmlformats.org/officeDocument/2006/relationships/hyperlink" Target="https://community.secop.gov.co/Public/Tendering/OpportunityDetail/Index?noticeUID=CO1.NTC.5756640&amp;isFromPublicArea=True&amp;isModal=true&amp;asPopupView=true" TargetMode="External"/><Relationship Id="rId394" Type="http://schemas.openxmlformats.org/officeDocument/2006/relationships/hyperlink" Target="https://community.secop.gov.co/Public/Tendering/OpportunityDetail/Index?noticeUID=CO1.NTC.6017124&amp;isFromPublicArea=True&amp;isModal=False" TargetMode="External"/><Relationship Id="rId408" Type="http://schemas.openxmlformats.org/officeDocument/2006/relationships/hyperlink" Target="https://community.secop.gov.co/Public/Tendering/OpportunityDetail/Index?noticeUID=CO1.NTC.6025712&amp;isFromPublicArea=True&amp;isModal=False" TargetMode="External"/><Relationship Id="rId615" Type="http://schemas.openxmlformats.org/officeDocument/2006/relationships/hyperlink" Target="https://community.secop.gov.co/Public/Tendering/OpportunityDetail/Index?noticeUID=CO1.NTC.6416532&amp;isFromPublicArea=True&amp;isModal=False" TargetMode="External"/><Relationship Id="rId254" Type="http://schemas.openxmlformats.org/officeDocument/2006/relationships/hyperlink" Target="https://community.secop.gov.co/Public/Tendering/OpportunityDetail/Index?noticeUID=CO1.NTC.5856955&amp;isFromPublicArea=True&amp;isModal=False" TargetMode="External"/><Relationship Id="rId699" Type="http://schemas.openxmlformats.org/officeDocument/2006/relationships/hyperlink" Target="https://community.secop.gov.co/Public/Tendering/OpportunityDetail/Index?noticeUID=CO1.NTC.6427709&amp;isFromPublicArea=True&amp;isModal=False" TargetMode="External"/><Relationship Id="rId49" Type="http://schemas.openxmlformats.org/officeDocument/2006/relationships/hyperlink" Target="https://community.secop.gov.co/Public/Tendering/OpportunityDetail/Index?noticeUID=CO1.NTC.5642065&amp;isFromPublicArea=True&amp;isModal=true&amp;asPopupView=true" TargetMode="External"/><Relationship Id="rId114" Type="http://schemas.openxmlformats.org/officeDocument/2006/relationships/hyperlink" Target="https://community.secop.gov.co/Public/Tendering/OpportunityDetail/Index?noticeUID=CO1.NTC.5659292&amp;isFromPublicArea=True&amp;isModal=False" TargetMode="External"/><Relationship Id="rId461" Type="http://schemas.openxmlformats.org/officeDocument/2006/relationships/hyperlink" Target="https://community.secop.gov.co/Public/Tendering/OpportunityDetail/Index?noticeUID=CO1.NTC.6073609&amp;isFromPublicArea=True&amp;isModal=False" TargetMode="External"/><Relationship Id="rId559" Type="http://schemas.openxmlformats.org/officeDocument/2006/relationships/hyperlink" Target="https://community.secop.gov.co/Public/Tendering/OpportunityDetail/Index?noticeUID=CO1.NTC.6379668&amp;isFromPublicArea=True&amp;isModal=False" TargetMode="External"/><Relationship Id="rId198" Type="http://schemas.openxmlformats.org/officeDocument/2006/relationships/hyperlink" Target="https://community.secop.gov.co/Public/Tendering/OpportunityDetail/Index?noticeUID=CO1.NTC.5774506&amp;isFromPublicArea=True&amp;isModal=False" TargetMode="External"/><Relationship Id="rId321" Type="http://schemas.openxmlformats.org/officeDocument/2006/relationships/hyperlink" Target="https://community.secop.gov.co/Public/Tendering/OpportunityDetail/Index?noticeUID=CO1.NTC.5966628&amp;isFromPublicArea=True&amp;isModal=False" TargetMode="External"/><Relationship Id="rId419" Type="http://schemas.openxmlformats.org/officeDocument/2006/relationships/hyperlink" Target="https://community.secop.gov.co/Public/Tendering/OpportunityDetail/Index?noticeUID=CO1.NTC.6030050&amp;isFromPublicArea=True&amp;isModal=False" TargetMode="External"/><Relationship Id="rId626" Type="http://schemas.openxmlformats.org/officeDocument/2006/relationships/hyperlink" Target="https://community.secop.gov.co/Public/Tendering/OpportunityDetail/Index?noticeUID=CO1.NTC.6419854&amp;isFromPublicArea=True&amp;isModal=False" TargetMode="External"/><Relationship Id="rId265" Type="http://schemas.openxmlformats.org/officeDocument/2006/relationships/hyperlink" Target="https://community.secop.gov.co/Public/Tendering/OpportunityDetail/Index?noticeUID=CO1.NTC.5910717&amp;isFromPublicArea=True&amp;isModal=False" TargetMode="External"/><Relationship Id="rId472" Type="http://schemas.openxmlformats.org/officeDocument/2006/relationships/hyperlink" Target="https://community.secop.gov.co/Public/Tendering/OpportunityDetail/Index?noticeUID=CO1.NTC.6085955&amp;isFromPublicArea=True&amp;isModal=False" TargetMode="External"/><Relationship Id="rId125" Type="http://schemas.openxmlformats.org/officeDocument/2006/relationships/hyperlink" Target="https://community.secop.gov.co/Public/Tendering/OpportunityDetail/Index?noticeUID=CO1.NTC.5684922&amp;isFromPublicArea=True&amp;isModal=False" TargetMode="External"/><Relationship Id="rId332" Type="http://schemas.openxmlformats.org/officeDocument/2006/relationships/hyperlink" Target="https://community.secop.gov.co/Public/Tendering/OpportunityDetail/Index?noticeUID=CO1.NTC.5975326&amp;isFromPublicArea=True&amp;isModal=False" TargetMode="External"/><Relationship Id="rId637" Type="http://schemas.openxmlformats.org/officeDocument/2006/relationships/hyperlink" Target="https://community.secop.gov.co/Public/Tendering/OpportunityDetail/Index?noticeUID=CO1.NTC.6419609&amp;isFromPublicArea=True&amp;isModal=False" TargetMode="External"/><Relationship Id="rId276" Type="http://schemas.openxmlformats.org/officeDocument/2006/relationships/hyperlink" Target="https://community.secop.gov.co/Public/Tendering/OpportunityDetail/Index?noticeUID=CO1.NTC.5967346&amp;isFromPublicArea=True&amp;isModal=False" TargetMode="External"/><Relationship Id="rId483" Type="http://schemas.openxmlformats.org/officeDocument/2006/relationships/hyperlink" Target="https://community.secop.gov.co/Public/Tendering/OpportunityDetail/Index?noticeUID=CO1.NTC.6094967&amp;isFromPublicArea=True&amp;isModal=False" TargetMode="External"/><Relationship Id="rId690" Type="http://schemas.openxmlformats.org/officeDocument/2006/relationships/hyperlink" Target="https://community.secop.gov.co/Public/Tendering/OpportunityDetail/Index?noticeUID=CO1.NTC.6427139&amp;isFromPublicArea=True&amp;isModal=False" TargetMode="External"/><Relationship Id="rId704" Type="http://schemas.openxmlformats.org/officeDocument/2006/relationships/hyperlink" Target="https://community.secop.gov.co/Public/Tendering/OpportunityDetail/Index?noticeUID=CO1.NTC.6427652&amp;isFromPublicArea=True&amp;isModal=False" TargetMode="External"/><Relationship Id="rId40" Type="http://schemas.openxmlformats.org/officeDocument/2006/relationships/hyperlink" Target="https://community.secop.gov.co/Public/Tendering/OpportunityDetail/Index?noticeUID=CO1.NTC.5639847&amp;isFromPublicArea=True&amp;isModal=true&amp;asPopupView=true" TargetMode="External"/><Relationship Id="rId136" Type="http://schemas.openxmlformats.org/officeDocument/2006/relationships/hyperlink" Target="https://community.secop.gov.co/Public/Tendering/OpportunityDetail/Index?noticeUID=CO1.NTC.5690564&amp;isFromPublicArea=True&amp;isModal=true&amp;asPopupView=true" TargetMode="External"/><Relationship Id="rId343" Type="http://schemas.openxmlformats.org/officeDocument/2006/relationships/hyperlink" Target="https://community.secop.gov.co/Public/Tendering/OpportunityDetail/Index?noticeUID=CO1.NTC.5981063&amp;isFromPublicArea=True&amp;isModal=False" TargetMode="External"/><Relationship Id="rId550" Type="http://schemas.openxmlformats.org/officeDocument/2006/relationships/hyperlink" Target="https://community.secop.gov.co/Public/Tendering/OpportunityDetail/Index?noticeUID=CO1.NTC.6387636&amp;isFromPublicArea=True&amp;isModal=False" TargetMode="External"/><Relationship Id="rId203" Type="http://schemas.openxmlformats.org/officeDocument/2006/relationships/hyperlink" Target="https://community.secop.gov.co/Public/Tendering/ContractNoticePhases/View?PPI=CO1.PPI.30118651&amp;isFromPublicArea=True&amp;isModal=False" TargetMode="External"/><Relationship Id="rId648" Type="http://schemas.openxmlformats.org/officeDocument/2006/relationships/hyperlink" Target="https://community.secop.gov.co/Public/Tendering/OpportunityDetail/Index?noticeUID=CO1.NTC.6421750&amp;isFromPublicArea=True&amp;isModal=False" TargetMode="External"/><Relationship Id="rId287" Type="http://schemas.openxmlformats.org/officeDocument/2006/relationships/hyperlink" Target="https://community.secop.gov.co/Public/Tendering/OpportunityDetail/Index?noticeUID=CO1.NTC.5950501&amp;isFromPublicArea=True&amp;isModal=False" TargetMode="External"/><Relationship Id="rId410" Type="http://schemas.openxmlformats.org/officeDocument/2006/relationships/hyperlink" Target="https://community.secop.gov.co/Public/Tendering/OpportunityDetail/Index?noticeUID=CO1.NTC.6025593&amp;isFromPublicArea=True&amp;isModal=False" TargetMode="External"/><Relationship Id="rId494" Type="http://schemas.openxmlformats.org/officeDocument/2006/relationships/hyperlink" Target="https://community.secop.gov.co/Public/Tendering/OpportunityDetail/Index?noticeUID=CO1.NTC.6113224&amp;isFromPublicArea=True&amp;isModal=False" TargetMode="External"/><Relationship Id="rId508" Type="http://schemas.openxmlformats.org/officeDocument/2006/relationships/hyperlink" Target="https://community.secop.gov.co/Public/Tendering/OpportunityDetail/Index?noticeUID=CO1.NTC.6367503&amp;isFromPublicArea=True&amp;isModal=False" TargetMode="External"/><Relationship Id="rId715" Type="http://schemas.openxmlformats.org/officeDocument/2006/relationships/hyperlink" Target="https://community.secop.gov.co/Public/Tendering/OpportunityDetail/Index?noticeUID=CO1.NTC.6428835&amp;isFromPublicArea=True&amp;isModal=False" TargetMode="External"/><Relationship Id="rId147" Type="http://schemas.openxmlformats.org/officeDocument/2006/relationships/hyperlink" Target="https://community.secop.gov.co/Public/Tendering/OpportunityDetail/Index?noticeUID=CO1.NTC.5699844&amp;isFromPublicArea=True&amp;isModal=true&amp;asPopupView=true" TargetMode="External"/><Relationship Id="rId354" Type="http://schemas.openxmlformats.org/officeDocument/2006/relationships/hyperlink" Target="https://community.secop.gov.co/Public/Tendering/OpportunityDetail/Index?noticeUID=CO1.NTC.5999883&amp;isFromPublicArea=True&amp;isModal=False" TargetMode="External"/><Relationship Id="rId51" Type="http://schemas.openxmlformats.org/officeDocument/2006/relationships/hyperlink" Target="https://community.secop.gov.co/Public/Tendering/OpportunityDetail/Index?noticeUID=CO1.NTC.5641386&amp;isFromPublicArea=True&amp;isModal=true&amp;asPopupView=true" TargetMode="External"/><Relationship Id="rId561" Type="http://schemas.openxmlformats.org/officeDocument/2006/relationships/hyperlink" Target="https://community.secop.gov.co/Public/Tendering/OpportunityDetail/Index?noticeUID=CO1.NTC.6387898&amp;isFromPublicArea=True&amp;isModal=False" TargetMode="External"/><Relationship Id="rId659" Type="http://schemas.openxmlformats.org/officeDocument/2006/relationships/hyperlink" Target="https://community.secop.gov.co/Public/Tendering/OpportunityDetail/Index?noticeUID=CO1.NTC.6422134&amp;isFromPublicArea=True&amp;isModal=False" TargetMode="External"/><Relationship Id="rId214" Type="http://schemas.openxmlformats.org/officeDocument/2006/relationships/hyperlink" Target="https://community.secop.gov.co/Public/Tendering/OpportunityDetail/Index?noticeUID=CO1.NTC.5796579&amp;isFromPublicArea=True&amp;isModal=False" TargetMode="External"/><Relationship Id="rId298" Type="http://schemas.openxmlformats.org/officeDocument/2006/relationships/hyperlink" Target="https://community.secop.gov.co/Public/Tendering/OpportunityDetail/Index?noticeUID=CO1.NTC.5957970&amp;isFromPublicArea=True&amp;isModal=False" TargetMode="External"/><Relationship Id="rId421" Type="http://schemas.openxmlformats.org/officeDocument/2006/relationships/hyperlink" Target="https://community.secop.gov.co/Public/Tendering/OpportunityDetail/Index?noticeUID=CO1.NTC.6033475&amp;isFromPublicArea=True&amp;isModal=False" TargetMode="External"/><Relationship Id="rId519" Type="http://schemas.openxmlformats.org/officeDocument/2006/relationships/hyperlink" Target="https://community.secop.gov.co/Public/Tendering/OpportunityDetail/Index?noticeUID=CO1.NTC.6394918&amp;isFromPublicArea=True&amp;isModal=False" TargetMode="External"/><Relationship Id="rId158" Type="http://schemas.openxmlformats.org/officeDocument/2006/relationships/hyperlink" Target="https://community.secop.gov.co/Public/Tendering/OpportunityDetail/Index?noticeUID=CO1.NTC.5705526&amp;isFromPublicArea=True&amp;isModal=False" TargetMode="External"/><Relationship Id="rId726" Type="http://schemas.openxmlformats.org/officeDocument/2006/relationships/hyperlink" Target="https://community.secop.gov.co/Public/Tendering/OpportunityDetail/Index?noticeUID=CO1.NTC.6434357&amp;isFromPublicArea=True&amp;isModal=False" TargetMode="External"/><Relationship Id="rId62" Type="http://schemas.openxmlformats.org/officeDocument/2006/relationships/hyperlink" Target="https://community.secop.gov.co/Public/Tendering/OpportunityDetail/Index?noticeUID=CO1.NTC.5646422&amp;isFromPublicArea=True&amp;isModal=true&amp;asPopupView=true" TargetMode="External"/><Relationship Id="rId365" Type="http://schemas.openxmlformats.org/officeDocument/2006/relationships/hyperlink" Target="https://community.secop.gov.co/Public/Tendering/OpportunityDetail/Index?noticeUID=CO1.NTC.6004303&amp;isFromPublicArea=True&amp;isModal=False" TargetMode="External"/><Relationship Id="rId572" Type="http://schemas.openxmlformats.org/officeDocument/2006/relationships/hyperlink" Target="https://community.secop.gov.co/Public/Tendering/OpportunityDetail/Index?noticeUID=CO1.NTC.6388921&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1349"/>
  <sheetViews>
    <sheetView showGridLines="0" tabSelected="1" zoomScale="80" zoomScaleNormal="80" workbookViewId="0">
      <selection activeCell="A15" sqref="A15"/>
    </sheetView>
  </sheetViews>
  <sheetFormatPr baseColWidth="10" defaultColWidth="11.42578125" defaultRowHeight="12.75" x14ac:dyDescent="0.2"/>
  <cols>
    <col min="1" max="1" width="1.7109375" style="11" customWidth="1"/>
    <col min="2" max="2" width="14.42578125" style="11" customWidth="1"/>
    <col min="3" max="3" width="15.28515625" style="11" customWidth="1"/>
    <col min="4" max="5" width="32" style="11" customWidth="1"/>
    <col min="6" max="6" width="34.28515625" style="11" customWidth="1"/>
    <col min="7" max="7" width="14.42578125" style="14" customWidth="1"/>
    <col min="8" max="9" width="20.140625" style="11" customWidth="1"/>
    <col min="10" max="10" width="17.85546875" style="11" customWidth="1"/>
    <col min="11" max="11" width="20.28515625" style="11" customWidth="1"/>
    <col min="12" max="12" width="20.140625" style="11" customWidth="1"/>
    <col min="13" max="13" width="18" style="13" customWidth="1"/>
    <col min="14" max="14" width="25.28515625" style="11" customWidth="1"/>
    <col min="15" max="15" width="17.140625" style="11" customWidth="1"/>
    <col min="16" max="16" width="20.42578125" style="32" customWidth="1"/>
    <col min="17" max="17" width="34.42578125" style="32" customWidth="1"/>
    <col min="18" max="18" width="36.42578125" style="32" customWidth="1"/>
    <col min="19" max="16384" width="11.42578125" style="11"/>
  </cols>
  <sheetData>
    <row r="1" spans="2:18" s="1" customFormat="1" ht="14.1" customHeight="1" x14ac:dyDescent="0.2">
      <c r="B1" s="11"/>
      <c r="D1" s="2"/>
      <c r="E1" s="2"/>
      <c r="F1" s="3"/>
      <c r="G1" s="12"/>
      <c r="H1" s="4"/>
      <c r="I1" s="4"/>
      <c r="J1" s="5"/>
      <c r="K1" s="5"/>
      <c r="P1" s="30"/>
      <c r="Q1" s="30"/>
      <c r="R1" s="30"/>
    </row>
    <row r="2" spans="2:18" s="16" customFormat="1" ht="19.350000000000001" customHeight="1" x14ac:dyDescent="0.2">
      <c r="B2" s="20" t="s">
        <v>4661</v>
      </c>
      <c r="D2" s="17"/>
      <c r="E2" s="17"/>
      <c r="F2" s="18"/>
      <c r="G2" s="19"/>
      <c r="H2" s="45" t="s">
        <v>0</v>
      </c>
      <c r="I2" s="45"/>
      <c r="J2" s="45"/>
      <c r="K2" s="45"/>
      <c r="L2" s="24">
        <f>SUMIF(O13:O3000,"INVERSION",L13:L3000)</f>
        <v>44425328500</v>
      </c>
      <c r="M2" s="22"/>
      <c r="N2" s="21"/>
      <c r="P2" s="31"/>
      <c r="Q2" s="31"/>
      <c r="R2" s="31"/>
    </row>
    <row r="3" spans="2:18" s="16" customFormat="1" ht="19.350000000000001" customHeight="1" x14ac:dyDescent="0.2">
      <c r="B3" s="15"/>
      <c r="D3" s="17"/>
      <c r="E3" s="17"/>
      <c r="F3" s="18"/>
      <c r="G3" s="19"/>
      <c r="H3" s="45" t="s">
        <v>1</v>
      </c>
      <c r="I3" s="45"/>
      <c r="J3" s="45"/>
      <c r="K3" s="45"/>
      <c r="L3" s="24">
        <f>SUMIF(O13:O3000,"FUNCIONAMIENTO",L13:L3000)</f>
        <v>768288335</v>
      </c>
      <c r="M3" s="22"/>
      <c r="P3" s="31"/>
      <c r="Q3" s="31"/>
      <c r="R3" s="31"/>
    </row>
    <row r="4" spans="2:18" s="16" customFormat="1" ht="19.350000000000001" customHeight="1" x14ac:dyDescent="0.2">
      <c r="B4" s="15"/>
      <c r="D4" s="17"/>
      <c r="E4" s="17"/>
      <c r="F4" s="18"/>
      <c r="G4" s="19"/>
      <c r="H4" s="45" t="s">
        <v>14</v>
      </c>
      <c r="I4" s="45"/>
      <c r="J4" s="45"/>
      <c r="K4" s="45"/>
      <c r="L4" s="24">
        <f>SUMIF(O13:O3000,"RECURSO EXTERNO",L13:L3000)</f>
        <v>200000000</v>
      </c>
      <c r="M4" s="22"/>
      <c r="P4" s="31"/>
      <c r="Q4" s="31"/>
      <c r="R4" s="31"/>
    </row>
    <row r="5" spans="2:18" s="16" customFormat="1" ht="19.350000000000001" customHeight="1" x14ac:dyDescent="0.2">
      <c r="B5" s="15"/>
      <c r="D5" s="17"/>
      <c r="E5" s="17"/>
      <c r="F5" s="18"/>
      <c r="G5" s="19"/>
      <c r="H5" s="45" t="s">
        <v>15</v>
      </c>
      <c r="I5" s="45"/>
      <c r="J5" s="45"/>
      <c r="K5" s="45"/>
      <c r="L5" s="24">
        <f>SUMIF(O13:O3000,"FONDIGER",L13:L3000)</f>
        <v>0</v>
      </c>
      <c r="P5" s="31"/>
      <c r="Q5" s="31"/>
      <c r="R5" s="31"/>
    </row>
    <row r="6" spans="2:18" s="16" customFormat="1" ht="19.350000000000001" customHeight="1" x14ac:dyDescent="0.2">
      <c r="B6" s="15"/>
      <c r="D6" s="17"/>
      <c r="E6" s="17"/>
      <c r="F6" s="18"/>
      <c r="G6" s="19"/>
      <c r="H6" s="45" t="s">
        <v>2</v>
      </c>
      <c r="I6" s="45"/>
      <c r="J6" s="45"/>
      <c r="K6" s="45"/>
      <c r="L6" s="24">
        <f>SUMIF(O13:O3000,"APORTE EN ESPECIE",L13:L3000)</f>
        <v>0</v>
      </c>
      <c r="M6" s="21"/>
      <c r="P6" s="31"/>
      <c r="Q6" s="31"/>
      <c r="R6" s="31"/>
    </row>
    <row r="7" spans="2:18" s="16" customFormat="1" ht="19.350000000000001" customHeight="1" x14ac:dyDescent="0.2">
      <c r="B7" s="15"/>
      <c r="D7" s="17"/>
      <c r="E7" s="17"/>
      <c r="F7" s="18"/>
      <c r="G7" s="19"/>
      <c r="H7" s="45" t="s">
        <v>3</v>
      </c>
      <c r="I7" s="45"/>
      <c r="J7" s="45"/>
      <c r="K7" s="45"/>
      <c r="L7" s="24">
        <f>SUMIF(O13:O3000,"VIGENCIA FUTURA",L13:L3000)</f>
        <v>0</v>
      </c>
      <c r="M7" s="21"/>
      <c r="P7" s="31"/>
      <c r="Q7" s="31"/>
      <c r="R7" s="31"/>
    </row>
    <row r="8" spans="2:18" s="16" customFormat="1" ht="19.350000000000001" customHeight="1" x14ac:dyDescent="0.2">
      <c r="B8" s="15"/>
      <c r="D8" s="17"/>
      <c r="E8" s="17"/>
      <c r="F8" s="18"/>
      <c r="G8" s="19"/>
      <c r="H8" s="45" t="s">
        <v>4</v>
      </c>
      <c r="I8" s="45"/>
      <c r="J8" s="45"/>
      <c r="K8" s="45"/>
      <c r="L8" s="24">
        <f>SUMIF(O13:O3000,"REGALIAS",L13:L3000)</f>
        <v>126500000</v>
      </c>
      <c r="M8" s="21"/>
      <c r="P8" s="31"/>
      <c r="Q8" s="31"/>
      <c r="R8" s="31"/>
    </row>
    <row r="9" spans="2:18" s="16" customFormat="1" ht="18.95" customHeight="1" x14ac:dyDescent="0.2">
      <c r="B9" s="15"/>
      <c r="D9" s="17"/>
      <c r="E9" s="17"/>
      <c r="F9" s="18"/>
      <c r="G9" s="19"/>
      <c r="J9" s="25"/>
      <c r="K9" s="18"/>
      <c r="L9" s="26">
        <f>SUM(L2:L8)</f>
        <v>45520116835</v>
      </c>
      <c r="M9" s="21"/>
      <c r="P9" s="31"/>
      <c r="Q9" s="31"/>
      <c r="R9" s="31"/>
    </row>
    <row r="10" spans="2:18" s="1" customFormat="1" ht="18.95" customHeight="1" x14ac:dyDescent="0.2">
      <c r="B10" s="11"/>
      <c r="E10" s="2"/>
      <c r="F10" s="3"/>
      <c r="G10" s="12"/>
      <c r="J10" s="6"/>
      <c r="K10" s="3"/>
      <c r="L10" s="23"/>
      <c r="M10" s="7"/>
      <c r="P10" s="30"/>
      <c r="Q10" s="30"/>
      <c r="R10" s="30"/>
    </row>
    <row r="11" spans="2:18" s="1" customFormat="1" ht="16.5" customHeight="1" x14ac:dyDescent="0.2">
      <c r="B11" s="11"/>
      <c r="D11" s="2"/>
      <c r="E11" s="2"/>
      <c r="F11" s="3"/>
      <c r="G11" s="12"/>
      <c r="H11" s="8"/>
      <c r="I11" s="8"/>
      <c r="J11" s="9"/>
      <c r="K11" s="9"/>
      <c r="P11" s="30"/>
      <c r="Q11" s="30"/>
      <c r="R11" s="30"/>
    </row>
    <row r="12" spans="2:18" s="10" customFormat="1" ht="46.5" customHeight="1" x14ac:dyDescent="0.2">
      <c r="B12" s="40" t="s">
        <v>16</v>
      </c>
      <c r="C12" s="40" t="s">
        <v>5</v>
      </c>
      <c r="D12" s="40" t="s">
        <v>6</v>
      </c>
      <c r="E12" s="40" t="s">
        <v>19</v>
      </c>
      <c r="F12" s="40" t="s">
        <v>7</v>
      </c>
      <c r="G12" s="41" t="s">
        <v>8</v>
      </c>
      <c r="H12" s="40" t="s">
        <v>9</v>
      </c>
      <c r="I12" s="40" t="s">
        <v>46</v>
      </c>
      <c r="J12" s="40" t="s">
        <v>10</v>
      </c>
      <c r="K12" s="40" t="s">
        <v>11</v>
      </c>
      <c r="L12" s="40" t="s">
        <v>12</v>
      </c>
      <c r="M12" s="40" t="s">
        <v>18</v>
      </c>
      <c r="N12" s="42" t="s">
        <v>13</v>
      </c>
      <c r="O12" s="40" t="s">
        <v>47</v>
      </c>
      <c r="P12" s="43" t="s">
        <v>17</v>
      </c>
      <c r="Q12" s="43" t="s">
        <v>3035</v>
      </c>
      <c r="R12" s="43" t="s">
        <v>3036</v>
      </c>
    </row>
    <row r="13" spans="2:18" ht="15" customHeight="1" x14ac:dyDescent="0.2">
      <c r="B13" s="33">
        <v>45316</v>
      </c>
      <c r="C13" s="27" t="s">
        <v>27</v>
      </c>
      <c r="D13" s="28" t="s">
        <v>22</v>
      </c>
      <c r="E13" s="29" t="s">
        <v>34</v>
      </c>
      <c r="F13" s="28" t="s">
        <v>23</v>
      </c>
      <c r="G13" s="34">
        <v>45321</v>
      </c>
      <c r="H13" s="46">
        <v>37250000</v>
      </c>
      <c r="I13" s="47">
        <v>0</v>
      </c>
      <c r="J13" s="38">
        <v>0</v>
      </c>
      <c r="K13" s="48"/>
      <c r="L13" s="38">
        <f>H13+J13-K13</f>
        <v>37250000</v>
      </c>
      <c r="M13" s="34">
        <v>45472</v>
      </c>
      <c r="N13" s="49" t="s">
        <v>39</v>
      </c>
      <c r="O13" s="37" t="s">
        <v>45</v>
      </c>
      <c r="P13" s="50">
        <v>1</v>
      </c>
      <c r="Q13" s="51" t="s">
        <v>3037</v>
      </c>
      <c r="R13" s="51" t="s">
        <v>1189</v>
      </c>
    </row>
    <row r="14" spans="2:18" ht="15" customHeight="1" x14ac:dyDescent="0.2">
      <c r="B14" s="33">
        <v>45317</v>
      </c>
      <c r="C14" s="27" t="s">
        <v>28</v>
      </c>
      <c r="D14" s="28" t="s">
        <v>33</v>
      </c>
      <c r="E14" s="29" t="s">
        <v>34</v>
      </c>
      <c r="F14" s="28" t="s">
        <v>35</v>
      </c>
      <c r="G14" s="34">
        <v>45323</v>
      </c>
      <c r="H14" s="46">
        <v>33500000</v>
      </c>
      <c r="I14" s="47">
        <v>0</v>
      </c>
      <c r="J14" s="38">
        <v>0</v>
      </c>
      <c r="K14" s="48"/>
      <c r="L14" s="38">
        <f t="shared" ref="L14:L77" si="0">H14+J14-K14</f>
        <v>33500000</v>
      </c>
      <c r="M14" s="34">
        <v>45473</v>
      </c>
      <c r="N14" s="49" t="s">
        <v>40</v>
      </c>
      <c r="O14" s="37" t="s">
        <v>45</v>
      </c>
      <c r="P14" s="50">
        <v>1</v>
      </c>
      <c r="Q14" s="51" t="s">
        <v>3037</v>
      </c>
      <c r="R14" s="51" t="s">
        <v>1189</v>
      </c>
    </row>
    <row r="15" spans="2:18" ht="15" customHeight="1" x14ac:dyDescent="0.2">
      <c r="B15" s="33">
        <v>45316</v>
      </c>
      <c r="C15" s="27" t="s">
        <v>29</v>
      </c>
      <c r="D15" s="28" t="s">
        <v>25</v>
      </c>
      <c r="E15" s="29" t="s">
        <v>34</v>
      </c>
      <c r="F15" s="28" t="s">
        <v>26</v>
      </c>
      <c r="G15" s="34">
        <v>45317</v>
      </c>
      <c r="H15" s="46">
        <v>86040000</v>
      </c>
      <c r="I15" s="47">
        <v>0</v>
      </c>
      <c r="J15" s="38">
        <v>0</v>
      </c>
      <c r="K15" s="48"/>
      <c r="L15" s="38">
        <f t="shared" si="0"/>
        <v>86040000</v>
      </c>
      <c r="M15" s="34">
        <v>45498</v>
      </c>
      <c r="N15" s="52" t="s">
        <v>41</v>
      </c>
      <c r="O15" s="37" t="s">
        <v>45</v>
      </c>
      <c r="P15" s="50">
        <v>1</v>
      </c>
      <c r="Q15" s="51" t="s">
        <v>3039</v>
      </c>
      <c r="R15" s="51" t="s">
        <v>3040</v>
      </c>
    </row>
    <row r="16" spans="2:18" ht="15" customHeight="1" x14ac:dyDescent="0.2">
      <c r="B16" s="33">
        <v>45317</v>
      </c>
      <c r="C16" s="27" t="s">
        <v>30</v>
      </c>
      <c r="D16" s="28" t="s">
        <v>24</v>
      </c>
      <c r="E16" s="29" t="s">
        <v>34</v>
      </c>
      <c r="F16" s="28" t="s">
        <v>36</v>
      </c>
      <c r="G16" s="34">
        <v>45320</v>
      </c>
      <c r="H16" s="46">
        <v>37250000</v>
      </c>
      <c r="I16" s="47">
        <v>0</v>
      </c>
      <c r="J16" s="38">
        <v>0</v>
      </c>
      <c r="K16" s="48"/>
      <c r="L16" s="38">
        <f t="shared" si="0"/>
        <v>37250000</v>
      </c>
      <c r="M16" s="34">
        <v>45471</v>
      </c>
      <c r="N16" s="49" t="s">
        <v>42</v>
      </c>
      <c r="O16" s="37" t="s">
        <v>45</v>
      </c>
      <c r="P16" s="50">
        <v>1</v>
      </c>
      <c r="Q16" s="51" t="s">
        <v>3037</v>
      </c>
      <c r="R16" s="51" t="s">
        <v>1189</v>
      </c>
    </row>
    <row r="17" spans="2:18" ht="15" customHeight="1" x14ac:dyDescent="0.2">
      <c r="B17" s="33">
        <v>45317</v>
      </c>
      <c r="C17" s="27" t="s">
        <v>31</v>
      </c>
      <c r="D17" s="28" t="s">
        <v>21</v>
      </c>
      <c r="E17" s="29" t="s">
        <v>34</v>
      </c>
      <c r="F17" s="28" t="s">
        <v>37</v>
      </c>
      <c r="G17" s="34">
        <v>45323</v>
      </c>
      <c r="H17" s="46">
        <v>89150000</v>
      </c>
      <c r="I17" s="47">
        <v>0</v>
      </c>
      <c r="J17" s="38">
        <v>0</v>
      </c>
      <c r="K17" s="48">
        <v>48735333</v>
      </c>
      <c r="L17" s="38">
        <f t="shared" si="0"/>
        <v>40414667</v>
      </c>
      <c r="M17" s="34">
        <v>45390</v>
      </c>
      <c r="N17" s="49" t="s">
        <v>43</v>
      </c>
      <c r="O17" s="37" t="s">
        <v>45</v>
      </c>
      <c r="P17" s="50">
        <v>1</v>
      </c>
      <c r="Q17" s="51" t="s">
        <v>3039</v>
      </c>
      <c r="R17" s="51" t="s">
        <v>3040</v>
      </c>
    </row>
    <row r="18" spans="2:18" ht="15" customHeight="1" x14ac:dyDescent="0.2">
      <c r="B18" s="33">
        <v>45320</v>
      </c>
      <c r="C18" s="27" t="s">
        <v>32</v>
      </c>
      <c r="D18" s="28" t="s">
        <v>20</v>
      </c>
      <c r="E18" s="29" t="s">
        <v>34</v>
      </c>
      <c r="F18" s="28" t="s">
        <v>38</v>
      </c>
      <c r="G18" s="34">
        <v>45323</v>
      </c>
      <c r="H18" s="46">
        <v>89150000</v>
      </c>
      <c r="I18" s="47">
        <v>0</v>
      </c>
      <c r="J18" s="38">
        <v>0</v>
      </c>
      <c r="K18" s="48">
        <v>33877000</v>
      </c>
      <c r="L18" s="38">
        <f t="shared" si="0"/>
        <v>55273000</v>
      </c>
      <c r="M18" s="34">
        <v>45415</v>
      </c>
      <c r="N18" s="49" t="s">
        <v>44</v>
      </c>
      <c r="O18" s="37" t="s">
        <v>45</v>
      </c>
      <c r="P18" s="50">
        <v>1</v>
      </c>
      <c r="Q18" s="51" t="s">
        <v>3039</v>
      </c>
      <c r="R18" s="51" t="s">
        <v>3040</v>
      </c>
    </row>
    <row r="19" spans="2:18" x14ac:dyDescent="0.2">
      <c r="B19" s="33">
        <v>45323</v>
      </c>
      <c r="C19" s="27" t="s">
        <v>48</v>
      </c>
      <c r="D19" s="28" t="s">
        <v>281</v>
      </c>
      <c r="E19" s="29" t="s">
        <v>34</v>
      </c>
      <c r="F19" s="28" t="s">
        <v>491</v>
      </c>
      <c r="G19" s="34">
        <v>45329</v>
      </c>
      <c r="H19" s="46">
        <v>30900000</v>
      </c>
      <c r="I19" s="47">
        <v>0</v>
      </c>
      <c r="J19" s="38">
        <v>0</v>
      </c>
      <c r="K19" s="48"/>
      <c r="L19" s="38">
        <f t="shared" si="0"/>
        <v>30900000</v>
      </c>
      <c r="M19" s="34">
        <v>45479</v>
      </c>
      <c r="N19" s="53" t="s">
        <v>687</v>
      </c>
      <c r="O19" s="37" t="s">
        <v>45</v>
      </c>
      <c r="P19" s="50">
        <v>1</v>
      </c>
      <c r="Q19" s="51" t="s">
        <v>3041</v>
      </c>
      <c r="R19" s="51" t="s">
        <v>3042</v>
      </c>
    </row>
    <row r="20" spans="2:18" x14ac:dyDescent="0.2">
      <c r="B20" s="33">
        <v>45323</v>
      </c>
      <c r="C20" s="27" t="s">
        <v>49</v>
      </c>
      <c r="D20" s="28" t="s">
        <v>282</v>
      </c>
      <c r="E20" s="29" t="s">
        <v>34</v>
      </c>
      <c r="F20" s="28" t="s">
        <v>492</v>
      </c>
      <c r="G20" s="34">
        <v>45327</v>
      </c>
      <c r="H20" s="46">
        <v>89150000</v>
      </c>
      <c r="I20" s="47">
        <v>0</v>
      </c>
      <c r="J20" s="38">
        <v>0</v>
      </c>
      <c r="K20" s="48">
        <v>2377333</v>
      </c>
      <c r="L20" s="38">
        <f t="shared" si="0"/>
        <v>86772667</v>
      </c>
      <c r="M20" s="34">
        <v>45473</v>
      </c>
      <c r="N20" s="53" t="s">
        <v>688</v>
      </c>
      <c r="O20" s="37" t="s">
        <v>45</v>
      </c>
      <c r="P20" s="50">
        <v>1</v>
      </c>
      <c r="Q20" s="51" t="s">
        <v>3039</v>
      </c>
      <c r="R20" s="51" t="s">
        <v>3040</v>
      </c>
    </row>
    <row r="21" spans="2:18" x14ac:dyDescent="0.2">
      <c r="B21" s="33">
        <v>45329</v>
      </c>
      <c r="C21" s="27" t="s">
        <v>50</v>
      </c>
      <c r="D21" s="28" t="s">
        <v>283</v>
      </c>
      <c r="E21" s="29" t="s">
        <v>34</v>
      </c>
      <c r="F21" s="28" t="s">
        <v>493</v>
      </c>
      <c r="G21" s="34">
        <v>45330</v>
      </c>
      <c r="H21" s="46">
        <v>57360000</v>
      </c>
      <c r="I21" s="47">
        <v>1</v>
      </c>
      <c r="J21" s="38">
        <v>10994000</v>
      </c>
      <c r="K21" s="48"/>
      <c r="L21" s="38">
        <f t="shared" si="0"/>
        <v>68354000</v>
      </c>
      <c r="M21" s="34">
        <v>45473</v>
      </c>
      <c r="N21" s="53" t="s">
        <v>689</v>
      </c>
      <c r="O21" s="37" t="s">
        <v>45</v>
      </c>
      <c r="P21" s="50">
        <v>1</v>
      </c>
      <c r="Q21" s="51" t="s">
        <v>3039</v>
      </c>
      <c r="R21" s="51" t="s">
        <v>3040</v>
      </c>
    </row>
    <row r="22" spans="2:18" x14ac:dyDescent="0.2">
      <c r="B22" s="33">
        <v>45329</v>
      </c>
      <c r="C22" s="27" t="s">
        <v>51</v>
      </c>
      <c r="D22" s="28" t="s">
        <v>3082</v>
      </c>
      <c r="E22" s="29" t="s">
        <v>34</v>
      </c>
      <c r="F22" s="28" t="s">
        <v>494</v>
      </c>
      <c r="G22" s="34">
        <v>45330</v>
      </c>
      <c r="H22" s="46">
        <v>36350000</v>
      </c>
      <c r="I22" s="47">
        <v>0</v>
      </c>
      <c r="J22" s="38">
        <v>0</v>
      </c>
      <c r="K22" s="48"/>
      <c r="L22" s="38">
        <f t="shared" si="0"/>
        <v>36350000</v>
      </c>
      <c r="M22" s="34">
        <v>45480</v>
      </c>
      <c r="N22" s="53" t="s">
        <v>690</v>
      </c>
      <c r="O22" s="37" t="s">
        <v>45</v>
      </c>
      <c r="P22" s="50">
        <v>1</v>
      </c>
      <c r="Q22" s="51" t="s">
        <v>3039</v>
      </c>
      <c r="R22" s="51" t="s">
        <v>3040</v>
      </c>
    </row>
    <row r="23" spans="2:18" x14ac:dyDescent="0.2">
      <c r="B23" s="33">
        <v>45329</v>
      </c>
      <c r="C23" s="27" t="s">
        <v>52</v>
      </c>
      <c r="D23" s="28" t="s">
        <v>284</v>
      </c>
      <c r="E23" s="29" t="s">
        <v>34</v>
      </c>
      <c r="F23" s="28" t="s">
        <v>495</v>
      </c>
      <c r="G23" s="34">
        <v>45330</v>
      </c>
      <c r="H23" s="46">
        <v>37250000</v>
      </c>
      <c r="I23" s="47">
        <v>0</v>
      </c>
      <c r="J23" s="38">
        <v>0</v>
      </c>
      <c r="K23" s="48"/>
      <c r="L23" s="38">
        <f t="shared" si="0"/>
        <v>37250000</v>
      </c>
      <c r="M23" s="34">
        <v>45480</v>
      </c>
      <c r="N23" s="53" t="s">
        <v>691</v>
      </c>
      <c r="O23" s="37" t="s">
        <v>45</v>
      </c>
      <c r="P23" s="50">
        <v>1</v>
      </c>
      <c r="Q23" s="51" t="s">
        <v>3043</v>
      </c>
      <c r="R23" s="51" t="s">
        <v>3044</v>
      </c>
    </row>
    <row r="24" spans="2:18" x14ac:dyDescent="0.2">
      <c r="B24" s="33">
        <v>45329</v>
      </c>
      <c r="C24" s="27" t="s">
        <v>53</v>
      </c>
      <c r="D24" s="28" t="s">
        <v>285</v>
      </c>
      <c r="E24" s="29" t="s">
        <v>34</v>
      </c>
      <c r="F24" s="28" t="s">
        <v>496</v>
      </c>
      <c r="G24" s="34">
        <v>45330</v>
      </c>
      <c r="H24" s="46">
        <v>37250000</v>
      </c>
      <c r="I24" s="47">
        <v>0</v>
      </c>
      <c r="J24" s="38">
        <v>0</v>
      </c>
      <c r="K24" s="48">
        <v>28310000</v>
      </c>
      <c r="L24" s="38">
        <f t="shared" si="0"/>
        <v>8940000</v>
      </c>
      <c r="M24" s="34">
        <v>45364</v>
      </c>
      <c r="N24" s="53" t="s">
        <v>692</v>
      </c>
      <c r="O24" s="37" t="s">
        <v>45</v>
      </c>
      <c r="P24" s="50">
        <v>1</v>
      </c>
      <c r="Q24" s="51" t="s">
        <v>3043</v>
      </c>
      <c r="R24" s="51" t="s">
        <v>3044</v>
      </c>
    </row>
    <row r="25" spans="2:18" x14ac:dyDescent="0.2">
      <c r="B25" s="33">
        <v>45329</v>
      </c>
      <c r="C25" s="27" t="s">
        <v>54</v>
      </c>
      <c r="D25" s="28" t="s">
        <v>286</v>
      </c>
      <c r="E25" s="29" t="s">
        <v>34</v>
      </c>
      <c r="F25" s="28" t="s">
        <v>495</v>
      </c>
      <c r="G25" s="34">
        <v>45330</v>
      </c>
      <c r="H25" s="46">
        <v>37250000</v>
      </c>
      <c r="I25" s="47">
        <v>0</v>
      </c>
      <c r="J25" s="38">
        <v>0</v>
      </c>
      <c r="K25" s="48"/>
      <c r="L25" s="38">
        <f t="shared" si="0"/>
        <v>37250000</v>
      </c>
      <c r="M25" s="34">
        <v>45480</v>
      </c>
      <c r="N25" s="53" t="s">
        <v>693</v>
      </c>
      <c r="O25" s="37" t="s">
        <v>45</v>
      </c>
      <c r="P25" s="50">
        <v>1</v>
      </c>
      <c r="Q25" s="51" t="s">
        <v>3043</v>
      </c>
      <c r="R25" s="51" t="s">
        <v>3044</v>
      </c>
    </row>
    <row r="26" spans="2:18" x14ac:dyDescent="0.2">
      <c r="B26" s="33">
        <v>45329</v>
      </c>
      <c r="C26" s="27" t="s">
        <v>55</v>
      </c>
      <c r="D26" s="28" t="s">
        <v>287</v>
      </c>
      <c r="E26" s="29" t="s">
        <v>34</v>
      </c>
      <c r="F26" s="28" t="s">
        <v>496</v>
      </c>
      <c r="G26" s="34">
        <v>45330</v>
      </c>
      <c r="H26" s="46">
        <v>37250000</v>
      </c>
      <c r="I26" s="47">
        <v>0</v>
      </c>
      <c r="J26" s="38">
        <v>0</v>
      </c>
      <c r="K26" s="48"/>
      <c r="L26" s="38">
        <f t="shared" si="0"/>
        <v>37250000</v>
      </c>
      <c r="M26" s="34">
        <v>45480</v>
      </c>
      <c r="N26" s="53" t="s">
        <v>694</v>
      </c>
      <c r="O26" s="37" t="s">
        <v>45</v>
      </c>
      <c r="P26" s="50">
        <v>1</v>
      </c>
      <c r="Q26" s="51" t="s">
        <v>3043</v>
      </c>
      <c r="R26" s="51" t="s">
        <v>3044</v>
      </c>
    </row>
    <row r="27" spans="2:18" x14ac:dyDescent="0.2">
      <c r="B27" s="33">
        <v>45329</v>
      </c>
      <c r="C27" s="27" t="s">
        <v>56</v>
      </c>
      <c r="D27" s="28" t="s">
        <v>288</v>
      </c>
      <c r="E27" s="29" t="s">
        <v>34</v>
      </c>
      <c r="F27" s="28" t="s">
        <v>497</v>
      </c>
      <c r="G27" s="34">
        <v>45330</v>
      </c>
      <c r="H27" s="46">
        <v>37250000</v>
      </c>
      <c r="I27" s="47">
        <v>0</v>
      </c>
      <c r="J27" s="38">
        <v>0</v>
      </c>
      <c r="K27" s="48"/>
      <c r="L27" s="38">
        <f t="shared" si="0"/>
        <v>37250000</v>
      </c>
      <c r="M27" s="34">
        <v>45480</v>
      </c>
      <c r="N27" s="53" t="s">
        <v>695</v>
      </c>
      <c r="O27" s="37" t="s">
        <v>45</v>
      </c>
      <c r="P27" s="50">
        <v>1</v>
      </c>
      <c r="Q27" s="51" t="s">
        <v>3043</v>
      </c>
      <c r="R27" s="51" t="s">
        <v>3044</v>
      </c>
    </row>
    <row r="28" spans="2:18" x14ac:dyDescent="0.2">
      <c r="B28" s="33">
        <v>45329</v>
      </c>
      <c r="C28" s="27" t="s">
        <v>57</v>
      </c>
      <c r="D28" s="28" t="s">
        <v>289</v>
      </c>
      <c r="E28" s="29" t="s">
        <v>34</v>
      </c>
      <c r="F28" s="28" t="s">
        <v>496</v>
      </c>
      <c r="G28" s="34">
        <v>45330</v>
      </c>
      <c r="H28" s="46">
        <v>33000000</v>
      </c>
      <c r="I28" s="47">
        <v>0</v>
      </c>
      <c r="J28" s="38">
        <v>0</v>
      </c>
      <c r="K28" s="48"/>
      <c r="L28" s="38">
        <f t="shared" si="0"/>
        <v>33000000</v>
      </c>
      <c r="M28" s="34">
        <v>45480</v>
      </c>
      <c r="N28" s="53" t="s">
        <v>696</v>
      </c>
      <c r="O28" s="37" t="s">
        <v>45</v>
      </c>
      <c r="P28" s="50">
        <v>1</v>
      </c>
      <c r="Q28" s="51" t="s">
        <v>3043</v>
      </c>
      <c r="R28" s="51" t="s">
        <v>3044</v>
      </c>
    </row>
    <row r="29" spans="2:18" x14ac:dyDescent="0.2">
      <c r="B29" s="33">
        <v>45329</v>
      </c>
      <c r="C29" s="27" t="s">
        <v>58</v>
      </c>
      <c r="D29" s="28" t="s">
        <v>290</v>
      </c>
      <c r="E29" s="29" t="s">
        <v>34</v>
      </c>
      <c r="F29" s="28" t="s">
        <v>496</v>
      </c>
      <c r="G29" s="34">
        <v>45330</v>
      </c>
      <c r="H29" s="46">
        <v>33000000</v>
      </c>
      <c r="I29" s="47">
        <v>0</v>
      </c>
      <c r="J29" s="38">
        <v>0</v>
      </c>
      <c r="K29" s="48"/>
      <c r="L29" s="38">
        <f t="shared" si="0"/>
        <v>33000000</v>
      </c>
      <c r="M29" s="34">
        <v>45480</v>
      </c>
      <c r="N29" s="53" t="s">
        <v>697</v>
      </c>
      <c r="O29" s="37" t="s">
        <v>45</v>
      </c>
      <c r="P29" s="50">
        <v>1</v>
      </c>
      <c r="Q29" s="51" t="s">
        <v>3043</v>
      </c>
      <c r="R29" s="51" t="s">
        <v>3044</v>
      </c>
    </row>
    <row r="30" spans="2:18" x14ac:dyDescent="0.2">
      <c r="B30" s="33">
        <v>45329</v>
      </c>
      <c r="C30" s="27" t="s">
        <v>59</v>
      </c>
      <c r="D30" s="28" t="s">
        <v>291</v>
      </c>
      <c r="E30" s="29" t="s">
        <v>498</v>
      </c>
      <c r="F30" s="28" t="s">
        <v>499</v>
      </c>
      <c r="G30" s="34">
        <v>45330</v>
      </c>
      <c r="H30" s="46">
        <v>22000000</v>
      </c>
      <c r="I30" s="47">
        <v>0</v>
      </c>
      <c r="J30" s="38">
        <v>0</v>
      </c>
      <c r="K30" s="48"/>
      <c r="L30" s="38">
        <f t="shared" si="0"/>
        <v>22000000</v>
      </c>
      <c r="M30" s="34">
        <v>45480</v>
      </c>
      <c r="N30" s="49" t="s">
        <v>698</v>
      </c>
      <c r="O30" s="37" t="s">
        <v>45</v>
      </c>
      <c r="P30" s="50">
        <v>1</v>
      </c>
      <c r="Q30" s="51" t="s">
        <v>3043</v>
      </c>
      <c r="R30" s="51" t="s">
        <v>3044</v>
      </c>
    </row>
    <row r="31" spans="2:18" x14ac:dyDescent="0.2">
      <c r="B31" s="33">
        <v>45329</v>
      </c>
      <c r="C31" s="27" t="s">
        <v>60</v>
      </c>
      <c r="D31" s="28" t="s">
        <v>292</v>
      </c>
      <c r="E31" s="29" t="s">
        <v>498</v>
      </c>
      <c r="F31" s="28" t="s">
        <v>499</v>
      </c>
      <c r="G31" s="34">
        <v>45330</v>
      </c>
      <c r="H31" s="46">
        <v>22000000</v>
      </c>
      <c r="I31" s="47">
        <v>0</v>
      </c>
      <c r="J31" s="38">
        <v>0</v>
      </c>
      <c r="K31" s="48"/>
      <c r="L31" s="38">
        <f t="shared" si="0"/>
        <v>22000000</v>
      </c>
      <c r="M31" s="34">
        <v>45480</v>
      </c>
      <c r="N31" s="53" t="s">
        <v>699</v>
      </c>
      <c r="O31" s="37" t="s">
        <v>45</v>
      </c>
      <c r="P31" s="50">
        <v>1</v>
      </c>
      <c r="Q31" s="51" t="s">
        <v>3043</v>
      </c>
      <c r="R31" s="51" t="s">
        <v>3044</v>
      </c>
    </row>
    <row r="32" spans="2:18" x14ac:dyDescent="0.2">
      <c r="B32" s="33">
        <v>45329</v>
      </c>
      <c r="C32" s="27" t="s">
        <v>61</v>
      </c>
      <c r="D32" s="28" t="s">
        <v>293</v>
      </c>
      <c r="E32" s="29" t="s">
        <v>34</v>
      </c>
      <c r="F32" s="28" t="s">
        <v>496</v>
      </c>
      <c r="G32" s="34">
        <v>45330</v>
      </c>
      <c r="H32" s="46">
        <v>42500000</v>
      </c>
      <c r="I32" s="47">
        <v>0</v>
      </c>
      <c r="J32" s="38">
        <v>0</v>
      </c>
      <c r="K32" s="48"/>
      <c r="L32" s="38">
        <f t="shared" si="0"/>
        <v>42500000</v>
      </c>
      <c r="M32" s="34">
        <v>45480</v>
      </c>
      <c r="N32" s="53" t="s">
        <v>700</v>
      </c>
      <c r="O32" s="37" t="s">
        <v>45</v>
      </c>
      <c r="P32" s="50">
        <v>1</v>
      </c>
      <c r="Q32" s="51" t="s">
        <v>3043</v>
      </c>
      <c r="R32" s="51" t="s">
        <v>3044</v>
      </c>
    </row>
    <row r="33" spans="2:18" x14ac:dyDescent="0.2">
      <c r="B33" s="33">
        <v>45329</v>
      </c>
      <c r="C33" s="27" t="s">
        <v>62</v>
      </c>
      <c r="D33" s="28" t="s">
        <v>294</v>
      </c>
      <c r="E33" s="29" t="s">
        <v>34</v>
      </c>
      <c r="F33" s="28" t="s">
        <v>496</v>
      </c>
      <c r="G33" s="34">
        <v>45330</v>
      </c>
      <c r="H33" s="46">
        <v>42500000</v>
      </c>
      <c r="I33" s="47">
        <v>0</v>
      </c>
      <c r="J33" s="38">
        <v>0</v>
      </c>
      <c r="K33" s="48"/>
      <c r="L33" s="38">
        <f t="shared" si="0"/>
        <v>42500000</v>
      </c>
      <c r="M33" s="34">
        <v>45480</v>
      </c>
      <c r="N33" s="53" t="s">
        <v>701</v>
      </c>
      <c r="O33" s="37" t="s">
        <v>45</v>
      </c>
      <c r="P33" s="50">
        <v>1</v>
      </c>
      <c r="Q33" s="51" t="s">
        <v>3043</v>
      </c>
      <c r="R33" s="51" t="s">
        <v>3044</v>
      </c>
    </row>
    <row r="34" spans="2:18" x14ac:dyDescent="0.2">
      <c r="B34" s="33">
        <v>45329</v>
      </c>
      <c r="C34" s="27" t="s">
        <v>63</v>
      </c>
      <c r="D34" s="28" t="s">
        <v>295</v>
      </c>
      <c r="E34" s="29" t="s">
        <v>34</v>
      </c>
      <c r="F34" s="28" t="s">
        <v>496</v>
      </c>
      <c r="G34" s="34">
        <v>45330</v>
      </c>
      <c r="H34" s="46">
        <v>42500000</v>
      </c>
      <c r="I34" s="47">
        <v>0</v>
      </c>
      <c r="J34" s="38">
        <v>0</v>
      </c>
      <c r="K34" s="48"/>
      <c r="L34" s="38">
        <f t="shared" si="0"/>
        <v>42500000</v>
      </c>
      <c r="M34" s="34">
        <v>45480</v>
      </c>
      <c r="N34" s="53" t="s">
        <v>702</v>
      </c>
      <c r="O34" s="37" t="s">
        <v>45</v>
      </c>
      <c r="P34" s="50">
        <v>1</v>
      </c>
      <c r="Q34" s="51" t="s">
        <v>3043</v>
      </c>
      <c r="R34" s="51" t="s">
        <v>3044</v>
      </c>
    </row>
    <row r="35" spans="2:18" x14ac:dyDescent="0.2">
      <c r="B35" s="33">
        <v>45329</v>
      </c>
      <c r="C35" s="27" t="s">
        <v>64</v>
      </c>
      <c r="D35" s="28" t="s">
        <v>296</v>
      </c>
      <c r="E35" s="29" t="s">
        <v>34</v>
      </c>
      <c r="F35" s="28" t="s">
        <v>500</v>
      </c>
      <c r="G35" s="34">
        <v>45330</v>
      </c>
      <c r="H35" s="46">
        <v>37250000</v>
      </c>
      <c r="I35" s="47">
        <v>0</v>
      </c>
      <c r="J35" s="38">
        <v>0</v>
      </c>
      <c r="K35" s="48"/>
      <c r="L35" s="38">
        <f t="shared" si="0"/>
        <v>37250000</v>
      </c>
      <c r="M35" s="34">
        <v>45480</v>
      </c>
      <c r="N35" s="49" t="s">
        <v>703</v>
      </c>
      <c r="O35" s="37" t="s">
        <v>45</v>
      </c>
      <c r="P35" s="50">
        <v>1</v>
      </c>
      <c r="Q35" s="51" t="s">
        <v>3043</v>
      </c>
      <c r="R35" s="51" t="s">
        <v>3044</v>
      </c>
    </row>
    <row r="36" spans="2:18" x14ac:dyDescent="0.2">
      <c r="B36" s="33">
        <v>45329</v>
      </c>
      <c r="C36" s="27" t="s">
        <v>65</v>
      </c>
      <c r="D36" s="28" t="s">
        <v>3083</v>
      </c>
      <c r="E36" s="29" t="s">
        <v>34</v>
      </c>
      <c r="F36" s="28" t="s">
        <v>501</v>
      </c>
      <c r="G36" s="34">
        <v>45330</v>
      </c>
      <c r="H36" s="46">
        <v>54075000</v>
      </c>
      <c r="I36" s="47">
        <v>0</v>
      </c>
      <c r="J36" s="38">
        <v>0</v>
      </c>
      <c r="K36" s="48"/>
      <c r="L36" s="38">
        <f t="shared" si="0"/>
        <v>54075000</v>
      </c>
      <c r="M36" s="34">
        <v>45480</v>
      </c>
      <c r="N36" s="53" t="s">
        <v>704</v>
      </c>
      <c r="O36" s="37" t="s">
        <v>45</v>
      </c>
      <c r="P36" s="50">
        <v>1</v>
      </c>
      <c r="Q36" s="51" t="s">
        <v>3043</v>
      </c>
      <c r="R36" s="51" t="s">
        <v>3044</v>
      </c>
    </row>
    <row r="37" spans="2:18" x14ac:dyDescent="0.2">
      <c r="B37" s="33">
        <v>45329</v>
      </c>
      <c r="C37" s="27" t="s">
        <v>66</v>
      </c>
      <c r="D37" s="28" t="s">
        <v>297</v>
      </c>
      <c r="E37" s="29" t="s">
        <v>34</v>
      </c>
      <c r="F37" s="28" t="s">
        <v>502</v>
      </c>
      <c r="G37" s="34">
        <v>45330</v>
      </c>
      <c r="H37" s="46">
        <v>26750000</v>
      </c>
      <c r="I37" s="47">
        <v>0</v>
      </c>
      <c r="J37" s="38">
        <v>0</v>
      </c>
      <c r="K37" s="48"/>
      <c r="L37" s="38">
        <f t="shared" si="0"/>
        <v>26750000</v>
      </c>
      <c r="M37" s="34">
        <v>45480</v>
      </c>
      <c r="N37" s="53" t="s">
        <v>705</v>
      </c>
      <c r="O37" s="37" t="s">
        <v>45</v>
      </c>
      <c r="P37" s="50">
        <v>1</v>
      </c>
      <c r="Q37" s="51" t="s">
        <v>3043</v>
      </c>
      <c r="R37" s="51" t="s">
        <v>3044</v>
      </c>
    </row>
    <row r="38" spans="2:18" x14ac:dyDescent="0.2">
      <c r="B38" s="33">
        <v>45330</v>
      </c>
      <c r="C38" s="27" t="s">
        <v>67</v>
      </c>
      <c r="D38" s="28" t="s">
        <v>298</v>
      </c>
      <c r="E38" s="29" t="s">
        <v>34</v>
      </c>
      <c r="F38" s="28" t="s">
        <v>503</v>
      </c>
      <c r="G38" s="34">
        <v>45334</v>
      </c>
      <c r="H38" s="46">
        <v>25000000</v>
      </c>
      <c r="I38" s="47">
        <v>0</v>
      </c>
      <c r="J38" s="38">
        <v>0</v>
      </c>
      <c r="K38" s="48"/>
      <c r="L38" s="38">
        <f t="shared" si="0"/>
        <v>25000000</v>
      </c>
      <c r="M38" s="34">
        <v>45484</v>
      </c>
      <c r="N38" s="53" t="s">
        <v>706</v>
      </c>
      <c r="O38" s="37" t="s">
        <v>45</v>
      </c>
      <c r="P38" s="50">
        <v>1</v>
      </c>
      <c r="Q38" s="51" t="s">
        <v>3039</v>
      </c>
      <c r="R38" s="51" t="s">
        <v>3040</v>
      </c>
    </row>
    <row r="39" spans="2:18" x14ac:dyDescent="0.2">
      <c r="B39" s="33">
        <v>45331</v>
      </c>
      <c r="C39" s="27" t="s">
        <v>68</v>
      </c>
      <c r="D39" s="28" t="s">
        <v>299</v>
      </c>
      <c r="E39" s="29" t="s">
        <v>34</v>
      </c>
      <c r="F39" s="28" t="s">
        <v>504</v>
      </c>
      <c r="G39" s="34">
        <v>45334</v>
      </c>
      <c r="H39" s="46">
        <v>42500000</v>
      </c>
      <c r="I39" s="47">
        <v>0</v>
      </c>
      <c r="J39" s="38">
        <v>0</v>
      </c>
      <c r="K39" s="48"/>
      <c r="L39" s="38">
        <f t="shared" si="0"/>
        <v>42500000</v>
      </c>
      <c r="M39" s="34">
        <v>45484</v>
      </c>
      <c r="N39" s="53" t="s">
        <v>707</v>
      </c>
      <c r="O39" s="37" t="s">
        <v>45</v>
      </c>
      <c r="P39" s="50">
        <v>1</v>
      </c>
      <c r="Q39" s="51" t="s">
        <v>3043</v>
      </c>
      <c r="R39" s="51" t="s">
        <v>3044</v>
      </c>
    </row>
    <row r="40" spans="2:18" ht="15" x14ac:dyDescent="0.2">
      <c r="B40" s="33">
        <v>45330</v>
      </c>
      <c r="C40" s="27" t="s">
        <v>69</v>
      </c>
      <c r="D40" s="28" t="s">
        <v>3084</v>
      </c>
      <c r="E40" s="29" t="s">
        <v>34</v>
      </c>
      <c r="F40" s="28" t="s">
        <v>505</v>
      </c>
      <c r="G40" s="34">
        <v>45334</v>
      </c>
      <c r="H40" s="46">
        <v>22000000</v>
      </c>
      <c r="I40" s="47">
        <v>0</v>
      </c>
      <c r="J40" s="38">
        <v>0</v>
      </c>
      <c r="K40" s="48"/>
      <c r="L40" s="38">
        <f t="shared" si="0"/>
        <v>22000000</v>
      </c>
      <c r="M40" s="34">
        <v>45484</v>
      </c>
      <c r="N40" s="54" t="s">
        <v>708</v>
      </c>
      <c r="O40" s="37" t="s">
        <v>45</v>
      </c>
      <c r="P40" s="50">
        <v>1</v>
      </c>
      <c r="Q40" s="51" t="s">
        <v>3043</v>
      </c>
      <c r="R40" s="51" t="s">
        <v>3044</v>
      </c>
    </row>
    <row r="41" spans="2:18" ht="15" x14ac:dyDescent="0.2">
      <c r="B41" s="33">
        <v>45330</v>
      </c>
      <c r="C41" s="27" t="s">
        <v>70</v>
      </c>
      <c r="D41" s="28" t="s">
        <v>300</v>
      </c>
      <c r="E41" s="29" t="s">
        <v>34</v>
      </c>
      <c r="F41" s="28" t="s">
        <v>506</v>
      </c>
      <c r="G41" s="34">
        <v>45334</v>
      </c>
      <c r="H41" s="46">
        <v>29996633</v>
      </c>
      <c r="I41" s="47">
        <v>0</v>
      </c>
      <c r="J41" s="38">
        <v>0</v>
      </c>
      <c r="K41" s="48"/>
      <c r="L41" s="38">
        <f t="shared" si="0"/>
        <v>29996633</v>
      </c>
      <c r="M41" s="34">
        <v>45477</v>
      </c>
      <c r="N41" s="54" t="s">
        <v>709</v>
      </c>
      <c r="O41" s="37" t="s">
        <v>45</v>
      </c>
      <c r="P41" s="50">
        <v>1</v>
      </c>
      <c r="Q41" s="51" t="s">
        <v>3045</v>
      </c>
      <c r="R41" s="51" t="s">
        <v>3046</v>
      </c>
    </row>
    <row r="42" spans="2:18" ht="15" x14ac:dyDescent="0.2">
      <c r="B42" s="33">
        <v>45331</v>
      </c>
      <c r="C42" s="27" t="s">
        <v>71</v>
      </c>
      <c r="D42" s="28" t="s">
        <v>301</v>
      </c>
      <c r="E42" s="29" t="s">
        <v>34</v>
      </c>
      <c r="F42" s="28" t="s">
        <v>507</v>
      </c>
      <c r="G42" s="34">
        <v>45342</v>
      </c>
      <c r="H42" s="46">
        <v>22500000</v>
      </c>
      <c r="I42" s="47">
        <v>0</v>
      </c>
      <c r="J42" s="38">
        <v>0</v>
      </c>
      <c r="K42" s="48"/>
      <c r="L42" s="38">
        <f t="shared" si="0"/>
        <v>22500000</v>
      </c>
      <c r="M42" s="34">
        <v>45492</v>
      </c>
      <c r="N42" s="54" t="s">
        <v>710</v>
      </c>
      <c r="O42" s="37" t="s">
        <v>45</v>
      </c>
      <c r="P42" s="50">
        <v>1</v>
      </c>
      <c r="Q42" s="51" t="s">
        <v>3043</v>
      </c>
      <c r="R42" s="51" t="s">
        <v>3044</v>
      </c>
    </row>
    <row r="43" spans="2:18" ht="15" x14ac:dyDescent="0.2">
      <c r="B43" s="33">
        <v>45331</v>
      </c>
      <c r="C43" s="27" t="s">
        <v>72</v>
      </c>
      <c r="D43" s="28" t="s">
        <v>302</v>
      </c>
      <c r="E43" s="29" t="s">
        <v>34</v>
      </c>
      <c r="F43" s="28" t="s">
        <v>508</v>
      </c>
      <c r="G43" s="34">
        <v>45334</v>
      </c>
      <c r="H43" s="46">
        <v>26000000</v>
      </c>
      <c r="I43" s="47">
        <v>0</v>
      </c>
      <c r="J43" s="38">
        <v>0</v>
      </c>
      <c r="K43" s="48"/>
      <c r="L43" s="38">
        <f t="shared" si="0"/>
        <v>26000000</v>
      </c>
      <c r="M43" s="34">
        <v>45484</v>
      </c>
      <c r="N43" s="54" t="s">
        <v>711</v>
      </c>
      <c r="O43" s="37" t="s">
        <v>45</v>
      </c>
      <c r="P43" s="50">
        <v>1</v>
      </c>
      <c r="Q43" s="51" t="s">
        <v>3043</v>
      </c>
      <c r="R43" s="51" t="s">
        <v>3044</v>
      </c>
    </row>
    <row r="44" spans="2:18" ht="15" x14ac:dyDescent="0.2">
      <c r="B44" s="33">
        <v>45331</v>
      </c>
      <c r="C44" s="27" t="s">
        <v>73</v>
      </c>
      <c r="D44" s="28" t="s">
        <v>303</v>
      </c>
      <c r="E44" s="29" t="s">
        <v>34</v>
      </c>
      <c r="F44" s="28" t="s">
        <v>509</v>
      </c>
      <c r="G44" s="34">
        <v>45335</v>
      </c>
      <c r="H44" s="46">
        <v>22500000</v>
      </c>
      <c r="I44" s="47">
        <v>0</v>
      </c>
      <c r="J44" s="38">
        <v>0</v>
      </c>
      <c r="K44" s="48"/>
      <c r="L44" s="38">
        <f t="shared" si="0"/>
        <v>22500000</v>
      </c>
      <c r="M44" s="34">
        <v>45485</v>
      </c>
      <c r="N44" s="54" t="s">
        <v>712</v>
      </c>
      <c r="O44" s="37" t="s">
        <v>45</v>
      </c>
      <c r="P44" s="50">
        <v>1</v>
      </c>
      <c r="Q44" s="51" t="s">
        <v>3043</v>
      </c>
      <c r="R44" s="51" t="s">
        <v>3044</v>
      </c>
    </row>
    <row r="45" spans="2:18" ht="15" x14ac:dyDescent="0.2">
      <c r="B45" s="33">
        <v>45334</v>
      </c>
      <c r="C45" s="27" t="s">
        <v>74</v>
      </c>
      <c r="D45" s="28" t="s">
        <v>304</v>
      </c>
      <c r="E45" s="29" t="s">
        <v>34</v>
      </c>
      <c r="F45" s="28" t="s">
        <v>510</v>
      </c>
      <c r="G45" s="34">
        <v>45341</v>
      </c>
      <c r="H45" s="46">
        <v>30900000</v>
      </c>
      <c r="I45" s="47">
        <v>0</v>
      </c>
      <c r="J45" s="38">
        <v>0</v>
      </c>
      <c r="K45" s="48"/>
      <c r="L45" s="38">
        <f t="shared" si="0"/>
        <v>30900000</v>
      </c>
      <c r="M45" s="34">
        <v>45491</v>
      </c>
      <c r="N45" s="54" t="s">
        <v>713</v>
      </c>
      <c r="O45" s="37" t="s">
        <v>45</v>
      </c>
      <c r="P45" s="50">
        <v>1</v>
      </c>
      <c r="Q45" s="51" t="s">
        <v>3043</v>
      </c>
      <c r="R45" s="51" t="s">
        <v>3044</v>
      </c>
    </row>
    <row r="46" spans="2:18" ht="15" x14ac:dyDescent="0.2">
      <c r="B46" s="33">
        <v>45331</v>
      </c>
      <c r="C46" s="27" t="s">
        <v>75</v>
      </c>
      <c r="D46" s="28" t="s">
        <v>305</v>
      </c>
      <c r="E46" s="29" t="s">
        <v>498</v>
      </c>
      <c r="F46" s="28" t="s">
        <v>511</v>
      </c>
      <c r="G46" s="34">
        <v>45334</v>
      </c>
      <c r="H46" s="46">
        <v>22000000</v>
      </c>
      <c r="I46" s="47">
        <v>0</v>
      </c>
      <c r="J46" s="38">
        <v>0</v>
      </c>
      <c r="K46" s="48"/>
      <c r="L46" s="38">
        <f t="shared" si="0"/>
        <v>22000000</v>
      </c>
      <c r="M46" s="34">
        <v>45484</v>
      </c>
      <c r="N46" s="54" t="s">
        <v>714</v>
      </c>
      <c r="O46" s="37" t="s">
        <v>45</v>
      </c>
      <c r="P46" s="50">
        <v>1</v>
      </c>
      <c r="Q46" s="51" t="s">
        <v>3047</v>
      </c>
      <c r="R46" s="51" t="s">
        <v>3048</v>
      </c>
    </row>
    <row r="47" spans="2:18" ht="15" x14ac:dyDescent="0.2">
      <c r="B47" s="33">
        <v>45331</v>
      </c>
      <c r="C47" s="27" t="s">
        <v>76</v>
      </c>
      <c r="D47" s="28" t="s">
        <v>306</v>
      </c>
      <c r="E47" s="29" t="s">
        <v>34</v>
      </c>
      <c r="F47" s="28" t="s">
        <v>512</v>
      </c>
      <c r="G47" s="34">
        <v>45336</v>
      </c>
      <c r="H47" s="46">
        <v>27037500</v>
      </c>
      <c r="I47" s="47">
        <v>1</v>
      </c>
      <c r="J47" s="38">
        <v>8240000</v>
      </c>
      <c r="K47" s="48"/>
      <c r="L47" s="38">
        <f t="shared" si="0"/>
        <v>35277500</v>
      </c>
      <c r="M47" s="34">
        <v>45440</v>
      </c>
      <c r="N47" s="54" t="s">
        <v>715</v>
      </c>
      <c r="O47" s="37" t="s">
        <v>45</v>
      </c>
      <c r="P47" s="50">
        <v>1</v>
      </c>
      <c r="Q47" s="51" t="s">
        <v>3049</v>
      </c>
      <c r="R47" s="51" t="s">
        <v>3050</v>
      </c>
    </row>
    <row r="48" spans="2:18" ht="15" x14ac:dyDescent="0.2">
      <c r="B48" s="33">
        <v>45331</v>
      </c>
      <c r="C48" s="27" t="s">
        <v>77</v>
      </c>
      <c r="D48" s="28" t="s">
        <v>307</v>
      </c>
      <c r="E48" s="29" t="s">
        <v>34</v>
      </c>
      <c r="F48" s="28" t="s">
        <v>513</v>
      </c>
      <c r="G48" s="34">
        <v>45334</v>
      </c>
      <c r="H48" s="46">
        <v>40000000</v>
      </c>
      <c r="I48" s="47">
        <v>0</v>
      </c>
      <c r="J48" s="38">
        <v>0</v>
      </c>
      <c r="K48" s="48"/>
      <c r="L48" s="38">
        <f t="shared" si="0"/>
        <v>40000000</v>
      </c>
      <c r="M48" s="34">
        <v>45484</v>
      </c>
      <c r="N48" s="54" t="s">
        <v>716</v>
      </c>
      <c r="O48" s="37" t="s">
        <v>45</v>
      </c>
      <c r="P48" s="50">
        <v>1</v>
      </c>
      <c r="Q48" s="51" t="s">
        <v>3047</v>
      </c>
      <c r="R48" s="51" t="s">
        <v>3048</v>
      </c>
    </row>
    <row r="49" spans="2:18" ht="15" x14ac:dyDescent="0.2">
      <c r="B49" s="33">
        <v>45331</v>
      </c>
      <c r="C49" s="27" t="s">
        <v>78</v>
      </c>
      <c r="D49" s="28" t="s">
        <v>308</v>
      </c>
      <c r="E49" s="29" t="s">
        <v>34</v>
      </c>
      <c r="F49" s="28" t="s">
        <v>514</v>
      </c>
      <c r="G49" s="34">
        <v>45334</v>
      </c>
      <c r="H49" s="46">
        <v>37390000</v>
      </c>
      <c r="I49" s="47">
        <v>0</v>
      </c>
      <c r="J49" s="38">
        <v>0</v>
      </c>
      <c r="K49" s="48"/>
      <c r="L49" s="38">
        <f t="shared" si="0"/>
        <v>37390000</v>
      </c>
      <c r="M49" s="34">
        <v>45484</v>
      </c>
      <c r="N49" s="54" t="s">
        <v>717</v>
      </c>
      <c r="O49" s="37" t="s">
        <v>45</v>
      </c>
      <c r="P49" s="50">
        <v>1</v>
      </c>
      <c r="Q49" s="51" t="s">
        <v>3051</v>
      </c>
      <c r="R49" s="51" t="s">
        <v>378</v>
      </c>
    </row>
    <row r="50" spans="2:18" ht="15" x14ac:dyDescent="0.2">
      <c r="B50" s="33">
        <v>45331</v>
      </c>
      <c r="C50" s="27" t="s">
        <v>79</v>
      </c>
      <c r="D50" s="28" t="s">
        <v>309</v>
      </c>
      <c r="E50" s="29" t="s">
        <v>498</v>
      </c>
      <c r="F50" s="28" t="s">
        <v>515</v>
      </c>
      <c r="G50" s="34">
        <v>45335</v>
      </c>
      <c r="H50" s="46">
        <v>15300000</v>
      </c>
      <c r="I50" s="47">
        <v>0</v>
      </c>
      <c r="J50" s="38">
        <v>0</v>
      </c>
      <c r="K50" s="48"/>
      <c r="L50" s="38">
        <f t="shared" si="0"/>
        <v>15300000</v>
      </c>
      <c r="M50" s="34">
        <v>45485</v>
      </c>
      <c r="N50" s="54" t="s">
        <v>718</v>
      </c>
      <c r="O50" s="37" t="s">
        <v>45</v>
      </c>
      <c r="P50" s="50">
        <v>1</v>
      </c>
      <c r="Q50" s="51" t="s">
        <v>3043</v>
      </c>
      <c r="R50" s="51" t="s">
        <v>3044</v>
      </c>
    </row>
    <row r="51" spans="2:18" ht="15" x14ac:dyDescent="0.2">
      <c r="B51" s="33">
        <v>45331</v>
      </c>
      <c r="C51" s="27" t="s">
        <v>80</v>
      </c>
      <c r="D51" s="28" t="s">
        <v>3085</v>
      </c>
      <c r="E51" s="29" t="s">
        <v>498</v>
      </c>
      <c r="F51" s="28" t="s">
        <v>516</v>
      </c>
      <c r="G51" s="34">
        <v>45334</v>
      </c>
      <c r="H51" s="46">
        <v>24300000</v>
      </c>
      <c r="I51" s="47">
        <v>0</v>
      </c>
      <c r="J51" s="38">
        <v>0</v>
      </c>
      <c r="K51" s="48"/>
      <c r="L51" s="38">
        <f t="shared" si="0"/>
        <v>24300000</v>
      </c>
      <c r="M51" s="34">
        <v>45484</v>
      </c>
      <c r="N51" s="54" t="s">
        <v>719</v>
      </c>
      <c r="O51" s="37" t="s">
        <v>45</v>
      </c>
      <c r="P51" s="50">
        <v>1</v>
      </c>
      <c r="Q51" s="51" t="s">
        <v>3037</v>
      </c>
      <c r="R51" s="51" t="s">
        <v>1189</v>
      </c>
    </row>
    <row r="52" spans="2:18" ht="15" x14ac:dyDescent="0.2">
      <c r="B52" s="33">
        <v>45331</v>
      </c>
      <c r="C52" s="27" t="s">
        <v>81</v>
      </c>
      <c r="D52" s="28" t="s">
        <v>3086</v>
      </c>
      <c r="E52" s="29" t="s">
        <v>34</v>
      </c>
      <c r="F52" s="28" t="s">
        <v>517</v>
      </c>
      <c r="G52" s="34">
        <v>45335</v>
      </c>
      <c r="H52" s="46">
        <v>37500000</v>
      </c>
      <c r="I52" s="47">
        <v>0</v>
      </c>
      <c r="J52" s="38">
        <v>0</v>
      </c>
      <c r="K52" s="48"/>
      <c r="L52" s="38">
        <f t="shared" si="0"/>
        <v>37500000</v>
      </c>
      <c r="M52" s="34">
        <v>45485</v>
      </c>
      <c r="N52" s="54" t="s">
        <v>720</v>
      </c>
      <c r="O52" s="37" t="s">
        <v>45</v>
      </c>
      <c r="P52" s="50">
        <v>1</v>
      </c>
      <c r="Q52" s="51" t="s">
        <v>3053</v>
      </c>
      <c r="R52" s="51" t="s">
        <v>3054</v>
      </c>
    </row>
    <row r="53" spans="2:18" ht="15" x14ac:dyDescent="0.2">
      <c r="B53" s="33">
        <v>45331</v>
      </c>
      <c r="C53" s="27" t="s">
        <v>82</v>
      </c>
      <c r="D53" s="28" t="s">
        <v>310</v>
      </c>
      <c r="E53" s="29" t="s">
        <v>34</v>
      </c>
      <c r="F53" s="28" t="s">
        <v>518</v>
      </c>
      <c r="G53" s="34">
        <v>45334</v>
      </c>
      <c r="H53" s="46">
        <v>35000000</v>
      </c>
      <c r="I53" s="47">
        <v>0</v>
      </c>
      <c r="J53" s="38">
        <v>0</v>
      </c>
      <c r="K53" s="48">
        <v>10033334</v>
      </c>
      <c r="L53" s="38">
        <f t="shared" si="0"/>
        <v>24966666</v>
      </c>
      <c r="M53" s="34">
        <v>45440</v>
      </c>
      <c r="N53" s="54" t="s">
        <v>721</v>
      </c>
      <c r="O53" s="37" t="s">
        <v>45</v>
      </c>
      <c r="P53" s="50">
        <v>1</v>
      </c>
      <c r="Q53" s="51" t="s">
        <v>3037</v>
      </c>
      <c r="R53" s="51" t="s">
        <v>1189</v>
      </c>
    </row>
    <row r="54" spans="2:18" ht="15" x14ac:dyDescent="0.2">
      <c r="B54" s="33">
        <v>45334</v>
      </c>
      <c r="C54" s="27" t="s">
        <v>83</v>
      </c>
      <c r="D54" s="28" t="s">
        <v>311</v>
      </c>
      <c r="E54" s="29" t="s">
        <v>34</v>
      </c>
      <c r="F54" s="28" t="s">
        <v>519</v>
      </c>
      <c r="G54" s="34">
        <v>45339</v>
      </c>
      <c r="H54" s="46">
        <v>25666667</v>
      </c>
      <c r="I54" s="47">
        <v>0</v>
      </c>
      <c r="J54" s="38">
        <v>0</v>
      </c>
      <c r="K54" s="48"/>
      <c r="L54" s="38">
        <f t="shared" si="0"/>
        <v>25666667</v>
      </c>
      <c r="M54" s="34">
        <v>45479</v>
      </c>
      <c r="N54" s="54" t="s">
        <v>722</v>
      </c>
      <c r="O54" s="37" t="s">
        <v>45</v>
      </c>
      <c r="P54" s="50">
        <v>1</v>
      </c>
      <c r="Q54" s="51" t="s">
        <v>3055</v>
      </c>
      <c r="R54" s="51" t="s">
        <v>3087</v>
      </c>
    </row>
    <row r="55" spans="2:18" ht="15" x14ac:dyDescent="0.2">
      <c r="B55" s="33">
        <v>45331</v>
      </c>
      <c r="C55" s="27" t="s">
        <v>84</v>
      </c>
      <c r="D55" s="28" t="s">
        <v>312</v>
      </c>
      <c r="E55" s="29" t="s">
        <v>34</v>
      </c>
      <c r="F55" s="28" t="s">
        <v>520</v>
      </c>
      <c r="G55" s="34">
        <v>45338</v>
      </c>
      <c r="H55" s="46">
        <v>29500000</v>
      </c>
      <c r="I55" s="47">
        <v>0</v>
      </c>
      <c r="J55" s="38">
        <v>0</v>
      </c>
      <c r="K55" s="48"/>
      <c r="L55" s="38">
        <f t="shared" si="0"/>
        <v>29500000</v>
      </c>
      <c r="M55" s="34">
        <v>45488</v>
      </c>
      <c r="N55" s="54" t="s">
        <v>723</v>
      </c>
      <c r="O55" s="37" t="s">
        <v>45</v>
      </c>
      <c r="P55" s="50">
        <v>1</v>
      </c>
      <c r="Q55" s="51" t="s">
        <v>3056</v>
      </c>
      <c r="R55" s="51" t="s">
        <v>3057</v>
      </c>
    </row>
    <row r="56" spans="2:18" ht="15" x14ac:dyDescent="0.2">
      <c r="B56" s="33">
        <v>45331</v>
      </c>
      <c r="C56" s="27" t="s">
        <v>85</v>
      </c>
      <c r="D56" s="28" t="s">
        <v>313</v>
      </c>
      <c r="E56" s="29" t="s">
        <v>34</v>
      </c>
      <c r="F56" s="28" t="s">
        <v>521</v>
      </c>
      <c r="G56" s="34">
        <v>45334</v>
      </c>
      <c r="H56" s="46">
        <v>37250000</v>
      </c>
      <c r="I56" s="47">
        <v>0</v>
      </c>
      <c r="J56" s="38">
        <v>0</v>
      </c>
      <c r="K56" s="48"/>
      <c r="L56" s="38">
        <f t="shared" si="0"/>
        <v>37250000</v>
      </c>
      <c r="M56" s="34">
        <v>45484</v>
      </c>
      <c r="N56" s="54" t="s">
        <v>724</v>
      </c>
      <c r="O56" s="37" t="s">
        <v>45</v>
      </c>
      <c r="P56" s="50">
        <v>1</v>
      </c>
      <c r="Q56" s="51" t="s">
        <v>3043</v>
      </c>
      <c r="R56" s="51" t="s">
        <v>3058</v>
      </c>
    </row>
    <row r="57" spans="2:18" ht="15" x14ac:dyDescent="0.2">
      <c r="B57" s="33">
        <v>45331</v>
      </c>
      <c r="C57" s="27" t="s">
        <v>86</v>
      </c>
      <c r="D57" s="28" t="s">
        <v>314</v>
      </c>
      <c r="E57" s="29" t="s">
        <v>34</v>
      </c>
      <c r="F57" s="28" t="s">
        <v>522</v>
      </c>
      <c r="G57" s="34">
        <v>45334</v>
      </c>
      <c r="H57" s="46">
        <v>65000000</v>
      </c>
      <c r="I57" s="47">
        <v>0</v>
      </c>
      <c r="J57" s="38">
        <v>0</v>
      </c>
      <c r="K57" s="48"/>
      <c r="L57" s="38">
        <f t="shared" si="0"/>
        <v>65000000</v>
      </c>
      <c r="M57" s="34">
        <v>45484</v>
      </c>
      <c r="N57" s="54" t="s">
        <v>725</v>
      </c>
      <c r="O57" s="37" t="s">
        <v>45</v>
      </c>
      <c r="P57" s="50">
        <v>1</v>
      </c>
      <c r="Q57" s="51" t="s">
        <v>3047</v>
      </c>
      <c r="R57" s="51" t="s">
        <v>3048</v>
      </c>
    </row>
    <row r="58" spans="2:18" ht="15" x14ac:dyDescent="0.2">
      <c r="B58" s="33">
        <v>45331</v>
      </c>
      <c r="C58" s="27" t="s">
        <v>87</v>
      </c>
      <c r="D58" s="28" t="s">
        <v>3088</v>
      </c>
      <c r="E58" s="29" t="s">
        <v>498</v>
      </c>
      <c r="F58" s="28" t="s">
        <v>523</v>
      </c>
      <c r="G58" s="34">
        <v>45334</v>
      </c>
      <c r="H58" s="46">
        <v>20612735</v>
      </c>
      <c r="I58" s="47">
        <v>0</v>
      </c>
      <c r="J58" s="38">
        <v>0</v>
      </c>
      <c r="K58" s="48"/>
      <c r="L58" s="38">
        <f t="shared" si="0"/>
        <v>20612735</v>
      </c>
      <c r="M58" s="34">
        <v>45484</v>
      </c>
      <c r="N58" s="54" t="s">
        <v>726</v>
      </c>
      <c r="O58" s="37" t="s">
        <v>45</v>
      </c>
      <c r="P58" s="50">
        <v>1</v>
      </c>
      <c r="Q58" s="51" t="s">
        <v>3037</v>
      </c>
      <c r="R58" s="51" t="s">
        <v>1189</v>
      </c>
    </row>
    <row r="59" spans="2:18" ht="15" x14ac:dyDescent="0.2">
      <c r="B59" s="33">
        <v>45331</v>
      </c>
      <c r="C59" s="27" t="s">
        <v>88</v>
      </c>
      <c r="D59" s="28" t="s">
        <v>315</v>
      </c>
      <c r="E59" s="29" t="s">
        <v>34</v>
      </c>
      <c r="F59" s="28" t="s">
        <v>524</v>
      </c>
      <c r="G59" s="34">
        <v>45334</v>
      </c>
      <c r="H59" s="46">
        <v>41200000</v>
      </c>
      <c r="I59" s="47">
        <v>0</v>
      </c>
      <c r="J59" s="38">
        <v>0</v>
      </c>
      <c r="K59" s="48"/>
      <c r="L59" s="38">
        <f t="shared" si="0"/>
        <v>41200000</v>
      </c>
      <c r="M59" s="34">
        <v>45484</v>
      </c>
      <c r="N59" s="54" t="s">
        <v>727</v>
      </c>
      <c r="O59" s="37" t="s">
        <v>45</v>
      </c>
      <c r="P59" s="50">
        <v>1</v>
      </c>
      <c r="Q59" s="51" t="s">
        <v>3037</v>
      </c>
      <c r="R59" s="51" t="s">
        <v>1189</v>
      </c>
    </row>
    <row r="60" spans="2:18" ht="15" x14ac:dyDescent="0.2">
      <c r="B60" s="33">
        <v>45331</v>
      </c>
      <c r="C60" s="27" t="s">
        <v>89</v>
      </c>
      <c r="D60" s="28" t="s">
        <v>316</v>
      </c>
      <c r="E60" s="29" t="s">
        <v>498</v>
      </c>
      <c r="F60" s="28" t="s">
        <v>525</v>
      </c>
      <c r="G60" s="34">
        <v>45335</v>
      </c>
      <c r="H60" s="46">
        <v>14300000</v>
      </c>
      <c r="I60" s="47">
        <v>0</v>
      </c>
      <c r="J60" s="38">
        <v>0</v>
      </c>
      <c r="K60" s="48"/>
      <c r="L60" s="38">
        <f t="shared" si="0"/>
        <v>14300000</v>
      </c>
      <c r="M60" s="34">
        <v>45485</v>
      </c>
      <c r="N60" s="54" t="s">
        <v>728</v>
      </c>
      <c r="O60" s="37" t="s">
        <v>45</v>
      </c>
      <c r="P60" s="50">
        <v>1</v>
      </c>
      <c r="Q60" s="51" t="s">
        <v>3043</v>
      </c>
      <c r="R60" s="51" t="s">
        <v>3044</v>
      </c>
    </row>
    <row r="61" spans="2:18" ht="15" x14ac:dyDescent="0.2">
      <c r="B61" s="33">
        <v>45331</v>
      </c>
      <c r="C61" s="27" t="s">
        <v>90</v>
      </c>
      <c r="D61" s="28" t="s">
        <v>317</v>
      </c>
      <c r="E61" s="29" t="s">
        <v>498</v>
      </c>
      <c r="F61" s="28" t="s">
        <v>525</v>
      </c>
      <c r="G61" s="34">
        <v>45335</v>
      </c>
      <c r="H61" s="46">
        <v>14300000</v>
      </c>
      <c r="I61" s="47">
        <v>0</v>
      </c>
      <c r="J61" s="38">
        <v>0</v>
      </c>
      <c r="K61" s="48"/>
      <c r="L61" s="38">
        <f t="shared" si="0"/>
        <v>14300000</v>
      </c>
      <c r="M61" s="34">
        <v>45485</v>
      </c>
      <c r="N61" s="54" t="s">
        <v>729</v>
      </c>
      <c r="O61" s="37" t="s">
        <v>45</v>
      </c>
      <c r="P61" s="50">
        <v>1</v>
      </c>
      <c r="Q61" s="51" t="s">
        <v>3043</v>
      </c>
      <c r="R61" s="51" t="s">
        <v>3044</v>
      </c>
    </row>
    <row r="62" spans="2:18" ht="15" x14ac:dyDescent="0.2">
      <c r="B62" s="33">
        <v>45331</v>
      </c>
      <c r="C62" s="27" t="s">
        <v>91</v>
      </c>
      <c r="D62" s="28" t="s">
        <v>318</v>
      </c>
      <c r="E62" s="29" t="s">
        <v>34</v>
      </c>
      <c r="F62" s="28" t="s">
        <v>526</v>
      </c>
      <c r="G62" s="34">
        <v>45335</v>
      </c>
      <c r="H62" s="46">
        <v>32000000</v>
      </c>
      <c r="I62" s="47">
        <v>0</v>
      </c>
      <c r="J62" s="38">
        <v>0</v>
      </c>
      <c r="K62" s="48"/>
      <c r="L62" s="38">
        <f t="shared" si="0"/>
        <v>32000000</v>
      </c>
      <c r="M62" s="34">
        <v>45485</v>
      </c>
      <c r="N62" s="54" t="s">
        <v>730</v>
      </c>
      <c r="O62" s="37" t="s">
        <v>45</v>
      </c>
      <c r="P62" s="50">
        <v>1</v>
      </c>
      <c r="Q62" s="51" t="s">
        <v>3043</v>
      </c>
      <c r="R62" s="51" t="s">
        <v>3044</v>
      </c>
    </row>
    <row r="63" spans="2:18" x14ac:dyDescent="0.2">
      <c r="B63" s="33">
        <v>45329</v>
      </c>
      <c r="C63" s="27" t="s">
        <v>92</v>
      </c>
      <c r="D63" s="28" t="s">
        <v>319</v>
      </c>
      <c r="E63" s="29" t="s">
        <v>527</v>
      </c>
      <c r="F63" s="28" t="s">
        <v>528</v>
      </c>
      <c r="G63" s="34">
        <v>45330</v>
      </c>
      <c r="H63" s="46">
        <v>703442592</v>
      </c>
      <c r="I63" s="47">
        <v>1</v>
      </c>
      <c r="J63" s="38">
        <v>73207751</v>
      </c>
      <c r="K63" s="48"/>
      <c r="L63" s="38">
        <f t="shared" si="0"/>
        <v>776650343</v>
      </c>
      <c r="M63" s="34">
        <v>45511</v>
      </c>
      <c r="N63" s="49" t="s">
        <v>731</v>
      </c>
      <c r="O63" s="37" t="s">
        <v>45</v>
      </c>
      <c r="P63" s="50">
        <v>0.61878453038674031</v>
      </c>
      <c r="Q63" s="51" t="s">
        <v>3047</v>
      </c>
      <c r="R63" s="51" t="s">
        <v>3048</v>
      </c>
    </row>
    <row r="64" spans="2:18" ht="15" x14ac:dyDescent="0.2">
      <c r="B64" s="33">
        <v>45335</v>
      </c>
      <c r="C64" s="27" t="s">
        <v>93</v>
      </c>
      <c r="D64" s="28" t="s">
        <v>320</v>
      </c>
      <c r="E64" s="29" t="s">
        <v>34</v>
      </c>
      <c r="F64" s="28" t="s">
        <v>529</v>
      </c>
      <c r="G64" s="34">
        <v>45336</v>
      </c>
      <c r="H64" s="46">
        <v>23263981</v>
      </c>
      <c r="I64" s="47">
        <v>0</v>
      </c>
      <c r="J64" s="38">
        <v>0</v>
      </c>
      <c r="K64" s="48"/>
      <c r="L64" s="38">
        <f t="shared" si="0"/>
        <v>23263981</v>
      </c>
      <c r="M64" s="34">
        <v>45462</v>
      </c>
      <c r="N64" s="54" t="s">
        <v>732</v>
      </c>
      <c r="O64" s="37" t="s">
        <v>45</v>
      </c>
      <c r="P64" s="50">
        <v>1</v>
      </c>
      <c r="Q64" s="51" t="s">
        <v>3055</v>
      </c>
      <c r="R64" s="51" t="s">
        <v>3087</v>
      </c>
    </row>
    <row r="65" spans="2:18" ht="15" x14ac:dyDescent="0.2">
      <c r="B65" s="33">
        <v>45334</v>
      </c>
      <c r="C65" s="27" t="s">
        <v>94</v>
      </c>
      <c r="D65" s="28" t="s">
        <v>321</v>
      </c>
      <c r="E65" s="29" t="s">
        <v>498</v>
      </c>
      <c r="F65" s="28" t="s">
        <v>530</v>
      </c>
      <c r="G65" s="34">
        <v>45336</v>
      </c>
      <c r="H65" s="46">
        <v>14300000</v>
      </c>
      <c r="I65" s="47">
        <v>0</v>
      </c>
      <c r="J65" s="38">
        <v>0</v>
      </c>
      <c r="K65" s="48"/>
      <c r="L65" s="38">
        <f t="shared" si="0"/>
        <v>14300000</v>
      </c>
      <c r="M65" s="34">
        <v>45486</v>
      </c>
      <c r="N65" s="54" t="s">
        <v>733</v>
      </c>
      <c r="O65" s="37" t="s">
        <v>45</v>
      </c>
      <c r="P65" s="50">
        <v>1</v>
      </c>
      <c r="Q65" s="51" t="s">
        <v>3043</v>
      </c>
      <c r="R65" s="51" t="s">
        <v>3044</v>
      </c>
    </row>
    <row r="66" spans="2:18" ht="15" x14ac:dyDescent="0.2">
      <c r="B66" s="33">
        <v>45334</v>
      </c>
      <c r="C66" s="27" t="s">
        <v>95</v>
      </c>
      <c r="D66" s="28" t="s">
        <v>322</v>
      </c>
      <c r="E66" s="29" t="s">
        <v>34</v>
      </c>
      <c r="F66" s="28" t="s">
        <v>531</v>
      </c>
      <c r="G66" s="34">
        <v>45334</v>
      </c>
      <c r="H66" s="46">
        <v>22000000</v>
      </c>
      <c r="I66" s="47">
        <v>0</v>
      </c>
      <c r="J66" s="38">
        <v>0</v>
      </c>
      <c r="K66" s="48"/>
      <c r="L66" s="38">
        <f t="shared" si="0"/>
        <v>22000000</v>
      </c>
      <c r="M66" s="34">
        <v>45484</v>
      </c>
      <c r="N66" s="54" t="s">
        <v>734</v>
      </c>
      <c r="O66" s="37" t="s">
        <v>45</v>
      </c>
      <c r="P66" s="50">
        <v>1</v>
      </c>
      <c r="Q66" s="51" t="s">
        <v>3043</v>
      </c>
      <c r="R66" s="51" t="s">
        <v>3058</v>
      </c>
    </row>
    <row r="67" spans="2:18" ht="15" x14ac:dyDescent="0.2">
      <c r="B67" s="33">
        <v>45334</v>
      </c>
      <c r="C67" s="27" t="s">
        <v>96</v>
      </c>
      <c r="D67" s="28" t="s">
        <v>323</v>
      </c>
      <c r="E67" s="29" t="s">
        <v>498</v>
      </c>
      <c r="F67" s="28" t="s">
        <v>532</v>
      </c>
      <c r="G67" s="34">
        <v>45336</v>
      </c>
      <c r="H67" s="46">
        <v>15300000</v>
      </c>
      <c r="I67" s="47">
        <v>0</v>
      </c>
      <c r="J67" s="38">
        <v>0</v>
      </c>
      <c r="K67" s="48"/>
      <c r="L67" s="38">
        <f t="shared" si="0"/>
        <v>15300000</v>
      </c>
      <c r="M67" s="34">
        <v>45486</v>
      </c>
      <c r="N67" s="54" t="s">
        <v>735</v>
      </c>
      <c r="O67" s="37" t="s">
        <v>45</v>
      </c>
      <c r="P67" s="50">
        <v>1</v>
      </c>
      <c r="Q67" s="51" t="s">
        <v>3059</v>
      </c>
      <c r="R67" s="51" t="s">
        <v>3060</v>
      </c>
    </row>
    <row r="68" spans="2:18" ht="15" x14ac:dyDescent="0.2">
      <c r="B68" s="33">
        <v>45334</v>
      </c>
      <c r="C68" s="27" t="s">
        <v>97</v>
      </c>
      <c r="D68" s="28" t="s">
        <v>324</v>
      </c>
      <c r="E68" s="29" t="s">
        <v>34</v>
      </c>
      <c r="F68" s="28" t="s">
        <v>533</v>
      </c>
      <c r="G68" s="34">
        <v>45338</v>
      </c>
      <c r="H68" s="46">
        <v>35432516</v>
      </c>
      <c r="I68" s="47">
        <v>1</v>
      </c>
      <c r="J68" s="38">
        <v>4429065</v>
      </c>
      <c r="K68" s="48"/>
      <c r="L68" s="38">
        <f t="shared" si="0"/>
        <v>39861581</v>
      </c>
      <c r="M68" s="34">
        <v>45473</v>
      </c>
      <c r="N68" s="54" t="s">
        <v>736</v>
      </c>
      <c r="O68" s="37" t="s">
        <v>45</v>
      </c>
      <c r="P68" s="50">
        <v>1</v>
      </c>
      <c r="Q68" s="51" t="s">
        <v>3049</v>
      </c>
      <c r="R68" s="51" t="s">
        <v>3050</v>
      </c>
    </row>
    <row r="69" spans="2:18" ht="15" x14ac:dyDescent="0.2">
      <c r="B69" s="33">
        <v>45334</v>
      </c>
      <c r="C69" s="27" t="s">
        <v>98</v>
      </c>
      <c r="D69" s="28" t="s">
        <v>3089</v>
      </c>
      <c r="E69" s="29" t="s">
        <v>34</v>
      </c>
      <c r="F69" s="28" t="s">
        <v>534</v>
      </c>
      <c r="G69" s="34">
        <v>45336</v>
      </c>
      <c r="H69" s="46">
        <v>32000000</v>
      </c>
      <c r="I69" s="47">
        <v>0</v>
      </c>
      <c r="J69" s="38">
        <v>0</v>
      </c>
      <c r="K69" s="48"/>
      <c r="L69" s="38">
        <f t="shared" si="0"/>
        <v>32000000</v>
      </c>
      <c r="M69" s="34">
        <v>45486</v>
      </c>
      <c r="N69" s="54" t="s">
        <v>737</v>
      </c>
      <c r="O69" s="37" t="s">
        <v>45</v>
      </c>
      <c r="P69" s="50">
        <v>1</v>
      </c>
      <c r="Q69" s="51" t="s">
        <v>3059</v>
      </c>
      <c r="R69" s="51" t="s">
        <v>3060</v>
      </c>
    </row>
    <row r="70" spans="2:18" ht="15" x14ac:dyDescent="0.2">
      <c r="B70" s="33">
        <v>45334</v>
      </c>
      <c r="C70" s="27" t="s">
        <v>99</v>
      </c>
      <c r="D70" s="28" t="s">
        <v>325</v>
      </c>
      <c r="E70" s="29" t="s">
        <v>34</v>
      </c>
      <c r="F70" s="28" t="s">
        <v>535</v>
      </c>
      <c r="G70" s="34">
        <v>45336</v>
      </c>
      <c r="H70" s="46">
        <v>32000000</v>
      </c>
      <c r="I70" s="47">
        <v>0</v>
      </c>
      <c r="J70" s="38">
        <v>0</v>
      </c>
      <c r="K70" s="48"/>
      <c r="L70" s="38">
        <f t="shared" si="0"/>
        <v>32000000</v>
      </c>
      <c r="M70" s="34">
        <v>45486</v>
      </c>
      <c r="N70" s="54" t="s">
        <v>738</v>
      </c>
      <c r="O70" s="37" t="s">
        <v>45</v>
      </c>
      <c r="P70" s="50">
        <v>1</v>
      </c>
      <c r="Q70" s="51" t="s">
        <v>3059</v>
      </c>
      <c r="R70" s="51" t="s">
        <v>3060</v>
      </c>
    </row>
    <row r="71" spans="2:18" ht="15" x14ac:dyDescent="0.2">
      <c r="B71" s="33">
        <v>45334</v>
      </c>
      <c r="C71" s="27" t="s">
        <v>100</v>
      </c>
      <c r="D71" s="28" t="s">
        <v>326</v>
      </c>
      <c r="E71" s="29" t="s">
        <v>34</v>
      </c>
      <c r="F71" s="28" t="s">
        <v>536</v>
      </c>
      <c r="G71" s="34">
        <v>45336</v>
      </c>
      <c r="H71" s="46">
        <v>16800000</v>
      </c>
      <c r="I71" s="47">
        <v>1</v>
      </c>
      <c r="J71" s="38">
        <v>8400000</v>
      </c>
      <c r="K71" s="48"/>
      <c r="L71" s="38">
        <f t="shared" si="0"/>
        <v>25200000</v>
      </c>
      <c r="M71" s="34">
        <v>45471</v>
      </c>
      <c r="N71" s="54" t="s">
        <v>739</v>
      </c>
      <c r="O71" s="37" t="s">
        <v>45</v>
      </c>
      <c r="P71" s="50">
        <v>1</v>
      </c>
      <c r="Q71" s="51" t="s">
        <v>3043</v>
      </c>
      <c r="R71" s="51" t="s">
        <v>3061</v>
      </c>
    </row>
    <row r="72" spans="2:18" ht="15" x14ac:dyDescent="0.2">
      <c r="B72" s="33">
        <v>45334</v>
      </c>
      <c r="C72" s="27" t="s">
        <v>101</v>
      </c>
      <c r="D72" s="28" t="s">
        <v>327</v>
      </c>
      <c r="E72" s="29" t="s">
        <v>498</v>
      </c>
      <c r="F72" s="28" t="s">
        <v>537</v>
      </c>
      <c r="G72" s="34">
        <v>45335</v>
      </c>
      <c r="H72" s="46">
        <v>22000000</v>
      </c>
      <c r="I72" s="47">
        <v>0</v>
      </c>
      <c r="J72" s="38">
        <v>0</v>
      </c>
      <c r="K72" s="48"/>
      <c r="L72" s="38">
        <f t="shared" si="0"/>
        <v>22000000</v>
      </c>
      <c r="M72" s="34">
        <v>45485</v>
      </c>
      <c r="N72" s="54" t="s">
        <v>740</v>
      </c>
      <c r="O72" s="37" t="s">
        <v>45</v>
      </c>
      <c r="P72" s="50">
        <v>1</v>
      </c>
      <c r="Q72" s="51" t="s">
        <v>3043</v>
      </c>
      <c r="R72" s="51" t="s">
        <v>3058</v>
      </c>
    </row>
    <row r="73" spans="2:18" ht="15" x14ac:dyDescent="0.2">
      <c r="B73" s="33">
        <v>45334</v>
      </c>
      <c r="C73" s="27" t="s">
        <v>102</v>
      </c>
      <c r="D73" s="28" t="s">
        <v>328</v>
      </c>
      <c r="E73" s="29" t="s">
        <v>498</v>
      </c>
      <c r="F73" s="28" t="s">
        <v>538</v>
      </c>
      <c r="G73" s="34">
        <v>45336</v>
      </c>
      <c r="H73" s="46">
        <v>14315000</v>
      </c>
      <c r="I73" s="47">
        <v>0</v>
      </c>
      <c r="J73" s="38">
        <v>0</v>
      </c>
      <c r="K73" s="48"/>
      <c r="L73" s="38">
        <f t="shared" si="0"/>
        <v>14315000</v>
      </c>
      <c r="M73" s="34">
        <v>45486</v>
      </c>
      <c r="N73" s="54" t="s">
        <v>741</v>
      </c>
      <c r="O73" s="37" t="s">
        <v>45</v>
      </c>
      <c r="P73" s="50">
        <v>1</v>
      </c>
      <c r="Q73" s="51" t="s">
        <v>3039</v>
      </c>
      <c r="R73" s="51" t="s">
        <v>3040</v>
      </c>
    </row>
    <row r="74" spans="2:18" ht="15" x14ac:dyDescent="0.2">
      <c r="B74" s="33">
        <v>45334</v>
      </c>
      <c r="C74" s="27" t="s">
        <v>103</v>
      </c>
      <c r="D74" s="28" t="s">
        <v>329</v>
      </c>
      <c r="E74" s="29" t="s">
        <v>498</v>
      </c>
      <c r="F74" s="28" t="s">
        <v>539</v>
      </c>
      <c r="G74" s="34">
        <v>45335</v>
      </c>
      <c r="H74" s="46">
        <v>17500000</v>
      </c>
      <c r="I74" s="47">
        <v>0</v>
      </c>
      <c r="J74" s="38">
        <v>0</v>
      </c>
      <c r="K74" s="48"/>
      <c r="L74" s="38">
        <f t="shared" si="0"/>
        <v>17500000</v>
      </c>
      <c r="M74" s="34">
        <v>45485</v>
      </c>
      <c r="N74" s="54" t="s">
        <v>742</v>
      </c>
      <c r="O74" s="37" t="s">
        <v>45</v>
      </c>
      <c r="P74" s="50">
        <v>1</v>
      </c>
      <c r="Q74" s="51" t="s">
        <v>3043</v>
      </c>
      <c r="R74" s="51" t="s">
        <v>3044</v>
      </c>
    </row>
    <row r="75" spans="2:18" ht="15" x14ac:dyDescent="0.2">
      <c r="B75" s="33">
        <v>45334</v>
      </c>
      <c r="C75" s="27" t="s">
        <v>104</v>
      </c>
      <c r="D75" s="28" t="s">
        <v>330</v>
      </c>
      <c r="E75" s="29" t="s">
        <v>498</v>
      </c>
      <c r="F75" s="28" t="s">
        <v>539</v>
      </c>
      <c r="G75" s="34">
        <v>45335</v>
      </c>
      <c r="H75" s="46">
        <v>17500000</v>
      </c>
      <c r="I75" s="47">
        <v>0</v>
      </c>
      <c r="J75" s="38">
        <v>0</v>
      </c>
      <c r="K75" s="48"/>
      <c r="L75" s="38">
        <f t="shared" si="0"/>
        <v>17500000</v>
      </c>
      <c r="M75" s="34">
        <v>45485</v>
      </c>
      <c r="N75" s="54" t="s">
        <v>743</v>
      </c>
      <c r="O75" s="37" t="s">
        <v>45</v>
      </c>
      <c r="P75" s="50">
        <v>1</v>
      </c>
      <c r="Q75" s="51" t="s">
        <v>3043</v>
      </c>
      <c r="R75" s="51" t="s">
        <v>3044</v>
      </c>
    </row>
    <row r="76" spans="2:18" ht="15" x14ac:dyDescent="0.2">
      <c r="B76" s="33">
        <v>45334</v>
      </c>
      <c r="C76" s="27" t="s">
        <v>105</v>
      </c>
      <c r="D76" s="28" t="s">
        <v>331</v>
      </c>
      <c r="E76" s="29" t="s">
        <v>498</v>
      </c>
      <c r="F76" s="28" t="s">
        <v>539</v>
      </c>
      <c r="G76" s="34">
        <v>45335</v>
      </c>
      <c r="H76" s="46">
        <v>17500000</v>
      </c>
      <c r="I76" s="47">
        <v>0</v>
      </c>
      <c r="J76" s="38">
        <v>0</v>
      </c>
      <c r="K76" s="48"/>
      <c r="L76" s="38">
        <f t="shared" si="0"/>
        <v>17500000</v>
      </c>
      <c r="M76" s="34">
        <v>45485</v>
      </c>
      <c r="N76" s="54" t="s">
        <v>744</v>
      </c>
      <c r="O76" s="37" t="s">
        <v>45</v>
      </c>
      <c r="P76" s="50">
        <v>1</v>
      </c>
      <c r="Q76" s="51" t="s">
        <v>3043</v>
      </c>
      <c r="R76" s="51" t="s">
        <v>3044</v>
      </c>
    </row>
    <row r="77" spans="2:18" ht="15" x14ac:dyDescent="0.2">
      <c r="B77" s="33">
        <v>45334</v>
      </c>
      <c r="C77" s="27" t="s">
        <v>106</v>
      </c>
      <c r="D77" s="28" t="s">
        <v>332</v>
      </c>
      <c r="E77" s="29" t="s">
        <v>498</v>
      </c>
      <c r="F77" s="28" t="s">
        <v>539</v>
      </c>
      <c r="G77" s="34">
        <v>45335</v>
      </c>
      <c r="H77" s="46">
        <v>17500000</v>
      </c>
      <c r="I77" s="47">
        <v>0</v>
      </c>
      <c r="J77" s="38">
        <v>0</v>
      </c>
      <c r="K77" s="48"/>
      <c r="L77" s="38">
        <f t="shared" si="0"/>
        <v>17500000</v>
      </c>
      <c r="M77" s="34">
        <v>45485</v>
      </c>
      <c r="N77" s="54" t="s">
        <v>745</v>
      </c>
      <c r="O77" s="37" t="s">
        <v>45</v>
      </c>
      <c r="P77" s="50">
        <v>1</v>
      </c>
      <c r="Q77" s="51" t="s">
        <v>3043</v>
      </c>
      <c r="R77" s="51" t="s">
        <v>3044</v>
      </c>
    </row>
    <row r="78" spans="2:18" ht="15" x14ac:dyDescent="0.2">
      <c r="B78" s="33">
        <v>45334</v>
      </c>
      <c r="C78" s="27" t="s">
        <v>107</v>
      </c>
      <c r="D78" s="28" t="s">
        <v>3090</v>
      </c>
      <c r="E78" s="29" t="s">
        <v>498</v>
      </c>
      <c r="F78" s="28" t="s">
        <v>539</v>
      </c>
      <c r="G78" s="34">
        <v>45335</v>
      </c>
      <c r="H78" s="46">
        <v>17500000</v>
      </c>
      <c r="I78" s="47">
        <v>0</v>
      </c>
      <c r="J78" s="38">
        <v>0</v>
      </c>
      <c r="K78" s="48"/>
      <c r="L78" s="38">
        <f t="shared" ref="L78:L141" si="1">H78+J78-K78</f>
        <v>17500000</v>
      </c>
      <c r="M78" s="34">
        <v>45485</v>
      </c>
      <c r="N78" s="54" t="s">
        <v>746</v>
      </c>
      <c r="O78" s="37" t="s">
        <v>45</v>
      </c>
      <c r="P78" s="50">
        <v>1</v>
      </c>
      <c r="Q78" s="51" t="s">
        <v>3043</v>
      </c>
      <c r="R78" s="51" t="s">
        <v>3044</v>
      </c>
    </row>
    <row r="79" spans="2:18" ht="15" x14ac:dyDescent="0.2">
      <c r="B79" s="33">
        <v>45335</v>
      </c>
      <c r="C79" s="27" t="s">
        <v>108</v>
      </c>
      <c r="D79" s="28" t="s">
        <v>3091</v>
      </c>
      <c r="E79" s="29" t="s">
        <v>498</v>
      </c>
      <c r="F79" s="28" t="s">
        <v>539</v>
      </c>
      <c r="G79" s="34">
        <v>45335</v>
      </c>
      <c r="H79" s="46">
        <v>17500000</v>
      </c>
      <c r="I79" s="47">
        <v>0</v>
      </c>
      <c r="J79" s="38">
        <v>0</v>
      </c>
      <c r="K79" s="48"/>
      <c r="L79" s="38">
        <f t="shared" si="1"/>
        <v>17500000</v>
      </c>
      <c r="M79" s="34">
        <v>45485</v>
      </c>
      <c r="N79" s="54" t="s">
        <v>747</v>
      </c>
      <c r="O79" s="37" t="s">
        <v>45</v>
      </c>
      <c r="P79" s="50">
        <v>1</v>
      </c>
      <c r="Q79" s="51" t="s">
        <v>3043</v>
      </c>
      <c r="R79" s="51" t="s">
        <v>3044</v>
      </c>
    </row>
    <row r="80" spans="2:18" ht="15" x14ac:dyDescent="0.2">
      <c r="B80" s="33">
        <v>45334</v>
      </c>
      <c r="C80" s="27" t="s">
        <v>109</v>
      </c>
      <c r="D80" s="28" t="s">
        <v>3092</v>
      </c>
      <c r="E80" s="29" t="s">
        <v>498</v>
      </c>
      <c r="F80" s="28" t="s">
        <v>539</v>
      </c>
      <c r="G80" s="34">
        <v>45335</v>
      </c>
      <c r="H80" s="46">
        <v>17500000</v>
      </c>
      <c r="I80" s="47">
        <v>0</v>
      </c>
      <c r="J80" s="38">
        <v>0</v>
      </c>
      <c r="K80" s="48"/>
      <c r="L80" s="38">
        <f t="shared" si="1"/>
        <v>17500000</v>
      </c>
      <c r="M80" s="34">
        <v>45485</v>
      </c>
      <c r="N80" s="54" t="s">
        <v>748</v>
      </c>
      <c r="O80" s="37" t="s">
        <v>45</v>
      </c>
      <c r="P80" s="50">
        <v>1</v>
      </c>
      <c r="Q80" s="51" t="s">
        <v>3043</v>
      </c>
      <c r="R80" s="51" t="s">
        <v>3044</v>
      </c>
    </row>
    <row r="81" spans="2:18" ht="15" x14ac:dyDescent="0.2">
      <c r="B81" s="33">
        <v>45334</v>
      </c>
      <c r="C81" s="27" t="s">
        <v>110</v>
      </c>
      <c r="D81" s="28" t="s">
        <v>333</v>
      </c>
      <c r="E81" s="29" t="s">
        <v>498</v>
      </c>
      <c r="F81" s="28" t="s">
        <v>539</v>
      </c>
      <c r="G81" s="34">
        <v>45335</v>
      </c>
      <c r="H81" s="46">
        <v>17500000</v>
      </c>
      <c r="I81" s="47">
        <v>0</v>
      </c>
      <c r="J81" s="38">
        <v>0</v>
      </c>
      <c r="K81" s="48"/>
      <c r="L81" s="38">
        <f t="shared" si="1"/>
        <v>17500000</v>
      </c>
      <c r="M81" s="34">
        <v>45485</v>
      </c>
      <c r="N81" s="54" t="s">
        <v>749</v>
      </c>
      <c r="O81" s="37" t="s">
        <v>45</v>
      </c>
      <c r="P81" s="50">
        <v>1</v>
      </c>
      <c r="Q81" s="51" t="s">
        <v>3043</v>
      </c>
      <c r="R81" s="51" t="s">
        <v>3044</v>
      </c>
    </row>
    <row r="82" spans="2:18" ht="15" x14ac:dyDescent="0.2">
      <c r="B82" s="33">
        <v>45334</v>
      </c>
      <c r="C82" s="27" t="s">
        <v>111</v>
      </c>
      <c r="D82" s="28" t="s">
        <v>334</v>
      </c>
      <c r="E82" s="29" t="s">
        <v>498</v>
      </c>
      <c r="F82" s="28" t="s">
        <v>539</v>
      </c>
      <c r="G82" s="34">
        <v>45335</v>
      </c>
      <c r="H82" s="46">
        <v>17500000</v>
      </c>
      <c r="I82" s="47">
        <v>0</v>
      </c>
      <c r="J82" s="38">
        <v>0</v>
      </c>
      <c r="K82" s="48"/>
      <c r="L82" s="38">
        <f t="shared" si="1"/>
        <v>17500000</v>
      </c>
      <c r="M82" s="34">
        <v>45485</v>
      </c>
      <c r="N82" s="54" t="s">
        <v>750</v>
      </c>
      <c r="O82" s="37" t="s">
        <v>45</v>
      </c>
      <c r="P82" s="50">
        <v>1</v>
      </c>
      <c r="Q82" s="51" t="s">
        <v>3043</v>
      </c>
      <c r="R82" s="51" t="s">
        <v>3044</v>
      </c>
    </row>
    <row r="83" spans="2:18" ht="15" x14ac:dyDescent="0.2">
      <c r="B83" s="33">
        <v>45335</v>
      </c>
      <c r="C83" s="27" t="s">
        <v>112</v>
      </c>
      <c r="D83" s="28" t="s">
        <v>335</v>
      </c>
      <c r="E83" s="29" t="s">
        <v>498</v>
      </c>
      <c r="F83" s="28" t="s">
        <v>539</v>
      </c>
      <c r="G83" s="34">
        <v>45335</v>
      </c>
      <c r="H83" s="46">
        <v>17500000</v>
      </c>
      <c r="I83" s="47">
        <v>0</v>
      </c>
      <c r="J83" s="38">
        <v>0</v>
      </c>
      <c r="K83" s="48"/>
      <c r="L83" s="38">
        <f t="shared" si="1"/>
        <v>17500000</v>
      </c>
      <c r="M83" s="34">
        <v>45485</v>
      </c>
      <c r="N83" s="54" t="s">
        <v>751</v>
      </c>
      <c r="O83" s="37" t="s">
        <v>45</v>
      </c>
      <c r="P83" s="50">
        <v>1</v>
      </c>
      <c r="Q83" s="51" t="s">
        <v>3043</v>
      </c>
      <c r="R83" s="51" t="s">
        <v>3044</v>
      </c>
    </row>
    <row r="84" spans="2:18" ht="15" x14ac:dyDescent="0.2">
      <c r="B84" s="33">
        <v>45334</v>
      </c>
      <c r="C84" s="27" t="s">
        <v>113</v>
      </c>
      <c r="D84" s="28" t="s">
        <v>336</v>
      </c>
      <c r="E84" s="29" t="s">
        <v>498</v>
      </c>
      <c r="F84" s="28" t="s">
        <v>539</v>
      </c>
      <c r="G84" s="34">
        <v>45342</v>
      </c>
      <c r="H84" s="46">
        <v>17500000</v>
      </c>
      <c r="I84" s="47">
        <v>0</v>
      </c>
      <c r="J84" s="38">
        <v>0</v>
      </c>
      <c r="K84" s="48"/>
      <c r="L84" s="38">
        <f t="shared" si="1"/>
        <v>17500000</v>
      </c>
      <c r="M84" s="34">
        <v>45492</v>
      </c>
      <c r="N84" s="54" t="s">
        <v>752</v>
      </c>
      <c r="O84" s="37" t="s">
        <v>45</v>
      </c>
      <c r="P84" s="50">
        <v>1</v>
      </c>
      <c r="Q84" s="51" t="s">
        <v>3043</v>
      </c>
      <c r="R84" s="51" t="s">
        <v>3044</v>
      </c>
    </row>
    <row r="85" spans="2:18" ht="15" x14ac:dyDescent="0.2">
      <c r="B85" s="33">
        <v>45335</v>
      </c>
      <c r="C85" s="27" t="s">
        <v>114</v>
      </c>
      <c r="D85" s="28" t="s">
        <v>337</v>
      </c>
      <c r="E85" s="29" t="s">
        <v>34</v>
      </c>
      <c r="F85" s="28" t="s">
        <v>540</v>
      </c>
      <c r="G85" s="34">
        <v>45343</v>
      </c>
      <c r="H85" s="46">
        <v>26500000</v>
      </c>
      <c r="I85" s="47">
        <v>0</v>
      </c>
      <c r="J85" s="38">
        <v>0</v>
      </c>
      <c r="K85" s="48"/>
      <c r="L85" s="38">
        <f t="shared" si="1"/>
        <v>26500000</v>
      </c>
      <c r="M85" s="34">
        <v>45493</v>
      </c>
      <c r="N85" s="54" t="s">
        <v>753</v>
      </c>
      <c r="O85" s="37" t="s">
        <v>45</v>
      </c>
      <c r="P85" s="50">
        <v>1</v>
      </c>
      <c r="Q85" s="51" t="s">
        <v>3055</v>
      </c>
      <c r="R85" s="51" t="s">
        <v>3087</v>
      </c>
    </row>
    <row r="86" spans="2:18" ht="15" x14ac:dyDescent="0.2">
      <c r="B86" s="33">
        <v>45337</v>
      </c>
      <c r="C86" s="27" t="s">
        <v>115</v>
      </c>
      <c r="D86" s="28" t="s">
        <v>338</v>
      </c>
      <c r="E86" s="29" t="s">
        <v>34</v>
      </c>
      <c r="F86" s="28" t="s">
        <v>541</v>
      </c>
      <c r="G86" s="34">
        <v>45338</v>
      </c>
      <c r="H86" s="46">
        <v>24771500</v>
      </c>
      <c r="I86" s="47">
        <v>0</v>
      </c>
      <c r="J86" s="38">
        <v>0</v>
      </c>
      <c r="K86" s="48">
        <v>19192333</v>
      </c>
      <c r="L86" s="38">
        <f t="shared" si="1"/>
        <v>5579167</v>
      </c>
      <c r="M86" s="34">
        <v>45361</v>
      </c>
      <c r="N86" s="54" t="s">
        <v>754</v>
      </c>
      <c r="O86" s="37" t="s">
        <v>45</v>
      </c>
      <c r="P86" s="50">
        <v>1</v>
      </c>
      <c r="Q86" s="51" t="s">
        <v>3049</v>
      </c>
      <c r="R86" s="51" t="s">
        <v>3050</v>
      </c>
    </row>
    <row r="87" spans="2:18" ht="15" x14ac:dyDescent="0.2">
      <c r="B87" s="33">
        <v>45335</v>
      </c>
      <c r="C87" s="27" t="s">
        <v>116</v>
      </c>
      <c r="D87" s="28" t="s">
        <v>339</v>
      </c>
      <c r="E87" s="29" t="s">
        <v>34</v>
      </c>
      <c r="F87" s="28" t="s">
        <v>542</v>
      </c>
      <c r="G87" s="34">
        <v>45341</v>
      </c>
      <c r="H87" s="46">
        <v>38530085</v>
      </c>
      <c r="I87" s="47">
        <v>0</v>
      </c>
      <c r="J87" s="38">
        <v>0</v>
      </c>
      <c r="K87" s="48"/>
      <c r="L87" s="38">
        <f t="shared" si="1"/>
        <v>38530085</v>
      </c>
      <c r="M87" s="34">
        <v>45491</v>
      </c>
      <c r="N87" s="54" t="s">
        <v>755</v>
      </c>
      <c r="O87" s="37" t="s">
        <v>45</v>
      </c>
      <c r="P87" s="50">
        <v>1</v>
      </c>
      <c r="Q87" s="51" t="s">
        <v>3062</v>
      </c>
      <c r="R87" s="51" t="s">
        <v>3063</v>
      </c>
    </row>
    <row r="88" spans="2:18" x14ac:dyDescent="0.2">
      <c r="B88" s="33">
        <v>45336</v>
      </c>
      <c r="C88" s="27" t="s">
        <v>117</v>
      </c>
      <c r="D88" s="28" t="s">
        <v>340</v>
      </c>
      <c r="E88" s="29" t="s">
        <v>34</v>
      </c>
      <c r="F88" s="28" t="s">
        <v>543</v>
      </c>
      <c r="G88" s="34">
        <v>45338</v>
      </c>
      <c r="H88" s="46">
        <v>27037500</v>
      </c>
      <c r="I88" s="47">
        <v>1</v>
      </c>
      <c r="J88" s="38">
        <v>7725000</v>
      </c>
      <c r="K88" s="48"/>
      <c r="L88" s="38">
        <f t="shared" si="1"/>
        <v>34762500</v>
      </c>
      <c r="M88" s="34">
        <v>45442</v>
      </c>
      <c r="N88" s="49" t="s">
        <v>756</v>
      </c>
      <c r="O88" s="37" t="s">
        <v>45</v>
      </c>
      <c r="P88" s="50">
        <v>1</v>
      </c>
      <c r="Q88" s="51" t="s">
        <v>3049</v>
      </c>
      <c r="R88" s="51" t="s">
        <v>3050</v>
      </c>
    </row>
    <row r="89" spans="2:18" ht="15" x14ac:dyDescent="0.2">
      <c r="B89" s="33">
        <v>45335</v>
      </c>
      <c r="C89" s="27" t="s">
        <v>118</v>
      </c>
      <c r="D89" s="28" t="s">
        <v>341</v>
      </c>
      <c r="E89" s="29" t="s">
        <v>34</v>
      </c>
      <c r="F89" s="28" t="s">
        <v>544</v>
      </c>
      <c r="G89" s="34">
        <v>45338</v>
      </c>
      <c r="H89" s="46">
        <v>36050000</v>
      </c>
      <c r="I89" s="47">
        <v>0</v>
      </c>
      <c r="J89" s="38">
        <v>0</v>
      </c>
      <c r="K89" s="48"/>
      <c r="L89" s="38">
        <f t="shared" si="1"/>
        <v>36050000</v>
      </c>
      <c r="M89" s="34">
        <v>45478</v>
      </c>
      <c r="N89" s="54" t="s">
        <v>757</v>
      </c>
      <c r="O89" s="37" t="s">
        <v>45</v>
      </c>
      <c r="P89" s="50">
        <v>1</v>
      </c>
      <c r="Q89" s="51" t="s">
        <v>3064</v>
      </c>
      <c r="R89" s="51" t="s">
        <v>3093</v>
      </c>
    </row>
    <row r="90" spans="2:18" ht="15" x14ac:dyDescent="0.2">
      <c r="B90" s="33">
        <v>45336</v>
      </c>
      <c r="C90" s="27" t="s">
        <v>119</v>
      </c>
      <c r="D90" s="28" t="s">
        <v>342</v>
      </c>
      <c r="E90" s="29" t="s">
        <v>34</v>
      </c>
      <c r="F90" s="28" t="s">
        <v>545</v>
      </c>
      <c r="G90" s="34">
        <v>45338</v>
      </c>
      <c r="H90" s="46">
        <v>43260000</v>
      </c>
      <c r="I90" s="47">
        <v>0</v>
      </c>
      <c r="J90" s="38">
        <v>0</v>
      </c>
      <c r="K90" s="48"/>
      <c r="L90" s="38">
        <f t="shared" si="1"/>
        <v>43260000</v>
      </c>
      <c r="M90" s="34">
        <v>45478</v>
      </c>
      <c r="N90" s="54" t="s">
        <v>758</v>
      </c>
      <c r="O90" s="37" t="s">
        <v>45</v>
      </c>
      <c r="P90" s="50">
        <v>1</v>
      </c>
      <c r="Q90" s="51" t="s">
        <v>3064</v>
      </c>
      <c r="R90" s="51" t="s">
        <v>3093</v>
      </c>
    </row>
    <row r="91" spans="2:18" ht="15" x14ac:dyDescent="0.2">
      <c r="B91" s="33">
        <v>45335</v>
      </c>
      <c r="C91" s="27" t="s">
        <v>120</v>
      </c>
      <c r="D91" s="28" t="s">
        <v>343</v>
      </c>
      <c r="E91" s="29" t="s">
        <v>34</v>
      </c>
      <c r="F91" s="28" t="s">
        <v>546</v>
      </c>
      <c r="G91" s="34">
        <v>45336</v>
      </c>
      <c r="H91" s="46">
        <v>83206667</v>
      </c>
      <c r="I91" s="47">
        <v>0</v>
      </c>
      <c r="J91" s="38">
        <v>0</v>
      </c>
      <c r="K91" s="48"/>
      <c r="L91" s="38">
        <f t="shared" si="1"/>
        <v>83206667</v>
      </c>
      <c r="M91" s="34">
        <v>45476</v>
      </c>
      <c r="N91" s="54" t="s">
        <v>759</v>
      </c>
      <c r="O91" s="37" t="s">
        <v>45</v>
      </c>
      <c r="P91" s="50">
        <v>1</v>
      </c>
      <c r="Q91" s="51" t="s">
        <v>3065</v>
      </c>
      <c r="R91" s="51" t="s">
        <v>3094</v>
      </c>
    </row>
    <row r="92" spans="2:18" ht="15" x14ac:dyDescent="0.2">
      <c r="B92" s="33">
        <v>45335</v>
      </c>
      <c r="C92" s="27" t="s">
        <v>121</v>
      </c>
      <c r="D92" s="28" t="s">
        <v>344</v>
      </c>
      <c r="E92" s="29" t="s">
        <v>34</v>
      </c>
      <c r="F92" s="28" t="s">
        <v>547</v>
      </c>
      <c r="G92" s="34">
        <v>45337</v>
      </c>
      <c r="H92" s="46">
        <v>65333333</v>
      </c>
      <c r="I92" s="47">
        <v>0</v>
      </c>
      <c r="J92" s="38">
        <v>0</v>
      </c>
      <c r="K92" s="48"/>
      <c r="L92" s="38">
        <f t="shared" si="1"/>
        <v>65333333</v>
      </c>
      <c r="M92" s="34">
        <v>45477</v>
      </c>
      <c r="N92" s="54" t="s">
        <v>760</v>
      </c>
      <c r="O92" s="37" t="s">
        <v>45</v>
      </c>
      <c r="P92" s="50">
        <v>1</v>
      </c>
      <c r="Q92" s="51" t="s">
        <v>3065</v>
      </c>
      <c r="R92" s="51" t="s">
        <v>3094</v>
      </c>
    </row>
    <row r="93" spans="2:18" ht="15" x14ac:dyDescent="0.2">
      <c r="B93" s="33">
        <v>45335</v>
      </c>
      <c r="C93" s="27" t="s">
        <v>122</v>
      </c>
      <c r="D93" s="28" t="s">
        <v>345</v>
      </c>
      <c r="E93" s="29" t="s">
        <v>34</v>
      </c>
      <c r="F93" s="28" t="s">
        <v>548</v>
      </c>
      <c r="G93" s="34">
        <v>45337</v>
      </c>
      <c r="H93" s="46">
        <v>39666667</v>
      </c>
      <c r="I93" s="47">
        <v>0</v>
      </c>
      <c r="J93" s="38">
        <v>0</v>
      </c>
      <c r="K93" s="48"/>
      <c r="L93" s="38">
        <f t="shared" si="1"/>
        <v>39666667</v>
      </c>
      <c r="M93" s="34">
        <v>45477</v>
      </c>
      <c r="N93" s="54" t="s">
        <v>761</v>
      </c>
      <c r="O93" s="37" t="s">
        <v>45</v>
      </c>
      <c r="P93" s="50">
        <v>1</v>
      </c>
      <c r="Q93" s="51" t="s">
        <v>3065</v>
      </c>
      <c r="R93" s="51" t="s">
        <v>3094</v>
      </c>
    </row>
    <row r="94" spans="2:18" ht="15" x14ac:dyDescent="0.2">
      <c r="B94" s="33">
        <v>45335</v>
      </c>
      <c r="C94" s="27" t="s">
        <v>123</v>
      </c>
      <c r="D94" s="28" t="s">
        <v>346</v>
      </c>
      <c r="E94" s="29" t="s">
        <v>34</v>
      </c>
      <c r="F94" s="28" t="s">
        <v>549</v>
      </c>
      <c r="G94" s="34">
        <v>45338</v>
      </c>
      <c r="H94" s="46">
        <v>36050000</v>
      </c>
      <c r="I94" s="47">
        <v>0</v>
      </c>
      <c r="J94" s="38">
        <v>0</v>
      </c>
      <c r="K94" s="48"/>
      <c r="L94" s="38">
        <f t="shared" si="1"/>
        <v>36050000</v>
      </c>
      <c r="M94" s="34">
        <v>45478</v>
      </c>
      <c r="N94" s="54" t="s">
        <v>762</v>
      </c>
      <c r="O94" s="37" t="s">
        <v>45</v>
      </c>
      <c r="P94" s="50">
        <v>1</v>
      </c>
      <c r="Q94" s="51" t="s">
        <v>3065</v>
      </c>
      <c r="R94" s="51" t="s">
        <v>3094</v>
      </c>
    </row>
    <row r="95" spans="2:18" ht="15" x14ac:dyDescent="0.2">
      <c r="B95" s="33">
        <v>45335</v>
      </c>
      <c r="C95" s="27" t="s">
        <v>124</v>
      </c>
      <c r="D95" s="28" t="s">
        <v>347</v>
      </c>
      <c r="E95" s="29" t="s">
        <v>34</v>
      </c>
      <c r="F95" s="28" t="s">
        <v>550</v>
      </c>
      <c r="G95" s="34">
        <v>45338</v>
      </c>
      <c r="H95" s="46">
        <v>25666667</v>
      </c>
      <c r="I95" s="47">
        <v>0</v>
      </c>
      <c r="J95" s="38">
        <v>0</v>
      </c>
      <c r="K95" s="48"/>
      <c r="L95" s="38">
        <f t="shared" si="1"/>
        <v>25666667</v>
      </c>
      <c r="M95" s="34">
        <v>45478</v>
      </c>
      <c r="N95" s="54" t="s">
        <v>763</v>
      </c>
      <c r="O95" s="37" t="s">
        <v>45</v>
      </c>
      <c r="P95" s="50">
        <v>1</v>
      </c>
      <c r="Q95" s="51" t="s">
        <v>3065</v>
      </c>
      <c r="R95" s="51" t="s">
        <v>3094</v>
      </c>
    </row>
    <row r="96" spans="2:18" ht="15" x14ac:dyDescent="0.2">
      <c r="B96" s="33">
        <v>45335</v>
      </c>
      <c r="C96" s="27" t="s">
        <v>125</v>
      </c>
      <c r="D96" s="28" t="s">
        <v>348</v>
      </c>
      <c r="E96" s="29" t="s">
        <v>34</v>
      </c>
      <c r="F96" s="28" t="s">
        <v>551</v>
      </c>
      <c r="G96" s="34">
        <v>45336</v>
      </c>
      <c r="H96" s="46">
        <v>33500000</v>
      </c>
      <c r="I96" s="47">
        <v>0</v>
      </c>
      <c r="J96" s="38">
        <v>0</v>
      </c>
      <c r="K96" s="48"/>
      <c r="L96" s="38">
        <f t="shared" si="1"/>
        <v>33500000</v>
      </c>
      <c r="M96" s="34">
        <v>45486</v>
      </c>
      <c r="N96" s="54" t="s">
        <v>764</v>
      </c>
      <c r="O96" s="37" t="s">
        <v>45</v>
      </c>
      <c r="P96" s="50">
        <v>1</v>
      </c>
      <c r="Q96" s="51" t="s">
        <v>3037</v>
      </c>
      <c r="R96" s="51" t="s">
        <v>1189</v>
      </c>
    </row>
    <row r="97" spans="2:18" ht="15" x14ac:dyDescent="0.2">
      <c r="B97" s="33">
        <v>45336</v>
      </c>
      <c r="C97" s="27" t="s">
        <v>126</v>
      </c>
      <c r="D97" s="28" t="s">
        <v>349</v>
      </c>
      <c r="E97" s="29" t="s">
        <v>34</v>
      </c>
      <c r="F97" s="28" t="s">
        <v>552</v>
      </c>
      <c r="G97" s="34">
        <v>45338</v>
      </c>
      <c r="H97" s="46">
        <v>64890000</v>
      </c>
      <c r="I97" s="47">
        <v>0</v>
      </c>
      <c r="J97" s="38">
        <v>0</v>
      </c>
      <c r="K97" s="48"/>
      <c r="L97" s="38">
        <f t="shared" si="1"/>
        <v>64890000</v>
      </c>
      <c r="M97" s="34">
        <v>45473</v>
      </c>
      <c r="N97" s="54" t="s">
        <v>765</v>
      </c>
      <c r="O97" s="37" t="s">
        <v>45</v>
      </c>
      <c r="P97" s="50">
        <v>1</v>
      </c>
      <c r="Q97" s="51" t="s">
        <v>3066</v>
      </c>
      <c r="R97" s="51" t="s">
        <v>3067</v>
      </c>
    </row>
    <row r="98" spans="2:18" ht="15" x14ac:dyDescent="0.2">
      <c r="B98" s="33">
        <v>45336</v>
      </c>
      <c r="C98" s="27" t="s">
        <v>127</v>
      </c>
      <c r="D98" s="28" t="s">
        <v>3095</v>
      </c>
      <c r="E98" s="29" t="s">
        <v>34</v>
      </c>
      <c r="F98" s="28" t="s">
        <v>553</v>
      </c>
      <c r="G98" s="34">
        <v>45338</v>
      </c>
      <c r="H98" s="46">
        <v>45600000</v>
      </c>
      <c r="I98" s="47">
        <v>0</v>
      </c>
      <c r="J98" s="38">
        <v>0</v>
      </c>
      <c r="K98" s="48"/>
      <c r="L98" s="38">
        <f t="shared" si="1"/>
        <v>45600000</v>
      </c>
      <c r="M98" s="34">
        <v>45482</v>
      </c>
      <c r="N98" s="54" t="s">
        <v>766</v>
      </c>
      <c r="O98" s="37" t="s">
        <v>45</v>
      </c>
      <c r="P98" s="50">
        <v>1</v>
      </c>
      <c r="Q98" s="51" t="s">
        <v>3045</v>
      </c>
      <c r="R98" s="51" t="s">
        <v>3046</v>
      </c>
    </row>
    <row r="99" spans="2:18" ht="15" x14ac:dyDescent="0.2">
      <c r="B99" s="33">
        <v>45336</v>
      </c>
      <c r="C99" s="27" t="s">
        <v>128</v>
      </c>
      <c r="D99" s="28" t="s">
        <v>3096</v>
      </c>
      <c r="E99" s="29" t="s">
        <v>34</v>
      </c>
      <c r="F99" s="28" t="s">
        <v>554</v>
      </c>
      <c r="G99" s="34">
        <v>45338</v>
      </c>
      <c r="H99" s="46">
        <v>45283333</v>
      </c>
      <c r="I99" s="47">
        <v>0</v>
      </c>
      <c r="J99" s="38">
        <v>0</v>
      </c>
      <c r="K99" s="48"/>
      <c r="L99" s="38">
        <f t="shared" si="1"/>
        <v>45283333</v>
      </c>
      <c r="M99" s="34">
        <v>45481</v>
      </c>
      <c r="N99" s="54" t="s">
        <v>767</v>
      </c>
      <c r="O99" s="37" t="s">
        <v>45</v>
      </c>
      <c r="P99" s="50">
        <v>1</v>
      </c>
      <c r="Q99" s="51" t="s">
        <v>3045</v>
      </c>
      <c r="R99" s="51" t="s">
        <v>3046</v>
      </c>
    </row>
    <row r="100" spans="2:18" ht="15" x14ac:dyDescent="0.2">
      <c r="B100" s="33">
        <v>45336</v>
      </c>
      <c r="C100" s="27" t="s">
        <v>129</v>
      </c>
      <c r="D100" s="28" t="s">
        <v>350</v>
      </c>
      <c r="E100" s="29" t="s">
        <v>34</v>
      </c>
      <c r="F100" s="28" t="s">
        <v>555</v>
      </c>
      <c r="G100" s="34">
        <v>45338</v>
      </c>
      <c r="H100" s="46">
        <v>40516667</v>
      </c>
      <c r="I100" s="47">
        <v>0</v>
      </c>
      <c r="J100" s="38">
        <v>0</v>
      </c>
      <c r="K100" s="48"/>
      <c r="L100" s="38">
        <f t="shared" si="1"/>
        <v>40516667</v>
      </c>
      <c r="M100" s="34">
        <v>45481</v>
      </c>
      <c r="N100" s="54" t="s">
        <v>768</v>
      </c>
      <c r="O100" s="37" t="s">
        <v>45</v>
      </c>
      <c r="P100" s="50">
        <v>1</v>
      </c>
      <c r="Q100" s="51" t="s">
        <v>3045</v>
      </c>
      <c r="R100" s="51" t="s">
        <v>3046</v>
      </c>
    </row>
    <row r="101" spans="2:18" ht="15" x14ac:dyDescent="0.2">
      <c r="B101" s="33">
        <v>45336</v>
      </c>
      <c r="C101" s="27" t="s">
        <v>130</v>
      </c>
      <c r="D101" s="28" t="s">
        <v>351</v>
      </c>
      <c r="E101" s="29" t="s">
        <v>34</v>
      </c>
      <c r="F101" s="28" t="s">
        <v>556</v>
      </c>
      <c r="G101" s="34">
        <v>45338</v>
      </c>
      <c r="H101" s="46">
        <v>32413333</v>
      </c>
      <c r="I101" s="47">
        <v>0</v>
      </c>
      <c r="J101" s="38">
        <v>0</v>
      </c>
      <c r="K101" s="48"/>
      <c r="L101" s="38">
        <f t="shared" si="1"/>
        <v>32413333</v>
      </c>
      <c r="M101" s="34">
        <v>45481</v>
      </c>
      <c r="N101" s="54" t="s">
        <v>769</v>
      </c>
      <c r="O101" s="37" t="s">
        <v>45</v>
      </c>
      <c r="P101" s="50">
        <v>1</v>
      </c>
      <c r="Q101" s="51" t="s">
        <v>3045</v>
      </c>
      <c r="R101" s="51" t="s">
        <v>3046</v>
      </c>
    </row>
    <row r="102" spans="2:18" ht="15" x14ac:dyDescent="0.2">
      <c r="B102" s="33">
        <v>45336</v>
      </c>
      <c r="C102" s="27" t="s">
        <v>131</v>
      </c>
      <c r="D102" s="28" t="s">
        <v>352</v>
      </c>
      <c r="E102" s="29" t="s">
        <v>34</v>
      </c>
      <c r="F102" s="28" t="s">
        <v>557</v>
      </c>
      <c r="G102" s="34">
        <v>45338</v>
      </c>
      <c r="H102" s="46">
        <v>44280000</v>
      </c>
      <c r="I102" s="47">
        <v>0</v>
      </c>
      <c r="J102" s="38">
        <v>0</v>
      </c>
      <c r="K102" s="48"/>
      <c r="L102" s="38">
        <f t="shared" si="1"/>
        <v>44280000</v>
      </c>
      <c r="M102" s="34">
        <v>45473</v>
      </c>
      <c r="N102" s="54" t="s">
        <v>770</v>
      </c>
      <c r="O102" s="37" t="s">
        <v>45</v>
      </c>
      <c r="P102" s="50">
        <v>1</v>
      </c>
      <c r="Q102" s="51" t="s">
        <v>3068</v>
      </c>
      <c r="R102" s="51" t="s">
        <v>3069</v>
      </c>
    </row>
    <row r="103" spans="2:18" ht="15" x14ac:dyDescent="0.2">
      <c r="B103" s="33">
        <v>45336</v>
      </c>
      <c r="C103" s="27" t="s">
        <v>132</v>
      </c>
      <c r="D103" s="28" t="s">
        <v>3097</v>
      </c>
      <c r="E103" s="29" t="s">
        <v>34</v>
      </c>
      <c r="F103" s="28" t="s">
        <v>558</v>
      </c>
      <c r="G103" s="34">
        <v>45338</v>
      </c>
      <c r="H103" s="46">
        <v>42000000</v>
      </c>
      <c r="I103" s="47">
        <v>0</v>
      </c>
      <c r="J103" s="38">
        <v>0</v>
      </c>
      <c r="K103" s="48"/>
      <c r="L103" s="38">
        <f t="shared" si="1"/>
        <v>42000000</v>
      </c>
      <c r="M103" s="34">
        <v>45478</v>
      </c>
      <c r="N103" s="54" t="s">
        <v>771</v>
      </c>
      <c r="O103" s="37" t="s">
        <v>45</v>
      </c>
      <c r="P103" s="50">
        <v>1</v>
      </c>
      <c r="Q103" s="51" t="s">
        <v>3065</v>
      </c>
      <c r="R103" s="51" t="s">
        <v>3094</v>
      </c>
    </row>
    <row r="104" spans="2:18" ht="15" x14ac:dyDescent="0.2">
      <c r="B104" s="33">
        <v>45337</v>
      </c>
      <c r="C104" s="27" t="s">
        <v>133</v>
      </c>
      <c r="D104" s="28" t="s">
        <v>353</v>
      </c>
      <c r="E104" s="29" t="s">
        <v>34</v>
      </c>
      <c r="F104" s="28" t="s">
        <v>559</v>
      </c>
      <c r="G104" s="34">
        <v>45341</v>
      </c>
      <c r="H104" s="46">
        <v>38625000</v>
      </c>
      <c r="I104" s="47">
        <v>0</v>
      </c>
      <c r="J104" s="38">
        <v>0</v>
      </c>
      <c r="K104" s="48"/>
      <c r="L104" s="38">
        <f t="shared" si="1"/>
        <v>38625000</v>
      </c>
      <c r="M104" s="34">
        <v>45491</v>
      </c>
      <c r="N104" s="54" t="s">
        <v>772</v>
      </c>
      <c r="O104" s="37" t="s">
        <v>45</v>
      </c>
      <c r="P104" s="50">
        <v>1</v>
      </c>
      <c r="Q104" s="51" t="s">
        <v>3041</v>
      </c>
      <c r="R104" s="51" t="s">
        <v>3042</v>
      </c>
    </row>
    <row r="105" spans="2:18" ht="15" x14ac:dyDescent="0.2">
      <c r="B105" s="33">
        <v>45336</v>
      </c>
      <c r="C105" s="27" t="s">
        <v>134</v>
      </c>
      <c r="D105" s="28" t="s">
        <v>354</v>
      </c>
      <c r="E105" s="29" t="s">
        <v>34</v>
      </c>
      <c r="F105" s="28" t="s">
        <v>560</v>
      </c>
      <c r="G105" s="34">
        <v>45338</v>
      </c>
      <c r="H105" s="46">
        <v>52065000</v>
      </c>
      <c r="I105" s="47">
        <v>0</v>
      </c>
      <c r="J105" s="38">
        <v>0</v>
      </c>
      <c r="K105" s="48"/>
      <c r="L105" s="38">
        <f t="shared" si="1"/>
        <v>52065000</v>
      </c>
      <c r="M105" s="34">
        <v>45473</v>
      </c>
      <c r="N105" s="54" t="s">
        <v>773</v>
      </c>
      <c r="O105" s="37" t="s">
        <v>45</v>
      </c>
      <c r="P105" s="50">
        <v>1</v>
      </c>
      <c r="Q105" s="51" t="s">
        <v>3070</v>
      </c>
      <c r="R105" s="51" t="s">
        <v>3071</v>
      </c>
    </row>
    <row r="106" spans="2:18" ht="15" x14ac:dyDescent="0.2">
      <c r="B106" s="33">
        <v>45335</v>
      </c>
      <c r="C106" s="27" t="s">
        <v>135</v>
      </c>
      <c r="D106" s="28" t="s">
        <v>355</v>
      </c>
      <c r="E106" s="29" t="s">
        <v>34</v>
      </c>
      <c r="F106" s="28" t="s">
        <v>561</v>
      </c>
      <c r="G106" s="34">
        <v>45336</v>
      </c>
      <c r="H106" s="46">
        <v>30900000</v>
      </c>
      <c r="I106" s="47">
        <v>0</v>
      </c>
      <c r="J106" s="38">
        <v>0</v>
      </c>
      <c r="K106" s="48"/>
      <c r="L106" s="38">
        <f t="shared" si="1"/>
        <v>30900000</v>
      </c>
      <c r="M106" s="34">
        <v>45486</v>
      </c>
      <c r="N106" s="54" t="s">
        <v>774</v>
      </c>
      <c r="O106" s="37" t="s">
        <v>45</v>
      </c>
      <c r="P106" s="50">
        <v>1</v>
      </c>
      <c r="Q106" s="51" t="s">
        <v>3043</v>
      </c>
      <c r="R106" s="51" t="s">
        <v>3058</v>
      </c>
    </row>
    <row r="107" spans="2:18" ht="15" x14ac:dyDescent="0.2">
      <c r="B107" s="33">
        <v>45335</v>
      </c>
      <c r="C107" s="27" t="s">
        <v>136</v>
      </c>
      <c r="D107" s="28" t="s">
        <v>356</v>
      </c>
      <c r="E107" s="29" t="s">
        <v>34</v>
      </c>
      <c r="F107" s="28" t="s">
        <v>562</v>
      </c>
      <c r="G107" s="34">
        <v>45336</v>
      </c>
      <c r="H107" s="46">
        <v>30900000</v>
      </c>
      <c r="I107" s="47">
        <v>0</v>
      </c>
      <c r="J107" s="38">
        <v>0</v>
      </c>
      <c r="K107" s="48"/>
      <c r="L107" s="38">
        <f t="shared" si="1"/>
        <v>30900000</v>
      </c>
      <c r="M107" s="34">
        <v>45486</v>
      </c>
      <c r="N107" s="54" t="s">
        <v>775</v>
      </c>
      <c r="O107" s="37" t="s">
        <v>45</v>
      </c>
      <c r="P107" s="50">
        <v>1</v>
      </c>
      <c r="Q107" s="51" t="s">
        <v>3043</v>
      </c>
      <c r="R107" s="51" t="s">
        <v>3058</v>
      </c>
    </row>
    <row r="108" spans="2:18" ht="15" x14ac:dyDescent="0.2">
      <c r="B108" s="33">
        <v>45336</v>
      </c>
      <c r="C108" s="27" t="s">
        <v>137</v>
      </c>
      <c r="D108" s="28" t="s">
        <v>357</v>
      </c>
      <c r="E108" s="29" t="s">
        <v>34</v>
      </c>
      <c r="F108" s="28" t="s">
        <v>563</v>
      </c>
      <c r="G108" s="34">
        <v>45338</v>
      </c>
      <c r="H108" s="46">
        <v>30900000</v>
      </c>
      <c r="I108" s="47">
        <v>1</v>
      </c>
      <c r="J108" s="38">
        <v>3862500</v>
      </c>
      <c r="K108" s="48"/>
      <c r="L108" s="38">
        <f t="shared" si="1"/>
        <v>34762500</v>
      </c>
      <c r="M108" s="34">
        <v>45458</v>
      </c>
      <c r="N108" s="54" t="s">
        <v>776</v>
      </c>
      <c r="O108" s="37" t="s">
        <v>45</v>
      </c>
      <c r="P108" s="50">
        <v>1</v>
      </c>
      <c r="Q108" s="51" t="s">
        <v>3049</v>
      </c>
      <c r="R108" s="51" t="s">
        <v>3050</v>
      </c>
    </row>
    <row r="109" spans="2:18" ht="15" x14ac:dyDescent="0.2">
      <c r="B109" s="33">
        <v>45337</v>
      </c>
      <c r="C109" s="27" t="s">
        <v>138</v>
      </c>
      <c r="D109" s="28" t="s">
        <v>3098</v>
      </c>
      <c r="E109" s="29" t="s">
        <v>34</v>
      </c>
      <c r="F109" s="28" t="s">
        <v>564</v>
      </c>
      <c r="G109" s="34">
        <v>45338</v>
      </c>
      <c r="H109" s="46">
        <v>21630000</v>
      </c>
      <c r="I109" s="47">
        <v>1</v>
      </c>
      <c r="J109" s="38">
        <v>6180000</v>
      </c>
      <c r="K109" s="48"/>
      <c r="L109" s="38">
        <f t="shared" si="1"/>
        <v>27810000</v>
      </c>
      <c r="M109" s="34">
        <v>45443</v>
      </c>
      <c r="N109" s="54" t="s">
        <v>777</v>
      </c>
      <c r="O109" s="37" t="s">
        <v>45</v>
      </c>
      <c r="P109" s="50">
        <v>1</v>
      </c>
      <c r="Q109" s="51" t="s">
        <v>3049</v>
      </c>
      <c r="R109" s="51" t="s">
        <v>3050</v>
      </c>
    </row>
    <row r="110" spans="2:18" ht="15" x14ac:dyDescent="0.2">
      <c r="B110" s="33">
        <v>45336</v>
      </c>
      <c r="C110" s="27" t="s">
        <v>139</v>
      </c>
      <c r="D110" s="28" t="s">
        <v>3099</v>
      </c>
      <c r="E110" s="29" t="s">
        <v>34</v>
      </c>
      <c r="F110" s="28" t="s">
        <v>565</v>
      </c>
      <c r="G110" s="34">
        <v>45338</v>
      </c>
      <c r="H110" s="46">
        <v>33500000</v>
      </c>
      <c r="I110" s="47">
        <v>0</v>
      </c>
      <c r="J110" s="38">
        <v>0</v>
      </c>
      <c r="K110" s="48"/>
      <c r="L110" s="38">
        <f t="shared" si="1"/>
        <v>33500000</v>
      </c>
      <c r="M110" s="34">
        <v>45488</v>
      </c>
      <c r="N110" s="54" t="s">
        <v>778</v>
      </c>
      <c r="O110" s="37" t="s">
        <v>45</v>
      </c>
      <c r="P110" s="50">
        <v>1</v>
      </c>
      <c r="Q110" s="51" t="s">
        <v>3037</v>
      </c>
      <c r="R110" s="51" t="s">
        <v>1189</v>
      </c>
    </row>
    <row r="111" spans="2:18" ht="15" x14ac:dyDescent="0.2">
      <c r="B111" s="33">
        <v>45336</v>
      </c>
      <c r="C111" s="27" t="s">
        <v>140</v>
      </c>
      <c r="D111" s="28" t="s">
        <v>358</v>
      </c>
      <c r="E111" s="29" t="s">
        <v>34</v>
      </c>
      <c r="F111" s="28" t="s">
        <v>566</v>
      </c>
      <c r="G111" s="34">
        <v>45338</v>
      </c>
      <c r="H111" s="46">
        <v>30000000</v>
      </c>
      <c r="I111" s="47">
        <v>0</v>
      </c>
      <c r="J111" s="38">
        <v>0</v>
      </c>
      <c r="K111" s="48"/>
      <c r="L111" s="38">
        <f t="shared" si="1"/>
        <v>30000000</v>
      </c>
      <c r="M111" s="34">
        <v>45488</v>
      </c>
      <c r="N111" s="54" t="s">
        <v>779</v>
      </c>
      <c r="O111" s="37" t="s">
        <v>45</v>
      </c>
      <c r="P111" s="50">
        <v>1</v>
      </c>
      <c r="Q111" s="51" t="s">
        <v>3037</v>
      </c>
      <c r="R111" s="51" t="s">
        <v>1189</v>
      </c>
    </row>
    <row r="112" spans="2:18" x14ac:dyDescent="0.2">
      <c r="B112" s="33">
        <v>45336</v>
      </c>
      <c r="C112" s="27" t="s">
        <v>141</v>
      </c>
      <c r="D112" s="28" t="s">
        <v>359</v>
      </c>
      <c r="E112" s="29" t="s">
        <v>498</v>
      </c>
      <c r="F112" s="28" t="s">
        <v>539</v>
      </c>
      <c r="G112" s="34">
        <v>45337</v>
      </c>
      <c r="H112" s="46">
        <v>15300000</v>
      </c>
      <c r="I112" s="47">
        <v>0</v>
      </c>
      <c r="J112" s="38">
        <v>0</v>
      </c>
      <c r="K112" s="48"/>
      <c r="L112" s="38">
        <f t="shared" si="1"/>
        <v>15300000</v>
      </c>
      <c r="M112" s="34">
        <v>45487</v>
      </c>
      <c r="N112" s="55" t="s">
        <v>780</v>
      </c>
      <c r="O112" s="37" t="s">
        <v>45</v>
      </c>
      <c r="P112" s="50">
        <v>1</v>
      </c>
      <c r="Q112" s="51" t="s">
        <v>3043</v>
      </c>
      <c r="R112" s="51" t="s">
        <v>3044</v>
      </c>
    </row>
    <row r="113" spans="2:18" x14ac:dyDescent="0.2">
      <c r="B113" s="33">
        <v>45336</v>
      </c>
      <c r="C113" s="27" t="s">
        <v>142</v>
      </c>
      <c r="D113" s="28" t="s">
        <v>360</v>
      </c>
      <c r="E113" s="29" t="s">
        <v>498</v>
      </c>
      <c r="F113" s="28" t="s">
        <v>539</v>
      </c>
      <c r="G113" s="34">
        <v>45338</v>
      </c>
      <c r="H113" s="46">
        <v>15300000</v>
      </c>
      <c r="I113" s="47">
        <v>0</v>
      </c>
      <c r="J113" s="38">
        <v>0</v>
      </c>
      <c r="K113" s="48"/>
      <c r="L113" s="38">
        <f t="shared" si="1"/>
        <v>15300000</v>
      </c>
      <c r="M113" s="34">
        <v>45488</v>
      </c>
      <c r="N113" s="49" t="s">
        <v>781</v>
      </c>
      <c r="O113" s="37" t="s">
        <v>45</v>
      </c>
      <c r="P113" s="50">
        <v>1</v>
      </c>
      <c r="Q113" s="51" t="s">
        <v>3043</v>
      </c>
      <c r="R113" s="51" t="s">
        <v>3044</v>
      </c>
    </row>
    <row r="114" spans="2:18" x14ac:dyDescent="0.2">
      <c r="B114" s="33">
        <v>45336</v>
      </c>
      <c r="C114" s="27" t="s">
        <v>143</v>
      </c>
      <c r="D114" s="28" t="s">
        <v>361</v>
      </c>
      <c r="E114" s="29" t="s">
        <v>498</v>
      </c>
      <c r="F114" s="28" t="s">
        <v>539</v>
      </c>
      <c r="G114" s="34">
        <v>45337</v>
      </c>
      <c r="H114" s="46">
        <v>15300000</v>
      </c>
      <c r="I114" s="47">
        <v>0</v>
      </c>
      <c r="J114" s="38">
        <v>0</v>
      </c>
      <c r="K114" s="48"/>
      <c r="L114" s="38">
        <f t="shared" si="1"/>
        <v>15300000</v>
      </c>
      <c r="M114" s="34">
        <v>45487</v>
      </c>
      <c r="N114" s="55" t="s">
        <v>782</v>
      </c>
      <c r="O114" s="37" t="s">
        <v>45</v>
      </c>
      <c r="P114" s="50">
        <v>1</v>
      </c>
      <c r="Q114" s="51" t="s">
        <v>3043</v>
      </c>
      <c r="R114" s="51" t="s">
        <v>3044</v>
      </c>
    </row>
    <row r="115" spans="2:18" x14ac:dyDescent="0.2">
      <c r="B115" s="33">
        <v>45336</v>
      </c>
      <c r="C115" s="27" t="s">
        <v>144</v>
      </c>
      <c r="D115" s="28" t="s">
        <v>362</v>
      </c>
      <c r="E115" s="29" t="s">
        <v>498</v>
      </c>
      <c r="F115" s="28" t="s">
        <v>539</v>
      </c>
      <c r="G115" s="34">
        <v>45337</v>
      </c>
      <c r="H115" s="46">
        <v>15300000</v>
      </c>
      <c r="I115" s="47">
        <v>0</v>
      </c>
      <c r="J115" s="38">
        <v>0</v>
      </c>
      <c r="K115" s="48"/>
      <c r="L115" s="38">
        <f t="shared" si="1"/>
        <v>15300000</v>
      </c>
      <c r="M115" s="34">
        <v>45487</v>
      </c>
      <c r="N115" s="49" t="s">
        <v>783</v>
      </c>
      <c r="O115" s="37" t="s">
        <v>45</v>
      </c>
      <c r="P115" s="50">
        <v>1</v>
      </c>
      <c r="Q115" s="51" t="s">
        <v>3043</v>
      </c>
      <c r="R115" s="51" t="s">
        <v>3044</v>
      </c>
    </row>
    <row r="116" spans="2:18" ht="15" x14ac:dyDescent="0.2">
      <c r="B116" s="33">
        <v>45337</v>
      </c>
      <c r="C116" s="27" t="s">
        <v>145</v>
      </c>
      <c r="D116" s="28" t="s">
        <v>363</v>
      </c>
      <c r="E116" s="29" t="s">
        <v>34</v>
      </c>
      <c r="F116" s="28" t="s">
        <v>567</v>
      </c>
      <c r="G116" s="34">
        <v>45338</v>
      </c>
      <c r="H116" s="56">
        <v>33500000</v>
      </c>
      <c r="I116" s="47">
        <v>0</v>
      </c>
      <c r="J116" s="38">
        <v>0</v>
      </c>
      <c r="K116" s="48"/>
      <c r="L116" s="38">
        <f t="shared" si="1"/>
        <v>33500000</v>
      </c>
      <c r="M116" s="34">
        <v>45488</v>
      </c>
      <c r="N116" s="57" t="s">
        <v>784</v>
      </c>
      <c r="O116" s="37" t="s">
        <v>45</v>
      </c>
      <c r="P116" s="50">
        <v>1</v>
      </c>
      <c r="Q116" s="51" t="s">
        <v>3037</v>
      </c>
      <c r="R116" s="51" t="s">
        <v>1189</v>
      </c>
    </row>
    <row r="117" spans="2:18" x14ac:dyDescent="0.2">
      <c r="B117" s="33">
        <v>45336</v>
      </c>
      <c r="C117" s="27" t="s">
        <v>146</v>
      </c>
      <c r="D117" s="28" t="s">
        <v>364</v>
      </c>
      <c r="E117" s="29" t="s">
        <v>498</v>
      </c>
      <c r="F117" s="28" t="s">
        <v>568</v>
      </c>
      <c r="G117" s="34">
        <v>45341</v>
      </c>
      <c r="H117" s="46">
        <v>15000000</v>
      </c>
      <c r="I117" s="47">
        <v>0</v>
      </c>
      <c r="J117" s="38">
        <v>0</v>
      </c>
      <c r="K117" s="48"/>
      <c r="L117" s="38">
        <f t="shared" si="1"/>
        <v>15000000</v>
      </c>
      <c r="M117" s="34">
        <v>45491</v>
      </c>
      <c r="N117" s="53" t="s">
        <v>785</v>
      </c>
      <c r="O117" s="37" t="s">
        <v>45</v>
      </c>
      <c r="P117" s="50">
        <v>1</v>
      </c>
      <c r="Q117" s="51" t="s">
        <v>3047</v>
      </c>
      <c r="R117" s="51" t="s">
        <v>3048</v>
      </c>
    </row>
    <row r="118" spans="2:18" ht="15" x14ac:dyDescent="0.2">
      <c r="B118" s="33">
        <v>45337</v>
      </c>
      <c r="C118" s="27" t="s">
        <v>147</v>
      </c>
      <c r="D118" s="28" t="s">
        <v>365</v>
      </c>
      <c r="E118" s="29" t="s">
        <v>34</v>
      </c>
      <c r="F118" s="28" t="s">
        <v>569</v>
      </c>
      <c r="G118" s="34">
        <v>45341</v>
      </c>
      <c r="H118" s="46">
        <v>36792000</v>
      </c>
      <c r="I118" s="47">
        <v>0</v>
      </c>
      <c r="J118" s="38">
        <v>0</v>
      </c>
      <c r="K118" s="48"/>
      <c r="L118" s="38">
        <f t="shared" si="1"/>
        <v>36792000</v>
      </c>
      <c r="M118" s="34">
        <v>45467</v>
      </c>
      <c r="N118" s="54" t="s">
        <v>786</v>
      </c>
      <c r="O118" s="37" t="s">
        <v>45</v>
      </c>
      <c r="P118" s="50">
        <v>1</v>
      </c>
      <c r="Q118" s="51" t="s">
        <v>3068</v>
      </c>
      <c r="R118" s="51" t="s">
        <v>3069</v>
      </c>
    </row>
    <row r="119" spans="2:18" x14ac:dyDescent="0.2">
      <c r="B119" s="33">
        <v>45336</v>
      </c>
      <c r="C119" s="27" t="s">
        <v>148</v>
      </c>
      <c r="D119" s="28" t="s">
        <v>366</v>
      </c>
      <c r="E119" s="29" t="s">
        <v>34</v>
      </c>
      <c r="F119" s="28" t="s">
        <v>570</v>
      </c>
      <c r="G119" s="34">
        <v>45338</v>
      </c>
      <c r="H119" s="46">
        <v>26160000</v>
      </c>
      <c r="I119" s="47">
        <v>0</v>
      </c>
      <c r="J119" s="38">
        <v>0</v>
      </c>
      <c r="K119" s="48"/>
      <c r="L119" s="38">
        <f t="shared" si="1"/>
        <v>26160000</v>
      </c>
      <c r="M119" s="34">
        <v>45458</v>
      </c>
      <c r="N119" s="52" t="s">
        <v>787</v>
      </c>
      <c r="O119" s="37" t="s">
        <v>45</v>
      </c>
      <c r="P119" s="50">
        <v>1</v>
      </c>
      <c r="Q119" s="51" t="s">
        <v>3055</v>
      </c>
      <c r="R119" s="51" t="s">
        <v>3087</v>
      </c>
    </row>
    <row r="120" spans="2:18" x14ac:dyDescent="0.2">
      <c r="B120" s="33">
        <v>45336</v>
      </c>
      <c r="C120" s="27" t="s">
        <v>149</v>
      </c>
      <c r="D120" s="28" t="s">
        <v>367</v>
      </c>
      <c r="E120" s="29" t="s">
        <v>34</v>
      </c>
      <c r="F120" s="28" t="s">
        <v>571</v>
      </c>
      <c r="G120" s="34">
        <v>45338</v>
      </c>
      <c r="H120" s="46">
        <v>53600000</v>
      </c>
      <c r="I120" s="47">
        <v>0</v>
      </c>
      <c r="J120" s="38">
        <v>0</v>
      </c>
      <c r="K120" s="48"/>
      <c r="L120" s="38">
        <f t="shared" si="1"/>
        <v>53600000</v>
      </c>
      <c r="M120" s="34">
        <v>45458</v>
      </c>
      <c r="N120" s="49" t="s">
        <v>788</v>
      </c>
      <c r="O120" s="37" t="s">
        <v>45</v>
      </c>
      <c r="P120" s="50">
        <v>1</v>
      </c>
      <c r="Q120" s="51" t="s">
        <v>3066</v>
      </c>
      <c r="R120" s="51" t="s">
        <v>3067</v>
      </c>
    </row>
    <row r="121" spans="2:18" ht="15" x14ac:dyDescent="0.25">
      <c r="B121" s="33">
        <v>45337</v>
      </c>
      <c r="C121" s="27" t="s">
        <v>150</v>
      </c>
      <c r="D121" s="28" t="s">
        <v>3100</v>
      </c>
      <c r="E121" s="29" t="s">
        <v>34</v>
      </c>
      <c r="F121" s="28" t="s">
        <v>572</v>
      </c>
      <c r="G121" s="34">
        <v>45338</v>
      </c>
      <c r="H121" s="46">
        <v>32715000</v>
      </c>
      <c r="I121" s="47">
        <v>0</v>
      </c>
      <c r="J121" s="38">
        <v>0</v>
      </c>
      <c r="K121" s="48"/>
      <c r="L121" s="38">
        <f t="shared" si="1"/>
        <v>32715000</v>
      </c>
      <c r="M121" s="34">
        <v>45473</v>
      </c>
      <c r="N121" s="58" t="s">
        <v>789</v>
      </c>
      <c r="O121" s="37" t="s">
        <v>45</v>
      </c>
      <c r="P121" s="50">
        <v>1</v>
      </c>
      <c r="Q121" s="51" t="s">
        <v>3055</v>
      </c>
      <c r="R121" s="51" t="s">
        <v>3087</v>
      </c>
    </row>
    <row r="122" spans="2:18" x14ac:dyDescent="0.2">
      <c r="B122" s="33">
        <v>45336</v>
      </c>
      <c r="C122" s="27" t="s">
        <v>151</v>
      </c>
      <c r="D122" s="28" t="s">
        <v>368</v>
      </c>
      <c r="E122" s="29" t="s">
        <v>34</v>
      </c>
      <c r="F122" s="28" t="s">
        <v>573</v>
      </c>
      <c r="G122" s="34">
        <v>45337</v>
      </c>
      <c r="H122" s="46">
        <v>34785000</v>
      </c>
      <c r="I122" s="47">
        <v>0</v>
      </c>
      <c r="J122" s="38">
        <v>0</v>
      </c>
      <c r="K122" s="48"/>
      <c r="L122" s="38">
        <f t="shared" si="1"/>
        <v>34785000</v>
      </c>
      <c r="M122" s="34">
        <v>45472</v>
      </c>
      <c r="N122" s="49" t="s">
        <v>790</v>
      </c>
      <c r="O122" s="37" t="s">
        <v>45</v>
      </c>
      <c r="P122" s="50">
        <v>1</v>
      </c>
      <c r="Q122" s="51" t="s">
        <v>3068</v>
      </c>
      <c r="R122" s="51" t="s">
        <v>3069</v>
      </c>
    </row>
    <row r="123" spans="2:18" ht="15" x14ac:dyDescent="0.2">
      <c r="B123" s="33">
        <v>45337</v>
      </c>
      <c r="C123" s="27" t="s">
        <v>152</v>
      </c>
      <c r="D123" s="28" t="s">
        <v>2580</v>
      </c>
      <c r="E123" s="29" t="s">
        <v>34</v>
      </c>
      <c r="F123" s="28" t="s">
        <v>574</v>
      </c>
      <c r="G123" s="34">
        <v>45341</v>
      </c>
      <c r="H123" s="46">
        <v>37066667</v>
      </c>
      <c r="I123" s="47">
        <v>0</v>
      </c>
      <c r="J123" s="38">
        <v>0</v>
      </c>
      <c r="K123" s="48"/>
      <c r="L123" s="38">
        <f t="shared" si="1"/>
        <v>37066667</v>
      </c>
      <c r="M123" s="34">
        <v>45480</v>
      </c>
      <c r="N123" s="54" t="s">
        <v>791</v>
      </c>
      <c r="O123" s="37" t="s">
        <v>45</v>
      </c>
      <c r="P123" s="50">
        <v>1</v>
      </c>
      <c r="Q123" s="51" t="s">
        <v>3068</v>
      </c>
      <c r="R123" s="51" t="s">
        <v>3069</v>
      </c>
    </row>
    <row r="124" spans="2:18" ht="15" x14ac:dyDescent="0.2">
      <c r="B124" s="33">
        <v>45337</v>
      </c>
      <c r="C124" s="27" t="s">
        <v>153</v>
      </c>
      <c r="D124" s="28" t="s">
        <v>369</v>
      </c>
      <c r="E124" s="29" t="s">
        <v>34</v>
      </c>
      <c r="F124" s="28" t="s">
        <v>575</v>
      </c>
      <c r="G124" s="34">
        <v>45342</v>
      </c>
      <c r="H124" s="46">
        <v>42951000</v>
      </c>
      <c r="I124" s="47">
        <v>0</v>
      </c>
      <c r="J124" s="38">
        <v>0</v>
      </c>
      <c r="K124" s="48"/>
      <c r="L124" s="38">
        <f t="shared" si="1"/>
        <v>42951000</v>
      </c>
      <c r="M124" s="34">
        <v>45481</v>
      </c>
      <c r="N124" s="54" t="s">
        <v>792</v>
      </c>
      <c r="O124" s="37" t="s">
        <v>45</v>
      </c>
      <c r="P124" s="50">
        <v>1</v>
      </c>
      <c r="Q124" s="51" t="s">
        <v>3066</v>
      </c>
      <c r="R124" s="51" t="s">
        <v>3067</v>
      </c>
    </row>
    <row r="125" spans="2:18" ht="15" x14ac:dyDescent="0.2">
      <c r="B125" s="33">
        <v>45337</v>
      </c>
      <c r="C125" s="27" t="s">
        <v>154</v>
      </c>
      <c r="D125" s="28" t="s">
        <v>370</v>
      </c>
      <c r="E125" s="29" t="s">
        <v>34</v>
      </c>
      <c r="F125" s="28" t="s">
        <v>576</v>
      </c>
      <c r="G125" s="34">
        <v>45338</v>
      </c>
      <c r="H125" s="46">
        <v>34785000</v>
      </c>
      <c r="I125" s="47">
        <v>0</v>
      </c>
      <c r="J125" s="38">
        <v>0</v>
      </c>
      <c r="K125" s="48"/>
      <c r="L125" s="38">
        <f t="shared" si="1"/>
        <v>34785000</v>
      </c>
      <c r="M125" s="34">
        <v>45473</v>
      </c>
      <c r="N125" s="54" t="s">
        <v>793</v>
      </c>
      <c r="O125" s="37" t="s">
        <v>45</v>
      </c>
      <c r="P125" s="50">
        <v>1</v>
      </c>
      <c r="Q125" s="51" t="s">
        <v>3068</v>
      </c>
      <c r="R125" s="51" t="s">
        <v>3069</v>
      </c>
    </row>
    <row r="126" spans="2:18" ht="15" x14ac:dyDescent="0.2">
      <c r="B126" s="33">
        <v>45337</v>
      </c>
      <c r="C126" s="27" t="s">
        <v>155</v>
      </c>
      <c r="D126" s="28" t="s">
        <v>371</v>
      </c>
      <c r="E126" s="29" t="s">
        <v>34</v>
      </c>
      <c r="F126" s="28" t="s">
        <v>577</v>
      </c>
      <c r="G126" s="34">
        <v>45338</v>
      </c>
      <c r="H126" s="46">
        <v>36900000</v>
      </c>
      <c r="I126" s="47">
        <v>0</v>
      </c>
      <c r="J126" s="38">
        <v>0</v>
      </c>
      <c r="K126" s="48"/>
      <c r="L126" s="38">
        <f t="shared" si="1"/>
        <v>36900000</v>
      </c>
      <c r="M126" s="34">
        <v>45473</v>
      </c>
      <c r="N126" s="54" t="s">
        <v>794</v>
      </c>
      <c r="O126" s="37" t="s">
        <v>45</v>
      </c>
      <c r="P126" s="50">
        <v>1</v>
      </c>
      <c r="Q126" s="51" t="s">
        <v>3068</v>
      </c>
      <c r="R126" s="51" t="s">
        <v>3069</v>
      </c>
    </row>
    <row r="127" spans="2:18" x14ac:dyDescent="0.2">
      <c r="B127" s="33">
        <v>45336</v>
      </c>
      <c r="C127" s="27" t="s">
        <v>156</v>
      </c>
      <c r="D127" s="28" t="s">
        <v>372</v>
      </c>
      <c r="E127" s="29" t="s">
        <v>34</v>
      </c>
      <c r="F127" s="28" t="s">
        <v>578</v>
      </c>
      <c r="G127" s="34">
        <v>45337</v>
      </c>
      <c r="H127" s="46">
        <v>22750000</v>
      </c>
      <c r="I127" s="47">
        <v>0</v>
      </c>
      <c r="J127" s="38">
        <v>0</v>
      </c>
      <c r="K127" s="48"/>
      <c r="L127" s="38">
        <f t="shared" si="1"/>
        <v>22750000</v>
      </c>
      <c r="M127" s="34">
        <v>45441</v>
      </c>
      <c r="N127" s="49" t="s">
        <v>795</v>
      </c>
      <c r="O127" s="37" t="s">
        <v>45</v>
      </c>
      <c r="P127" s="50">
        <v>1</v>
      </c>
      <c r="Q127" s="51" t="s">
        <v>3068</v>
      </c>
      <c r="R127" s="51" t="s">
        <v>3069</v>
      </c>
    </row>
    <row r="128" spans="2:18" ht="15" x14ac:dyDescent="0.2">
      <c r="B128" s="33">
        <v>45337</v>
      </c>
      <c r="C128" s="27" t="s">
        <v>157</v>
      </c>
      <c r="D128" s="28" t="s">
        <v>373</v>
      </c>
      <c r="E128" s="29" t="s">
        <v>34</v>
      </c>
      <c r="F128" s="28" t="s">
        <v>579</v>
      </c>
      <c r="G128" s="34">
        <v>45341</v>
      </c>
      <c r="H128" s="46">
        <v>34785000</v>
      </c>
      <c r="I128" s="47">
        <v>0</v>
      </c>
      <c r="J128" s="38">
        <v>0</v>
      </c>
      <c r="K128" s="48"/>
      <c r="L128" s="38">
        <f t="shared" si="1"/>
        <v>34785000</v>
      </c>
      <c r="M128" s="34">
        <v>45476</v>
      </c>
      <c r="N128" s="54" t="s">
        <v>796</v>
      </c>
      <c r="O128" s="37" t="s">
        <v>45</v>
      </c>
      <c r="P128" s="50">
        <v>1</v>
      </c>
      <c r="Q128" s="51" t="s">
        <v>3068</v>
      </c>
      <c r="R128" s="51" t="s">
        <v>3069</v>
      </c>
    </row>
    <row r="129" spans="2:18" ht="15" x14ac:dyDescent="0.2">
      <c r="B129" s="33">
        <v>45338</v>
      </c>
      <c r="C129" s="27" t="s">
        <v>158</v>
      </c>
      <c r="D129" s="28" t="s">
        <v>374</v>
      </c>
      <c r="E129" s="29" t="s">
        <v>34</v>
      </c>
      <c r="F129" s="28" t="s">
        <v>580</v>
      </c>
      <c r="G129" s="34">
        <v>45338</v>
      </c>
      <c r="H129" s="46">
        <v>28755000</v>
      </c>
      <c r="I129" s="47">
        <v>0</v>
      </c>
      <c r="J129" s="38">
        <v>0</v>
      </c>
      <c r="K129" s="48"/>
      <c r="L129" s="38">
        <f t="shared" si="1"/>
        <v>28755000</v>
      </c>
      <c r="M129" s="34">
        <v>45473</v>
      </c>
      <c r="N129" s="54" t="s">
        <v>797</v>
      </c>
      <c r="O129" s="37" t="s">
        <v>45</v>
      </c>
      <c r="P129" s="50">
        <v>1</v>
      </c>
      <c r="Q129" s="51" t="s">
        <v>3068</v>
      </c>
      <c r="R129" s="51" t="s">
        <v>3069</v>
      </c>
    </row>
    <row r="130" spans="2:18" ht="15" x14ac:dyDescent="0.2">
      <c r="B130" s="33">
        <v>45337</v>
      </c>
      <c r="C130" s="27" t="s">
        <v>159</v>
      </c>
      <c r="D130" s="28" t="s">
        <v>375</v>
      </c>
      <c r="E130" s="29" t="s">
        <v>34</v>
      </c>
      <c r="F130" s="28" t="s">
        <v>581</v>
      </c>
      <c r="G130" s="34">
        <v>45338</v>
      </c>
      <c r="H130" s="46">
        <v>34785000</v>
      </c>
      <c r="I130" s="47">
        <v>0</v>
      </c>
      <c r="J130" s="38">
        <v>0</v>
      </c>
      <c r="K130" s="48"/>
      <c r="L130" s="38">
        <f t="shared" si="1"/>
        <v>34785000</v>
      </c>
      <c r="M130" s="34">
        <v>45473</v>
      </c>
      <c r="N130" s="54" t="s">
        <v>798</v>
      </c>
      <c r="O130" s="37" t="s">
        <v>45</v>
      </c>
      <c r="P130" s="50">
        <v>1</v>
      </c>
      <c r="Q130" s="51" t="s">
        <v>3068</v>
      </c>
      <c r="R130" s="51" t="s">
        <v>3069</v>
      </c>
    </row>
    <row r="131" spans="2:18" x14ac:dyDescent="0.2">
      <c r="B131" s="33">
        <v>45336</v>
      </c>
      <c r="C131" s="27" t="s">
        <v>160</v>
      </c>
      <c r="D131" s="28" t="s">
        <v>376</v>
      </c>
      <c r="E131" s="29" t="s">
        <v>34</v>
      </c>
      <c r="F131" s="28" t="s">
        <v>582</v>
      </c>
      <c r="G131" s="34">
        <v>45341</v>
      </c>
      <c r="H131" s="46">
        <v>41200000</v>
      </c>
      <c r="I131" s="47">
        <v>0</v>
      </c>
      <c r="J131" s="38">
        <v>0</v>
      </c>
      <c r="K131" s="48"/>
      <c r="L131" s="38">
        <f t="shared" si="1"/>
        <v>41200000</v>
      </c>
      <c r="M131" s="34">
        <v>45461</v>
      </c>
      <c r="N131" s="52" t="s">
        <v>799</v>
      </c>
      <c r="O131" s="37" t="s">
        <v>45</v>
      </c>
      <c r="P131" s="50">
        <v>1</v>
      </c>
      <c r="Q131" s="51" t="s">
        <v>3055</v>
      </c>
      <c r="R131" s="51" t="s">
        <v>3087</v>
      </c>
    </row>
    <row r="132" spans="2:18" ht="15" x14ac:dyDescent="0.2">
      <c r="B132" s="33">
        <v>45337</v>
      </c>
      <c r="C132" s="27" t="s">
        <v>161</v>
      </c>
      <c r="D132" s="28" t="s">
        <v>377</v>
      </c>
      <c r="E132" s="29" t="s">
        <v>34</v>
      </c>
      <c r="F132" s="28" t="s">
        <v>583</v>
      </c>
      <c r="G132" s="34">
        <v>45341</v>
      </c>
      <c r="H132" s="46">
        <v>30900000</v>
      </c>
      <c r="I132" s="47">
        <v>0</v>
      </c>
      <c r="J132" s="38">
        <v>0</v>
      </c>
      <c r="K132" s="48"/>
      <c r="L132" s="38">
        <f t="shared" si="1"/>
        <v>30900000</v>
      </c>
      <c r="M132" s="34">
        <v>45491</v>
      </c>
      <c r="N132" s="54" t="s">
        <v>800</v>
      </c>
      <c r="O132" s="37" t="s">
        <v>45</v>
      </c>
      <c r="P132" s="50">
        <v>1</v>
      </c>
      <c r="Q132" s="51" t="s">
        <v>3041</v>
      </c>
      <c r="R132" s="51" t="s">
        <v>3042</v>
      </c>
    </row>
    <row r="133" spans="2:18" x14ac:dyDescent="0.2">
      <c r="B133" s="33">
        <v>45336</v>
      </c>
      <c r="C133" s="27" t="s">
        <v>162</v>
      </c>
      <c r="D133" s="28" t="s">
        <v>378</v>
      </c>
      <c r="E133" s="29" t="s">
        <v>34</v>
      </c>
      <c r="F133" s="28" t="s">
        <v>584</v>
      </c>
      <c r="G133" s="34">
        <v>45338</v>
      </c>
      <c r="H133" s="46">
        <v>64530000</v>
      </c>
      <c r="I133" s="47">
        <v>0</v>
      </c>
      <c r="J133" s="38">
        <v>0</v>
      </c>
      <c r="K133" s="48"/>
      <c r="L133" s="38">
        <f t="shared" si="1"/>
        <v>64530000</v>
      </c>
      <c r="M133" s="34">
        <v>45473</v>
      </c>
      <c r="N133" s="49" t="s">
        <v>801</v>
      </c>
      <c r="O133" s="37" t="s">
        <v>45</v>
      </c>
      <c r="P133" s="50">
        <v>1</v>
      </c>
      <c r="Q133" s="51" t="s">
        <v>3051</v>
      </c>
      <c r="R133" s="51" t="s">
        <v>378</v>
      </c>
    </row>
    <row r="134" spans="2:18" x14ac:dyDescent="0.2">
      <c r="B134" s="33">
        <v>45336</v>
      </c>
      <c r="C134" s="27" t="s">
        <v>163</v>
      </c>
      <c r="D134" s="28" t="s">
        <v>379</v>
      </c>
      <c r="E134" s="29" t="s">
        <v>34</v>
      </c>
      <c r="F134" s="28" t="s">
        <v>585</v>
      </c>
      <c r="G134" s="34">
        <v>45338</v>
      </c>
      <c r="H134" s="46">
        <v>59445000</v>
      </c>
      <c r="I134" s="47">
        <v>0</v>
      </c>
      <c r="J134" s="38">
        <v>0</v>
      </c>
      <c r="K134" s="48"/>
      <c r="L134" s="38">
        <f t="shared" si="1"/>
        <v>59445000</v>
      </c>
      <c r="M134" s="34">
        <v>45473</v>
      </c>
      <c r="N134" s="49" t="s">
        <v>802</v>
      </c>
      <c r="O134" s="37" t="s">
        <v>45</v>
      </c>
      <c r="P134" s="50">
        <v>1</v>
      </c>
      <c r="Q134" s="51" t="s">
        <v>3051</v>
      </c>
      <c r="R134" s="51" t="s">
        <v>378</v>
      </c>
    </row>
    <row r="135" spans="2:18" x14ac:dyDescent="0.2">
      <c r="B135" s="33">
        <v>45336</v>
      </c>
      <c r="C135" s="27" t="s">
        <v>164</v>
      </c>
      <c r="D135" s="28" t="s">
        <v>380</v>
      </c>
      <c r="E135" s="29" t="s">
        <v>34</v>
      </c>
      <c r="F135" s="28" t="s">
        <v>586</v>
      </c>
      <c r="G135" s="34">
        <v>45338</v>
      </c>
      <c r="H135" s="46">
        <v>28000000</v>
      </c>
      <c r="I135" s="47">
        <v>0</v>
      </c>
      <c r="J135" s="38">
        <v>0</v>
      </c>
      <c r="K135" s="48"/>
      <c r="L135" s="38">
        <f t="shared" si="1"/>
        <v>28000000</v>
      </c>
      <c r="M135" s="34">
        <v>45488</v>
      </c>
      <c r="N135" s="49" t="s">
        <v>803</v>
      </c>
      <c r="O135" s="37" t="s">
        <v>45</v>
      </c>
      <c r="P135" s="50">
        <v>1</v>
      </c>
      <c r="Q135" s="51" t="s">
        <v>3043</v>
      </c>
      <c r="R135" s="51" t="s">
        <v>3061</v>
      </c>
    </row>
    <row r="136" spans="2:18" ht="15" x14ac:dyDescent="0.2">
      <c r="B136" s="33">
        <v>45338</v>
      </c>
      <c r="C136" s="27" t="s">
        <v>165</v>
      </c>
      <c r="D136" s="28" t="s">
        <v>381</v>
      </c>
      <c r="E136" s="29" t="s">
        <v>34</v>
      </c>
      <c r="F136" s="28" t="s">
        <v>587</v>
      </c>
      <c r="G136" s="34">
        <v>45343</v>
      </c>
      <c r="H136" s="46">
        <v>38241000</v>
      </c>
      <c r="I136" s="47">
        <v>0</v>
      </c>
      <c r="J136" s="38">
        <v>0</v>
      </c>
      <c r="K136" s="48"/>
      <c r="L136" s="38">
        <f t="shared" si="1"/>
        <v>38241000</v>
      </c>
      <c r="M136" s="34">
        <v>45478</v>
      </c>
      <c r="N136" s="54" t="s">
        <v>804</v>
      </c>
      <c r="O136" s="37" t="s">
        <v>45</v>
      </c>
      <c r="P136" s="50">
        <v>1</v>
      </c>
      <c r="Q136" s="51" t="s">
        <v>3055</v>
      </c>
      <c r="R136" s="51" t="s">
        <v>3087</v>
      </c>
    </row>
    <row r="137" spans="2:18" ht="15" x14ac:dyDescent="0.2">
      <c r="B137" s="33">
        <v>45337</v>
      </c>
      <c r="C137" s="27" t="s">
        <v>166</v>
      </c>
      <c r="D137" s="28" t="s">
        <v>382</v>
      </c>
      <c r="E137" s="29" t="s">
        <v>34</v>
      </c>
      <c r="F137" s="28" t="s">
        <v>588</v>
      </c>
      <c r="G137" s="34">
        <v>45338</v>
      </c>
      <c r="H137" s="46">
        <v>38625000</v>
      </c>
      <c r="I137" s="47">
        <v>0</v>
      </c>
      <c r="J137" s="38">
        <v>0</v>
      </c>
      <c r="K137" s="48"/>
      <c r="L137" s="38">
        <f t="shared" si="1"/>
        <v>38625000</v>
      </c>
      <c r="M137" s="34">
        <v>45488</v>
      </c>
      <c r="N137" s="54" t="s">
        <v>805</v>
      </c>
      <c r="O137" s="37" t="s">
        <v>45</v>
      </c>
      <c r="P137" s="50">
        <v>1</v>
      </c>
      <c r="Q137" s="51" t="s">
        <v>3041</v>
      </c>
      <c r="R137" s="51" t="s">
        <v>3042</v>
      </c>
    </row>
    <row r="138" spans="2:18" ht="15" x14ac:dyDescent="0.2">
      <c r="B138" s="33">
        <v>45338</v>
      </c>
      <c r="C138" s="27" t="s">
        <v>167</v>
      </c>
      <c r="D138" s="28" t="s">
        <v>383</v>
      </c>
      <c r="E138" s="29" t="s">
        <v>34</v>
      </c>
      <c r="F138" s="28" t="s">
        <v>589</v>
      </c>
      <c r="G138" s="34">
        <v>45341</v>
      </c>
      <c r="H138" s="46">
        <v>26750000</v>
      </c>
      <c r="I138" s="47">
        <v>0</v>
      </c>
      <c r="J138" s="38">
        <v>0</v>
      </c>
      <c r="K138" s="48"/>
      <c r="L138" s="38">
        <f t="shared" si="1"/>
        <v>26750000</v>
      </c>
      <c r="M138" s="34">
        <v>45491</v>
      </c>
      <c r="N138" s="54" t="s">
        <v>806</v>
      </c>
      <c r="O138" s="37" t="s">
        <v>45</v>
      </c>
      <c r="P138" s="50">
        <v>1</v>
      </c>
      <c r="Q138" s="51" t="s">
        <v>3043</v>
      </c>
      <c r="R138" s="51" t="s">
        <v>3061</v>
      </c>
    </row>
    <row r="139" spans="2:18" ht="15" x14ac:dyDescent="0.2">
      <c r="B139" s="33">
        <v>45337</v>
      </c>
      <c r="C139" s="27" t="s">
        <v>168</v>
      </c>
      <c r="D139" s="28" t="s">
        <v>384</v>
      </c>
      <c r="E139" s="29" t="s">
        <v>34</v>
      </c>
      <c r="F139" s="28" t="s">
        <v>590</v>
      </c>
      <c r="G139" s="34">
        <v>45338</v>
      </c>
      <c r="H139" s="46">
        <v>25750000</v>
      </c>
      <c r="I139" s="47">
        <v>0</v>
      </c>
      <c r="J139" s="38">
        <v>0</v>
      </c>
      <c r="K139" s="48"/>
      <c r="L139" s="38">
        <f t="shared" si="1"/>
        <v>25750000</v>
      </c>
      <c r="M139" s="34">
        <v>45488</v>
      </c>
      <c r="N139" s="54" t="s">
        <v>807</v>
      </c>
      <c r="O139" s="37" t="s">
        <v>45</v>
      </c>
      <c r="P139" s="50">
        <v>1</v>
      </c>
      <c r="Q139" s="51" t="s">
        <v>3043</v>
      </c>
      <c r="R139" s="51" t="s">
        <v>3058</v>
      </c>
    </row>
    <row r="140" spans="2:18" x14ac:dyDescent="0.2">
      <c r="B140" s="33">
        <v>45338</v>
      </c>
      <c r="C140" s="27" t="s">
        <v>169</v>
      </c>
      <c r="D140" s="28" t="s">
        <v>385</v>
      </c>
      <c r="E140" s="29" t="s">
        <v>34</v>
      </c>
      <c r="F140" s="28" t="s">
        <v>591</v>
      </c>
      <c r="G140" s="34">
        <v>45342</v>
      </c>
      <c r="H140" s="46">
        <v>31217800</v>
      </c>
      <c r="I140" s="47">
        <v>0</v>
      </c>
      <c r="J140" s="38">
        <v>0</v>
      </c>
      <c r="K140" s="48"/>
      <c r="L140" s="38">
        <f t="shared" si="1"/>
        <v>31217800</v>
      </c>
      <c r="M140" s="34">
        <v>45492</v>
      </c>
      <c r="N140" s="59" t="s">
        <v>808</v>
      </c>
      <c r="O140" s="37" t="s">
        <v>45</v>
      </c>
      <c r="P140" s="50">
        <v>1</v>
      </c>
      <c r="Q140" s="51" t="s">
        <v>3062</v>
      </c>
      <c r="R140" s="51" t="s">
        <v>3063</v>
      </c>
    </row>
    <row r="141" spans="2:18" ht="15" x14ac:dyDescent="0.2">
      <c r="B141" s="33">
        <v>45337</v>
      </c>
      <c r="C141" s="27" t="s">
        <v>170</v>
      </c>
      <c r="D141" s="28" t="s">
        <v>386</v>
      </c>
      <c r="E141" s="29" t="s">
        <v>34</v>
      </c>
      <c r="F141" s="28" t="s">
        <v>592</v>
      </c>
      <c r="G141" s="34">
        <v>45338</v>
      </c>
      <c r="H141" s="46">
        <v>42951000</v>
      </c>
      <c r="I141" s="47">
        <v>0</v>
      </c>
      <c r="J141" s="38">
        <v>0</v>
      </c>
      <c r="K141" s="48"/>
      <c r="L141" s="38">
        <f t="shared" si="1"/>
        <v>42951000</v>
      </c>
      <c r="M141" s="34">
        <v>45477</v>
      </c>
      <c r="N141" s="54" t="s">
        <v>809</v>
      </c>
      <c r="O141" s="37" t="s">
        <v>45</v>
      </c>
      <c r="P141" s="50">
        <v>1</v>
      </c>
      <c r="Q141" s="51" t="s">
        <v>3068</v>
      </c>
      <c r="R141" s="51" t="s">
        <v>3069</v>
      </c>
    </row>
    <row r="142" spans="2:18" ht="15" x14ac:dyDescent="0.2">
      <c r="B142" s="33">
        <v>45337</v>
      </c>
      <c r="C142" s="27" t="s">
        <v>171</v>
      </c>
      <c r="D142" s="28" t="s">
        <v>387</v>
      </c>
      <c r="E142" s="29" t="s">
        <v>34</v>
      </c>
      <c r="F142" s="28" t="s">
        <v>593</v>
      </c>
      <c r="G142" s="34">
        <v>45338</v>
      </c>
      <c r="H142" s="46">
        <v>34750000</v>
      </c>
      <c r="I142" s="47">
        <v>0</v>
      </c>
      <c r="J142" s="38">
        <v>0</v>
      </c>
      <c r="K142" s="48"/>
      <c r="L142" s="38">
        <f t="shared" ref="L142:L205" si="2">H142+J142-K142</f>
        <v>34750000</v>
      </c>
      <c r="M142" s="34">
        <v>45477</v>
      </c>
      <c r="N142" s="54" t="s">
        <v>810</v>
      </c>
      <c r="O142" s="37" t="s">
        <v>45</v>
      </c>
      <c r="P142" s="50">
        <v>1</v>
      </c>
      <c r="Q142" s="51" t="s">
        <v>3068</v>
      </c>
      <c r="R142" s="51" t="s">
        <v>3069</v>
      </c>
    </row>
    <row r="143" spans="2:18" ht="15" x14ac:dyDescent="0.2">
      <c r="B143" s="33">
        <v>45338</v>
      </c>
      <c r="C143" s="27" t="s">
        <v>172</v>
      </c>
      <c r="D143" s="28" t="s">
        <v>388</v>
      </c>
      <c r="E143" s="29" t="s">
        <v>34</v>
      </c>
      <c r="F143" s="28" t="s">
        <v>594</v>
      </c>
      <c r="G143" s="34">
        <v>45342</v>
      </c>
      <c r="H143" s="46">
        <v>30900000</v>
      </c>
      <c r="I143" s="47">
        <v>0</v>
      </c>
      <c r="J143" s="38">
        <v>0</v>
      </c>
      <c r="K143" s="48"/>
      <c r="L143" s="38">
        <f t="shared" si="2"/>
        <v>30900000</v>
      </c>
      <c r="M143" s="34">
        <v>45492</v>
      </c>
      <c r="N143" s="54" t="s">
        <v>811</v>
      </c>
      <c r="O143" s="37" t="s">
        <v>45</v>
      </c>
      <c r="P143" s="50">
        <v>1</v>
      </c>
      <c r="Q143" s="51" t="s">
        <v>3041</v>
      </c>
      <c r="R143" s="51" t="s">
        <v>3042</v>
      </c>
    </row>
    <row r="144" spans="2:18" ht="15" x14ac:dyDescent="0.2">
      <c r="B144" s="33">
        <v>45338</v>
      </c>
      <c r="C144" s="27" t="s">
        <v>173</v>
      </c>
      <c r="D144" s="28" t="s">
        <v>389</v>
      </c>
      <c r="E144" s="29" t="s">
        <v>34</v>
      </c>
      <c r="F144" s="28" t="s">
        <v>595</v>
      </c>
      <c r="G144" s="34">
        <v>45342</v>
      </c>
      <c r="H144" s="46">
        <v>35000000</v>
      </c>
      <c r="I144" s="47">
        <v>0</v>
      </c>
      <c r="J144" s="38">
        <v>0</v>
      </c>
      <c r="K144" s="48"/>
      <c r="L144" s="38">
        <f t="shared" si="2"/>
        <v>35000000</v>
      </c>
      <c r="M144" s="34">
        <v>45492</v>
      </c>
      <c r="N144" s="54" t="s">
        <v>812</v>
      </c>
      <c r="O144" s="37" t="s">
        <v>45</v>
      </c>
      <c r="P144" s="50">
        <v>1</v>
      </c>
      <c r="Q144" s="51" t="s">
        <v>3041</v>
      </c>
      <c r="R144" s="51" t="s">
        <v>3042</v>
      </c>
    </row>
    <row r="145" spans="2:18" ht="15" x14ac:dyDescent="0.2">
      <c r="B145" s="33">
        <v>45337</v>
      </c>
      <c r="C145" s="27" t="s">
        <v>174</v>
      </c>
      <c r="D145" s="28" t="s">
        <v>390</v>
      </c>
      <c r="E145" s="29" t="s">
        <v>34</v>
      </c>
      <c r="F145" s="28" t="s">
        <v>596</v>
      </c>
      <c r="G145" s="34">
        <v>45338</v>
      </c>
      <c r="H145" s="46">
        <v>33500000</v>
      </c>
      <c r="I145" s="47">
        <v>0</v>
      </c>
      <c r="J145" s="38">
        <v>0</v>
      </c>
      <c r="K145" s="48"/>
      <c r="L145" s="38">
        <f t="shared" si="2"/>
        <v>33500000</v>
      </c>
      <c r="M145" s="34">
        <v>45488</v>
      </c>
      <c r="N145" s="54" t="s">
        <v>813</v>
      </c>
      <c r="O145" s="37" t="s">
        <v>45</v>
      </c>
      <c r="P145" s="50">
        <v>1</v>
      </c>
      <c r="Q145" s="51" t="s">
        <v>3037</v>
      </c>
      <c r="R145" s="51" t="s">
        <v>1189</v>
      </c>
    </row>
    <row r="146" spans="2:18" ht="15" x14ac:dyDescent="0.2">
      <c r="B146" s="33">
        <v>45337</v>
      </c>
      <c r="C146" s="27" t="s">
        <v>175</v>
      </c>
      <c r="D146" s="28" t="s">
        <v>391</v>
      </c>
      <c r="E146" s="29" t="s">
        <v>34</v>
      </c>
      <c r="F146" s="28" t="s">
        <v>597</v>
      </c>
      <c r="G146" s="34">
        <v>45338</v>
      </c>
      <c r="H146" s="46">
        <v>37250000</v>
      </c>
      <c r="I146" s="47">
        <v>0</v>
      </c>
      <c r="J146" s="38">
        <v>0</v>
      </c>
      <c r="K146" s="48"/>
      <c r="L146" s="38">
        <f t="shared" si="2"/>
        <v>37250000</v>
      </c>
      <c r="M146" s="34">
        <v>45488</v>
      </c>
      <c r="N146" s="54" t="s">
        <v>814</v>
      </c>
      <c r="O146" s="37" t="s">
        <v>45</v>
      </c>
      <c r="P146" s="50">
        <v>1</v>
      </c>
      <c r="Q146" s="51" t="s">
        <v>3037</v>
      </c>
      <c r="R146" s="51" t="s">
        <v>1189</v>
      </c>
    </row>
    <row r="147" spans="2:18" ht="15" x14ac:dyDescent="0.2">
      <c r="B147" s="33">
        <v>45338</v>
      </c>
      <c r="C147" s="27" t="s">
        <v>176</v>
      </c>
      <c r="D147" s="28" t="s">
        <v>392</v>
      </c>
      <c r="E147" s="29" t="s">
        <v>34</v>
      </c>
      <c r="F147" s="28" t="s">
        <v>598</v>
      </c>
      <c r="G147" s="34">
        <v>45341</v>
      </c>
      <c r="H147" s="46">
        <v>31747500</v>
      </c>
      <c r="I147" s="47">
        <v>0</v>
      </c>
      <c r="J147" s="38">
        <v>0</v>
      </c>
      <c r="K147" s="48"/>
      <c r="L147" s="38">
        <f t="shared" si="2"/>
        <v>31747500</v>
      </c>
      <c r="M147" s="34">
        <v>45476</v>
      </c>
      <c r="N147" s="54" t="s">
        <v>815</v>
      </c>
      <c r="O147" s="37" t="s">
        <v>45</v>
      </c>
      <c r="P147" s="50">
        <v>1</v>
      </c>
      <c r="Q147" s="51" t="s">
        <v>3055</v>
      </c>
      <c r="R147" s="51" t="s">
        <v>3087</v>
      </c>
    </row>
    <row r="148" spans="2:18" ht="15" x14ac:dyDescent="0.2">
      <c r="B148" s="33">
        <v>45337</v>
      </c>
      <c r="C148" s="27" t="s">
        <v>177</v>
      </c>
      <c r="D148" s="28" t="s">
        <v>393</v>
      </c>
      <c r="E148" s="29" t="s">
        <v>34</v>
      </c>
      <c r="F148" s="28" t="s">
        <v>599</v>
      </c>
      <c r="G148" s="34">
        <v>45338</v>
      </c>
      <c r="H148" s="46">
        <v>33500000</v>
      </c>
      <c r="I148" s="47">
        <v>0</v>
      </c>
      <c r="J148" s="38">
        <v>0</v>
      </c>
      <c r="K148" s="48"/>
      <c r="L148" s="38">
        <f t="shared" si="2"/>
        <v>33500000</v>
      </c>
      <c r="M148" s="34">
        <v>45488</v>
      </c>
      <c r="N148" s="54" t="s">
        <v>816</v>
      </c>
      <c r="O148" s="37" t="s">
        <v>45</v>
      </c>
      <c r="P148" s="50">
        <v>1</v>
      </c>
      <c r="Q148" s="51" t="s">
        <v>3037</v>
      </c>
      <c r="R148" s="51" t="s">
        <v>1189</v>
      </c>
    </row>
    <row r="149" spans="2:18" ht="15" x14ac:dyDescent="0.2">
      <c r="B149" s="33">
        <v>45337</v>
      </c>
      <c r="C149" s="27" t="s">
        <v>178</v>
      </c>
      <c r="D149" s="28" t="s">
        <v>394</v>
      </c>
      <c r="E149" s="29" t="s">
        <v>34</v>
      </c>
      <c r="F149" s="28" t="s">
        <v>600</v>
      </c>
      <c r="G149" s="34">
        <v>45341</v>
      </c>
      <c r="H149" s="46">
        <v>35000000</v>
      </c>
      <c r="I149" s="47">
        <v>0</v>
      </c>
      <c r="J149" s="38">
        <v>0</v>
      </c>
      <c r="K149" s="48"/>
      <c r="L149" s="38">
        <f t="shared" si="2"/>
        <v>35000000</v>
      </c>
      <c r="M149" s="34">
        <v>45491</v>
      </c>
      <c r="N149" s="54" t="s">
        <v>817</v>
      </c>
      <c r="O149" s="37" t="s">
        <v>45</v>
      </c>
      <c r="P149" s="50">
        <v>1</v>
      </c>
      <c r="Q149" s="51" t="s">
        <v>3047</v>
      </c>
      <c r="R149" s="51" t="s">
        <v>3048</v>
      </c>
    </row>
    <row r="150" spans="2:18" ht="15" x14ac:dyDescent="0.2">
      <c r="B150" s="33">
        <v>45337</v>
      </c>
      <c r="C150" s="27" t="s">
        <v>179</v>
      </c>
      <c r="D150" s="28" t="s">
        <v>395</v>
      </c>
      <c r="E150" s="29" t="s">
        <v>34</v>
      </c>
      <c r="F150" s="28" t="s">
        <v>601</v>
      </c>
      <c r="G150" s="34">
        <v>45338</v>
      </c>
      <c r="H150" s="46">
        <v>26750000</v>
      </c>
      <c r="I150" s="47">
        <v>0</v>
      </c>
      <c r="J150" s="38">
        <v>0</v>
      </c>
      <c r="K150" s="48"/>
      <c r="L150" s="38">
        <f t="shared" si="2"/>
        <v>26750000</v>
      </c>
      <c r="M150" s="34">
        <v>45488</v>
      </c>
      <c r="N150" s="54" t="s">
        <v>818</v>
      </c>
      <c r="O150" s="37" t="s">
        <v>45</v>
      </c>
      <c r="P150" s="50">
        <v>1</v>
      </c>
      <c r="Q150" s="51" t="s">
        <v>3043</v>
      </c>
      <c r="R150" s="51" t="s">
        <v>3058</v>
      </c>
    </row>
    <row r="151" spans="2:18" ht="15" x14ac:dyDescent="0.2">
      <c r="B151" s="33">
        <v>45337</v>
      </c>
      <c r="C151" s="27" t="s">
        <v>180</v>
      </c>
      <c r="D151" s="28" t="s">
        <v>396</v>
      </c>
      <c r="E151" s="29" t="s">
        <v>34</v>
      </c>
      <c r="F151" s="28" t="s">
        <v>602</v>
      </c>
      <c r="G151" s="34">
        <v>45341</v>
      </c>
      <c r="H151" s="46">
        <v>40000000</v>
      </c>
      <c r="I151" s="47">
        <v>0</v>
      </c>
      <c r="J151" s="38">
        <v>0</v>
      </c>
      <c r="K151" s="48"/>
      <c r="L151" s="38">
        <f t="shared" si="2"/>
        <v>40000000</v>
      </c>
      <c r="M151" s="34">
        <v>45491</v>
      </c>
      <c r="N151" s="54" t="s">
        <v>819</v>
      </c>
      <c r="O151" s="37" t="s">
        <v>45</v>
      </c>
      <c r="P151" s="50">
        <v>1</v>
      </c>
      <c r="Q151" s="51" t="s">
        <v>3047</v>
      </c>
      <c r="R151" s="51" t="s">
        <v>3048</v>
      </c>
    </row>
    <row r="152" spans="2:18" ht="15" x14ac:dyDescent="0.2">
      <c r="B152" s="33">
        <v>45338</v>
      </c>
      <c r="C152" s="27" t="s">
        <v>181</v>
      </c>
      <c r="D152" s="28" t="s">
        <v>397</v>
      </c>
      <c r="E152" s="29" t="s">
        <v>34</v>
      </c>
      <c r="F152" s="28" t="s">
        <v>603</v>
      </c>
      <c r="G152" s="34">
        <v>45342</v>
      </c>
      <c r="H152" s="46">
        <v>28000000</v>
      </c>
      <c r="I152" s="47">
        <v>0</v>
      </c>
      <c r="J152" s="38">
        <v>0</v>
      </c>
      <c r="K152" s="48"/>
      <c r="L152" s="38">
        <f t="shared" si="2"/>
        <v>28000000</v>
      </c>
      <c r="M152" s="34">
        <v>45462</v>
      </c>
      <c r="N152" s="54" t="s">
        <v>820</v>
      </c>
      <c r="O152" s="37" t="s">
        <v>45</v>
      </c>
      <c r="P152" s="50">
        <v>1</v>
      </c>
      <c r="Q152" s="51" t="s">
        <v>3055</v>
      </c>
      <c r="R152" s="51" t="s">
        <v>3087</v>
      </c>
    </row>
    <row r="153" spans="2:18" ht="15" x14ac:dyDescent="0.2">
      <c r="B153" s="33">
        <v>45337</v>
      </c>
      <c r="C153" s="27" t="s">
        <v>182</v>
      </c>
      <c r="D153" s="28" t="s">
        <v>3101</v>
      </c>
      <c r="E153" s="29" t="s">
        <v>34</v>
      </c>
      <c r="F153" s="28" t="s">
        <v>604</v>
      </c>
      <c r="G153" s="34">
        <v>45338</v>
      </c>
      <c r="H153" s="46">
        <v>42500000</v>
      </c>
      <c r="I153" s="47">
        <v>0</v>
      </c>
      <c r="J153" s="38">
        <v>0</v>
      </c>
      <c r="K153" s="48"/>
      <c r="L153" s="38">
        <f t="shared" si="2"/>
        <v>42500000</v>
      </c>
      <c r="M153" s="34">
        <v>45488</v>
      </c>
      <c r="N153" s="54" t="s">
        <v>821</v>
      </c>
      <c r="O153" s="37" t="s">
        <v>45</v>
      </c>
      <c r="P153" s="50">
        <v>1</v>
      </c>
      <c r="Q153" s="51" t="s">
        <v>3043</v>
      </c>
      <c r="R153" s="51" t="s">
        <v>3044</v>
      </c>
    </row>
    <row r="154" spans="2:18" ht="15" x14ac:dyDescent="0.2">
      <c r="B154" s="33">
        <v>45338</v>
      </c>
      <c r="C154" s="27" t="s">
        <v>183</v>
      </c>
      <c r="D154" s="28" t="s">
        <v>399</v>
      </c>
      <c r="E154" s="29" t="s">
        <v>34</v>
      </c>
      <c r="F154" s="28" t="s">
        <v>605</v>
      </c>
      <c r="G154" s="34">
        <v>45345</v>
      </c>
      <c r="H154" s="46">
        <v>37080000</v>
      </c>
      <c r="I154" s="47">
        <v>1</v>
      </c>
      <c r="J154" s="38">
        <v>2472000</v>
      </c>
      <c r="K154" s="48"/>
      <c r="L154" s="38">
        <f t="shared" si="2"/>
        <v>39552000</v>
      </c>
      <c r="M154" s="34">
        <v>45465</v>
      </c>
      <c r="N154" s="54" t="s">
        <v>822</v>
      </c>
      <c r="O154" s="37" t="s">
        <v>45</v>
      </c>
      <c r="P154" s="50">
        <v>1</v>
      </c>
      <c r="Q154" s="51" t="s">
        <v>3066</v>
      </c>
      <c r="R154" s="51" t="s">
        <v>3067</v>
      </c>
    </row>
    <row r="155" spans="2:18" ht="15" x14ac:dyDescent="0.2">
      <c r="B155" s="33">
        <v>45338</v>
      </c>
      <c r="C155" s="27" t="s">
        <v>184</v>
      </c>
      <c r="D155" s="28" t="s">
        <v>400</v>
      </c>
      <c r="E155" s="29" t="s">
        <v>34</v>
      </c>
      <c r="F155" s="28" t="s">
        <v>606</v>
      </c>
      <c r="G155" s="34">
        <v>45341</v>
      </c>
      <c r="H155" s="46">
        <v>33500000</v>
      </c>
      <c r="I155" s="47">
        <v>0</v>
      </c>
      <c r="J155" s="38">
        <v>0</v>
      </c>
      <c r="K155" s="48"/>
      <c r="L155" s="38">
        <f t="shared" si="2"/>
        <v>33500000</v>
      </c>
      <c r="M155" s="34">
        <v>45491</v>
      </c>
      <c r="N155" s="54" t="s">
        <v>823</v>
      </c>
      <c r="O155" s="37" t="s">
        <v>45</v>
      </c>
      <c r="P155" s="50">
        <v>1</v>
      </c>
      <c r="Q155" s="51" t="s">
        <v>3037</v>
      </c>
      <c r="R155" s="51" t="s">
        <v>1189</v>
      </c>
    </row>
    <row r="156" spans="2:18" ht="15" x14ac:dyDescent="0.2">
      <c r="B156" s="33">
        <v>45338</v>
      </c>
      <c r="C156" s="27" t="s">
        <v>185</v>
      </c>
      <c r="D156" s="28" t="s">
        <v>401</v>
      </c>
      <c r="E156" s="29" t="s">
        <v>34</v>
      </c>
      <c r="F156" s="28" t="s">
        <v>607</v>
      </c>
      <c r="G156" s="34">
        <v>45343</v>
      </c>
      <c r="H156" s="46">
        <v>27626667</v>
      </c>
      <c r="I156" s="47">
        <v>0</v>
      </c>
      <c r="J156" s="38">
        <v>0</v>
      </c>
      <c r="K156" s="48"/>
      <c r="L156" s="38">
        <f t="shared" si="2"/>
        <v>27626667</v>
      </c>
      <c r="M156" s="34">
        <v>45483</v>
      </c>
      <c r="N156" s="54" t="s">
        <v>824</v>
      </c>
      <c r="O156" s="37" t="s">
        <v>45</v>
      </c>
      <c r="P156" s="50">
        <v>1</v>
      </c>
      <c r="Q156" s="51" t="s">
        <v>3065</v>
      </c>
      <c r="R156" s="51" t="s">
        <v>3094</v>
      </c>
    </row>
    <row r="157" spans="2:18" ht="15" x14ac:dyDescent="0.2">
      <c r="B157" s="33">
        <v>45338</v>
      </c>
      <c r="C157" s="27" t="s">
        <v>186</v>
      </c>
      <c r="D157" s="28" t="s">
        <v>402</v>
      </c>
      <c r="E157" s="29" t="s">
        <v>34</v>
      </c>
      <c r="F157" s="28" t="s">
        <v>608</v>
      </c>
      <c r="G157" s="34">
        <v>45342</v>
      </c>
      <c r="H157" s="46">
        <v>37250000</v>
      </c>
      <c r="I157" s="47">
        <v>0</v>
      </c>
      <c r="J157" s="38">
        <v>0</v>
      </c>
      <c r="K157" s="48"/>
      <c r="L157" s="38">
        <f t="shared" si="2"/>
        <v>37250000</v>
      </c>
      <c r="M157" s="34">
        <v>45492</v>
      </c>
      <c r="N157" s="54" t="s">
        <v>825</v>
      </c>
      <c r="O157" s="37" t="s">
        <v>45</v>
      </c>
      <c r="P157" s="50">
        <v>1</v>
      </c>
      <c r="Q157" s="51" t="s">
        <v>3043</v>
      </c>
      <c r="R157" s="51" t="s">
        <v>3058</v>
      </c>
    </row>
    <row r="158" spans="2:18" ht="15" x14ac:dyDescent="0.2">
      <c r="B158" s="33">
        <v>45338</v>
      </c>
      <c r="C158" s="27" t="s">
        <v>187</v>
      </c>
      <c r="D158" s="28" t="s">
        <v>403</v>
      </c>
      <c r="E158" s="29" t="s">
        <v>34</v>
      </c>
      <c r="F158" s="28" t="s">
        <v>609</v>
      </c>
      <c r="G158" s="34">
        <v>45343</v>
      </c>
      <c r="H158" s="46">
        <v>18540000</v>
      </c>
      <c r="I158" s="47">
        <v>1</v>
      </c>
      <c r="J158" s="38">
        <v>8240000</v>
      </c>
      <c r="K158" s="48"/>
      <c r="L158" s="38">
        <f t="shared" si="2"/>
        <v>26780000</v>
      </c>
      <c r="M158" s="34">
        <v>45432</v>
      </c>
      <c r="N158" s="54" t="s">
        <v>826</v>
      </c>
      <c r="O158" s="37" t="s">
        <v>45</v>
      </c>
      <c r="P158" s="50">
        <v>1</v>
      </c>
      <c r="Q158" s="51" t="s">
        <v>3049</v>
      </c>
      <c r="R158" s="51" t="s">
        <v>3050</v>
      </c>
    </row>
    <row r="159" spans="2:18" ht="15" x14ac:dyDescent="0.2">
      <c r="B159" s="33">
        <v>45338</v>
      </c>
      <c r="C159" s="27" t="s">
        <v>188</v>
      </c>
      <c r="D159" s="28" t="s">
        <v>404</v>
      </c>
      <c r="E159" s="29" t="s">
        <v>498</v>
      </c>
      <c r="F159" s="28" t="s">
        <v>610</v>
      </c>
      <c r="G159" s="34">
        <v>45342</v>
      </c>
      <c r="H159" s="46">
        <v>13455000</v>
      </c>
      <c r="I159" s="47">
        <v>0</v>
      </c>
      <c r="J159" s="38">
        <v>0</v>
      </c>
      <c r="K159" s="48"/>
      <c r="L159" s="38">
        <f t="shared" si="2"/>
        <v>13455000</v>
      </c>
      <c r="M159" s="34">
        <v>45477</v>
      </c>
      <c r="N159" s="54" t="s">
        <v>827</v>
      </c>
      <c r="O159" s="37" t="s">
        <v>45</v>
      </c>
      <c r="P159" s="50">
        <v>1</v>
      </c>
      <c r="Q159" s="51" t="s">
        <v>3070</v>
      </c>
      <c r="R159" s="51" t="s">
        <v>3071</v>
      </c>
    </row>
    <row r="160" spans="2:18" ht="15" x14ac:dyDescent="0.2">
      <c r="B160" s="33">
        <v>45338</v>
      </c>
      <c r="C160" s="27" t="s">
        <v>189</v>
      </c>
      <c r="D160" s="28" t="s">
        <v>405</v>
      </c>
      <c r="E160" s="29" t="s">
        <v>34</v>
      </c>
      <c r="F160" s="28" t="s">
        <v>611</v>
      </c>
      <c r="G160" s="34">
        <v>45341</v>
      </c>
      <c r="H160" s="46">
        <v>71750000</v>
      </c>
      <c r="I160" s="47">
        <v>0</v>
      </c>
      <c r="J160" s="38">
        <v>0</v>
      </c>
      <c r="K160" s="48"/>
      <c r="L160" s="38">
        <f t="shared" si="2"/>
        <v>71750000</v>
      </c>
      <c r="M160" s="34">
        <v>45491</v>
      </c>
      <c r="N160" s="54" t="s">
        <v>828</v>
      </c>
      <c r="O160" s="37" t="s">
        <v>45</v>
      </c>
      <c r="P160" s="50">
        <v>1</v>
      </c>
      <c r="Q160" s="51" t="s">
        <v>3053</v>
      </c>
      <c r="R160" s="51" t="s">
        <v>3054</v>
      </c>
    </row>
    <row r="161" spans="2:18" ht="15" x14ac:dyDescent="0.2">
      <c r="B161" s="33">
        <v>45341</v>
      </c>
      <c r="C161" s="27" t="s">
        <v>190</v>
      </c>
      <c r="D161" s="28" t="s">
        <v>406</v>
      </c>
      <c r="E161" s="29" t="s">
        <v>34</v>
      </c>
      <c r="F161" s="28" t="s">
        <v>612</v>
      </c>
      <c r="G161" s="34">
        <v>45343</v>
      </c>
      <c r="H161" s="60">
        <v>64530000</v>
      </c>
      <c r="I161" s="47">
        <v>0</v>
      </c>
      <c r="J161" s="38">
        <v>0</v>
      </c>
      <c r="K161" s="48"/>
      <c r="L161" s="38">
        <f t="shared" si="2"/>
        <v>64530000</v>
      </c>
      <c r="M161" s="34">
        <v>45484</v>
      </c>
      <c r="N161" s="54" t="s">
        <v>829</v>
      </c>
      <c r="O161" s="37" t="s">
        <v>45</v>
      </c>
      <c r="P161" s="50">
        <v>1</v>
      </c>
      <c r="Q161" s="51" t="s">
        <v>3070</v>
      </c>
      <c r="R161" s="51" t="s">
        <v>3071</v>
      </c>
    </row>
    <row r="162" spans="2:18" ht="15" x14ac:dyDescent="0.2">
      <c r="B162" s="33">
        <v>45342</v>
      </c>
      <c r="C162" s="27" t="s">
        <v>191</v>
      </c>
      <c r="D162" s="28" t="s">
        <v>407</v>
      </c>
      <c r="E162" s="29" t="s">
        <v>34</v>
      </c>
      <c r="F162" s="35" t="s">
        <v>613</v>
      </c>
      <c r="G162" s="34">
        <v>45344</v>
      </c>
      <c r="H162" s="60">
        <v>21630000</v>
      </c>
      <c r="I162" s="47">
        <v>1</v>
      </c>
      <c r="J162" s="38">
        <v>4944000</v>
      </c>
      <c r="K162" s="48"/>
      <c r="L162" s="38">
        <f t="shared" si="2"/>
        <v>26574000</v>
      </c>
      <c r="M162" s="34">
        <v>45473</v>
      </c>
      <c r="N162" s="54" t="s">
        <v>830</v>
      </c>
      <c r="O162" s="37" t="s">
        <v>45</v>
      </c>
      <c r="P162" s="50">
        <v>1</v>
      </c>
      <c r="Q162" s="51" t="s">
        <v>3049</v>
      </c>
      <c r="R162" s="51" t="s">
        <v>3050</v>
      </c>
    </row>
    <row r="163" spans="2:18" ht="15" x14ac:dyDescent="0.2">
      <c r="B163" s="33">
        <v>45343</v>
      </c>
      <c r="C163" s="27" t="s">
        <v>192</v>
      </c>
      <c r="D163" s="28" t="s">
        <v>408</v>
      </c>
      <c r="E163" s="29" t="s">
        <v>34</v>
      </c>
      <c r="F163" s="35" t="s">
        <v>614</v>
      </c>
      <c r="G163" s="34">
        <v>45348</v>
      </c>
      <c r="H163" s="60">
        <v>31512333</v>
      </c>
      <c r="I163" s="47">
        <v>0</v>
      </c>
      <c r="J163" s="38">
        <v>0</v>
      </c>
      <c r="K163" s="48"/>
      <c r="L163" s="38">
        <f t="shared" si="2"/>
        <v>31512333</v>
      </c>
      <c r="M163" s="34">
        <v>45482</v>
      </c>
      <c r="N163" s="54" t="s">
        <v>831</v>
      </c>
      <c r="O163" s="37" t="s">
        <v>45</v>
      </c>
      <c r="P163" s="50">
        <v>1</v>
      </c>
      <c r="Q163" s="51" t="s">
        <v>3055</v>
      </c>
      <c r="R163" s="51" t="s">
        <v>3087</v>
      </c>
    </row>
    <row r="164" spans="2:18" ht="15" x14ac:dyDescent="0.2">
      <c r="B164" s="33">
        <v>45342</v>
      </c>
      <c r="C164" s="27" t="s">
        <v>193</v>
      </c>
      <c r="D164" s="28" t="s">
        <v>409</v>
      </c>
      <c r="E164" s="29" t="s">
        <v>34</v>
      </c>
      <c r="F164" s="35" t="s">
        <v>615</v>
      </c>
      <c r="G164" s="34">
        <v>45344</v>
      </c>
      <c r="H164" s="60">
        <v>36000000</v>
      </c>
      <c r="I164" s="47">
        <v>0</v>
      </c>
      <c r="J164" s="38">
        <v>0</v>
      </c>
      <c r="K164" s="48"/>
      <c r="L164" s="38">
        <f t="shared" si="2"/>
        <v>36000000</v>
      </c>
      <c r="M164" s="34">
        <v>45464</v>
      </c>
      <c r="N164" s="54" t="s">
        <v>832</v>
      </c>
      <c r="O164" s="37" t="s">
        <v>45</v>
      </c>
      <c r="P164" s="50">
        <v>1</v>
      </c>
      <c r="Q164" s="51" t="s">
        <v>3055</v>
      </c>
      <c r="R164" s="51" t="s">
        <v>3087</v>
      </c>
    </row>
    <row r="165" spans="2:18" ht="15" x14ac:dyDescent="0.2">
      <c r="B165" s="33">
        <v>45341</v>
      </c>
      <c r="C165" s="27" t="s">
        <v>194</v>
      </c>
      <c r="D165" s="28" t="s">
        <v>410</v>
      </c>
      <c r="E165" s="29" t="s">
        <v>34</v>
      </c>
      <c r="F165" s="35" t="s">
        <v>616</v>
      </c>
      <c r="G165" s="34">
        <v>45344</v>
      </c>
      <c r="H165" s="60">
        <v>58500000</v>
      </c>
      <c r="I165" s="47">
        <v>0</v>
      </c>
      <c r="J165" s="38">
        <v>0</v>
      </c>
      <c r="K165" s="48"/>
      <c r="L165" s="38">
        <f t="shared" si="2"/>
        <v>58500000</v>
      </c>
      <c r="M165" s="34">
        <v>45479</v>
      </c>
      <c r="N165" s="54" t="s">
        <v>833</v>
      </c>
      <c r="O165" s="37" t="s">
        <v>45</v>
      </c>
      <c r="P165" s="50">
        <v>1</v>
      </c>
      <c r="Q165" s="51" t="s">
        <v>3072</v>
      </c>
      <c r="R165" s="51" t="s">
        <v>3073</v>
      </c>
    </row>
    <row r="166" spans="2:18" ht="15" x14ac:dyDescent="0.2">
      <c r="B166" s="33">
        <v>45343</v>
      </c>
      <c r="C166" s="27" t="s">
        <v>195</v>
      </c>
      <c r="D166" s="28" t="s">
        <v>411</v>
      </c>
      <c r="E166" s="29" t="s">
        <v>34</v>
      </c>
      <c r="F166" s="35" t="s">
        <v>617</v>
      </c>
      <c r="G166" s="34">
        <v>45344</v>
      </c>
      <c r="H166" s="60">
        <v>30506667</v>
      </c>
      <c r="I166" s="47">
        <v>0</v>
      </c>
      <c r="J166" s="38">
        <v>0</v>
      </c>
      <c r="K166" s="48"/>
      <c r="L166" s="38">
        <f t="shared" si="2"/>
        <v>30506667</v>
      </c>
      <c r="M166" s="34">
        <v>45487</v>
      </c>
      <c r="N166" s="54" t="s">
        <v>834</v>
      </c>
      <c r="O166" s="37" t="s">
        <v>45</v>
      </c>
      <c r="P166" s="50">
        <v>1</v>
      </c>
      <c r="Q166" s="51" t="s">
        <v>3045</v>
      </c>
      <c r="R166" s="51" t="s">
        <v>3046</v>
      </c>
    </row>
    <row r="167" spans="2:18" ht="15" x14ac:dyDescent="0.2">
      <c r="B167" s="33">
        <v>45342</v>
      </c>
      <c r="C167" s="27" t="s">
        <v>196</v>
      </c>
      <c r="D167" s="28" t="s">
        <v>412</v>
      </c>
      <c r="E167" s="29" t="s">
        <v>34</v>
      </c>
      <c r="F167" s="28" t="s">
        <v>618</v>
      </c>
      <c r="G167" s="34">
        <v>45343</v>
      </c>
      <c r="H167" s="60">
        <v>45000000</v>
      </c>
      <c r="I167" s="47">
        <v>0</v>
      </c>
      <c r="J167" s="38">
        <v>0</v>
      </c>
      <c r="K167" s="48"/>
      <c r="L167" s="38">
        <f t="shared" si="2"/>
        <v>45000000</v>
      </c>
      <c r="M167" s="34">
        <v>45493</v>
      </c>
      <c r="N167" s="54" t="s">
        <v>835</v>
      </c>
      <c r="O167" s="37" t="s">
        <v>45</v>
      </c>
      <c r="P167" s="50">
        <v>1</v>
      </c>
      <c r="Q167" s="51" t="s">
        <v>3043</v>
      </c>
      <c r="R167" s="51" t="s">
        <v>3058</v>
      </c>
    </row>
    <row r="168" spans="2:18" ht="15" x14ac:dyDescent="0.2">
      <c r="B168" s="33">
        <v>45343</v>
      </c>
      <c r="C168" s="27" t="s">
        <v>197</v>
      </c>
      <c r="D168" s="28" t="s">
        <v>413</v>
      </c>
      <c r="E168" s="29" t="s">
        <v>34</v>
      </c>
      <c r="F168" s="35" t="s">
        <v>619</v>
      </c>
      <c r="G168" s="34">
        <v>45344</v>
      </c>
      <c r="H168" s="60">
        <v>28220000</v>
      </c>
      <c r="I168" s="47">
        <v>0</v>
      </c>
      <c r="J168" s="38">
        <v>0</v>
      </c>
      <c r="K168" s="48"/>
      <c r="L168" s="38">
        <f t="shared" si="2"/>
        <v>28220000</v>
      </c>
      <c r="M168" s="34">
        <v>45464</v>
      </c>
      <c r="N168" s="54" t="s">
        <v>836</v>
      </c>
      <c r="O168" s="37" t="s">
        <v>45</v>
      </c>
      <c r="P168" s="50">
        <v>1</v>
      </c>
      <c r="Q168" s="51" t="s">
        <v>3055</v>
      </c>
      <c r="R168" s="51" t="s">
        <v>3087</v>
      </c>
    </row>
    <row r="169" spans="2:18" ht="15" x14ac:dyDescent="0.2">
      <c r="B169" s="33">
        <v>45342</v>
      </c>
      <c r="C169" s="27" t="s">
        <v>198</v>
      </c>
      <c r="D169" s="28" t="s">
        <v>414</v>
      </c>
      <c r="E169" s="29" t="s">
        <v>34</v>
      </c>
      <c r="F169" s="35" t="s">
        <v>620</v>
      </c>
      <c r="G169" s="34">
        <v>45344</v>
      </c>
      <c r="H169" s="60">
        <v>34367667</v>
      </c>
      <c r="I169" s="47">
        <v>0</v>
      </c>
      <c r="J169" s="38">
        <v>0</v>
      </c>
      <c r="K169" s="48"/>
      <c r="L169" s="38">
        <f t="shared" si="2"/>
        <v>34367667</v>
      </c>
      <c r="M169" s="34">
        <v>45487</v>
      </c>
      <c r="N169" s="54" t="s">
        <v>837</v>
      </c>
      <c r="O169" s="37" t="s">
        <v>45</v>
      </c>
      <c r="P169" s="50">
        <v>1</v>
      </c>
      <c r="Q169" s="51" t="s">
        <v>3045</v>
      </c>
      <c r="R169" s="51" t="s">
        <v>3046</v>
      </c>
    </row>
    <row r="170" spans="2:18" ht="15" x14ac:dyDescent="0.2">
      <c r="B170" s="33">
        <v>45343</v>
      </c>
      <c r="C170" s="27" t="s">
        <v>199</v>
      </c>
      <c r="D170" s="28" t="s">
        <v>415</v>
      </c>
      <c r="E170" s="29" t="s">
        <v>34</v>
      </c>
      <c r="F170" s="35" t="s">
        <v>621</v>
      </c>
      <c r="G170" s="34">
        <v>45344</v>
      </c>
      <c r="H170" s="60">
        <v>35000000</v>
      </c>
      <c r="I170" s="47">
        <v>0</v>
      </c>
      <c r="J170" s="38">
        <v>0</v>
      </c>
      <c r="K170" s="48"/>
      <c r="L170" s="38">
        <f t="shared" si="2"/>
        <v>35000000</v>
      </c>
      <c r="M170" s="34">
        <v>45494</v>
      </c>
      <c r="N170" s="54" t="s">
        <v>838</v>
      </c>
      <c r="O170" s="37" t="s">
        <v>45</v>
      </c>
      <c r="P170" s="50">
        <v>1</v>
      </c>
      <c r="Q170" s="51" t="s">
        <v>3041</v>
      </c>
      <c r="R170" s="51" t="s">
        <v>3042</v>
      </c>
    </row>
    <row r="171" spans="2:18" ht="15" x14ac:dyDescent="0.2">
      <c r="B171" s="33">
        <v>45342</v>
      </c>
      <c r="C171" s="27" t="s">
        <v>200</v>
      </c>
      <c r="D171" s="28" t="s">
        <v>416</v>
      </c>
      <c r="E171" s="29" t="s">
        <v>34</v>
      </c>
      <c r="F171" s="35" t="s">
        <v>622</v>
      </c>
      <c r="G171" s="34">
        <v>45348</v>
      </c>
      <c r="H171" s="60">
        <v>30133680</v>
      </c>
      <c r="I171" s="47">
        <v>1</v>
      </c>
      <c r="J171" s="38">
        <v>5401320</v>
      </c>
      <c r="K171" s="48"/>
      <c r="L171" s="38">
        <f t="shared" si="2"/>
        <v>35535000</v>
      </c>
      <c r="M171" s="34">
        <v>45454</v>
      </c>
      <c r="N171" s="54" t="s">
        <v>839</v>
      </c>
      <c r="O171" s="37" t="s">
        <v>45</v>
      </c>
      <c r="P171" s="50">
        <v>1</v>
      </c>
      <c r="Q171" s="51" t="s">
        <v>3049</v>
      </c>
      <c r="R171" s="51" t="s">
        <v>3050</v>
      </c>
    </row>
    <row r="172" spans="2:18" ht="15" x14ac:dyDescent="0.2">
      <c r="B172" s="33">
        <v>45343</v>
      </c>
      <c r="C172" s="27" t="s">
        <v>201</v>
      </c>
      <c r="D172" s="28" t="s">
        <v>417</v>
      </c>
      <c r="E172" s="29" t="s">
        <v>34</v>
      </c>
      <c r="F172" s="35" t="s">
        <v>623</v>
      </c>
      <c r="G172" s="34">
        <v>45348</v>
      </c>
      <c r="H172" s="60">
        <v>31217800</v>
      </c>
      <c r="I172" s="47">
        <v>0</v>
      </c>
      <c r="J172" s="38">
        <v>0</v>
      </c>
      <c r="K172" s="48"/>
      <c r="L172" s="38">
        <f t="shared" si="2"/>
        <v>31217800</v>
      </c>
      <c r="M172" s="34">
        <v>45498</v>
      </c>
      <c r="N172" s="54" t="s">
        <v>840</v>
      </c>
      <c r="O172" s="37" t="s">
        <v>45</v>
      </c>
      <c r="P172" s="50">
        <v>1</v>
      </c>
      <c r="Q172" s="51" t="s">
        <v>3074</v>
      </c>
      <c r="R172" s="51" t="s">
        <v>455</v>
      </c>
    </row>
    <row r="173" spans="2:18" ht="15" x14ac:dyDescent="0.2">
      <c r="B173" s="33">
        <v>45343</v>
      </c>
      <c r="C173" s="27" t="s">
        <v>202</v>
      </c>
      <c r="D173" s="28" t="s">
        <v>418</v>
      </c>
      <c r="E173" s="29" t="s">
        <v>34</v>
      </c>
      <c r="F173" s="35" t="s">
        <v>624</v>
      </c>
      <c r="G173" s="34">
        <v>45348</v>
      </c>
      <c r="H173" s="60">
        <v>28840000</v>
      </c>
      <c r="I173" s="47">
        <v>0</v>
      </c>
      <c r="J173" s="38">
        <v>0</v>
      </c>
      <c r="K173" s="48"/>
      <c r="L173" s="38">
        <f t="shared" si="2"/>
        <v>28840000</v>
      </c>
      <c r="M173" s="34">
        <v>45488</v>
      </c>
      <c r="N173" s="54" t="s">
        <v>841</v>
      </c>
      <c r="O173" s="37" t="s">
        <v>45</v>
      </c>
      <c r="P173" s="50">
        <v>1</v>
      </c>
      <c r="Q173" s="51" t="s">
        <v>3065</v>
      </c>
      <c r="R173" s="51" t="s">
        <v>3094</v>
      </c>
    </row>
    <row r="174" spans="2:18" ht="15" x14ac:dyDescent="0.2">
      <c r="B174" s="33">
        <v>45343</v>
      </c>
      <c r="C174" s="27" t="s">
        <v>203</v>
      </c>
      <c r="D174" s="28" t="s">
        <v>419</v>
      </c>
      <c r="E174" s="29" t="s">
        <v>498</v>
      </c>
      <c r="F174" s="35" t="s">
        <v>539</v>
      </c>
      <c r="G174" s="34">
        <v>45344</v>
      </c>
      <c r="H174" s="60">
        <v>15300000</v>
      </c>
      <c r="I174" s="47">
        <v>0</v>
      </c>
      <c r="J174" s="38">
        <v>0</v>
      </c>
      <c r="K174" s="48"/>
      <c r="L174" s="38">
        <f t="shared" si="2"/>
        <v>15300000</v>
      </c>
      <c r="M174" s="34">
        <v>45494</v>
      </c>
      <c r="N174" s="54" t="s">
        <v>842</v>
      </c>
      <c r="O174" s="37" t="s">
        <v>45</v>
      </c>
      <c r="P174" s="50">
        <v>1</v>
      </c>
      <c r="Q174" s="51" t="s">
        <v>3043</v>
      </c>
      <c r="R174" s="51" t="s">
        <v>3044</v>
      </c>
    </row>
    <row r="175" spans="2:18" ht="15" x14ac:dyDescent="0.2">
      <c r="B175" s="33">
        <v>45343</v>
      </c>
      <c r="C175" s="27" t="s">
        <v>204</v>
      </c>
      <c r="D175" s="28" t="s">
        <v>420</v>
      </c>
      <c r="E175" s="29" t="s">
        <v>34</v>
      </c>
      <c r="F175" s="35" t="s">
        <v>625</v>
      </c>
      <c r="G175" s="34">
        <v>45345</v>
      </c>
      <c r="H175" s="60">
        <v>24733333</v>
      </c>
      <c r="I175" s="47">
        <v>0</v>
      </c>
      <c r="J175" s="38">
        <v>0</v>
      </c>
      <c r="K175" s="48"/>
      <c r="L175" s="38">
        <f t="shared" si="2"/>
        <v>24733333</v>
      </c>
      <c r="M175" s="34">
        <v>45485</v>
      </c>
      <c r="N175" s="54" t="s">
        <v>843</v>
      </c>
      <c r="O175" s="37" t="s">
        <v>45</v>
      </c>
      <c r="P175" s="50">
        <v>1</v>
      </c>
      <c r="Q175" s="51" t="s">
        <v>3075</v>
      </c>
      <c r="R175" s="51" t="s">
        <v>3076</v>
      </c>
    </row>
    <row r="176" spans="2:18" ht="15" x14ac:dyDescent="0.2">
      <c r="B176" s="33">
        <v>45342</v>
      </c>
      <c r="C176" s="27" t="s">
        <v>205</v>
      </c>
      <c r="D176" s="28" t="s">
        <v>421</v>
      </c>
      <c r="E176" s="29" t="s">
        <v>34</v>
      </c>
      <c r="F176" s="28" t="s">
        <v>626</v>
      </c>
      <c r="G176" s="34">
        <v>45344</v>
      </c>
      <c r="H176" s="60">
        <v>60000000</v>
      </c>
      <c r="I176" s="47">
        <v>0</v>
      </c>
      <c r="J176" s="38">
        <v>0</v>
      </c>
      <c r="K176" s="48">
        <v>31600000</v>
      </c>
      <c r="L176" s="38">
        <f t="shared" si="2"/>
        <v>28400000</v>
      </c>
      <c r="M176" s="34">
        <v>45414</v>
      </c>
      <c r="N176" s="54" t="s">
        <v>844</v>
      </c>
      <c r="O176" s="37" t="s">
        <v>45</v>
      </c>
      <c r="P176" s="50">
        <v>1</v>
      </c>
      <c r="Q176" s="51" t="s">
        <v>3072</v>
      </c>
      <c r="R176" s="51" t="s">
        <v>3073</v>
      </c>
    </row>
    <row r="177" spans="2:18" ht="15" x14ac:dyDescent="0.2">
      <c r="B177" s="33">
        <v>45343</v>
      </c>
      <c r="C177" s="27" t="s">
        <v>206</v>
      </c>
      <c r="D177" s="28" t="s">
        <v>422</v>
      </c>
      <c r="E177" s="29" t="s">
        <v>34</v>
      </c>
      <c r="F177" s="35" t="s">
        <v>627</v>
      </c>
      <c r="G177" s="34">
        <v>45348</v>
      </c>
      <c r="H177" s="60">
        <v>41220600</v>
      </c>
      <c r="I177" s="47">
        <v>0</v>
      </c>
      <c r="J177" s="38">
        <v>0</v>
      </c>
      <c r="K177" s="48">
        <v>41220600</v>
      </c>
      <c r="L177" s="38">
        <f t="shared" si="2"/>
        <v>0</v>
      </c>
      <c r="M177" s="34">
        <v>45349</v>
      </c>
      <c r="N177" s="54" t="s">
        <v>845</v>
      </c>
      <c r="O177" s="37" t="s">
        <v>45</v>
      </c>
      <c r="P177" s="50">
        <v>1</v>
      </c>
      <c r="Q177" s="51" t="s">
        <v>3049</v>
      </c>
      <c r="R177" s="51" t="s">
        <v>3050</v>
      </c>
    </row>
    <row r="178" spans="2:18" ht="15" x14ac:dyDescent="0.2">
      <c r="B178" s="33">
        <v>45343</v>
      </c>
      <c r="C178" s="27" t="s">
        <v>207</v>
      </c>
      <c r="D178" s="28" t="s">
        <v>3102</v>
      </c>
      <c r="E178" s="29" t="s">
        <v>498</v>
      </c>
      <c r="F178" s="35" t="s">
        <v>628</v>
      </c>
      <c r="G178" s="34">
        <v>45345</v>
      </c>
      <c r="H178" s="60">
        <v>22735000</v>
      </c>
      <c r="I178" s="47">
        <v>0</v>
      </c>
      <c r="J178" s="38">
        <v>0</v>
      </c>
      <c r="K178" s="48"/>
      <c r="L178" s="38">
        <f t="shared" si="2"/>
        <v>22735000</v>
      </c>
      <c r="M178" s="34">
        <v>45495</v>
      </c>
      <c r="N178" s="54" t="s">
        <v>846</v>
      </c>
      <c r="O178" s="37" t="s">
        <v>45</v>
      </c>
      <c r="P178" s="50">
        <v>1</v>
      </c>
      <c r="Q178" s="51" t="s">
        <v>3041</v>
      </c>
      <c r="R178" s="51" t="s">
        <v>3042</v>
      </c>
    </row>
    <row r="179" spans="2:18" ht="15" x14ac:dyDescent="0.2">
      <c r="B179" s="33">
        <v>45343</v>
      </c>
      <c r="C179" s="27" t="s">
        <v>208</v>
      </c>
      <c r="D179" s="28" t="s">
        <v>423</v>
      </c>
      <c r="E179" s="29" t="s">
        <v>34</v>
      </c>
      <c r="F179" s="35" t="s">
        <v>629</v>
      </c>
      <c r="G179" s="34">
        <v>45344</v>
      </c>
      <c r="H179" s="60">
        <v>38625000</v>
      </c>
      <c r="I179" s="47">
        <v>0</v>
      </c>
      <c r="J179" s="38">
        <v>0</v>
      </c>
      <c r="K179" s="48"/>
      <c r="L179" s="38">
        <f t="shared" si="2"/>
        <v>38625000</v>
      </c>
      <c r="M179" s="34">
        <v>45494</v>
      </c>
      <c r="N179" s="54" t="s">
        <v>847</v>
      </c>
      <c r="O179" s="37" t="s">
        <v>45</v>
      </c>
      <c r="P179" s="50">
        <v>1</v>
      </c>
      <c r="Q179" s="51" t="s">
        <v>3041</v>
      </c>
      <c r="R179" s="51" t="s">
        <v>3042</v>
      </c>
    </row>
    <row r="180" spans="2:18" ht="15" x14ac:dyDescent="0.2">
      <c r="B180" s="33">
        <v>45343</v>
      </c>
      <c r="C180" s="27" t="s">
        <v>209</v>
      </c>
      <c r="D180" s="28" t="s">
        <v>424</v>
      </c>
      <c r="E180" s="29" t="s">
        <v>34</v>
      </c>
      <c r="F180" s="35" t="s">
        <v>630</v>
      </c>
      <c r="G180" s="34">
        <v>45344</v>
      </c>
      <c r="H180" s="60">
        <v>34367667</v>
      </c>
      <c r="I180" s="47">
        <v>0</v>
      </c>
      <c r="J180" s="38">
        <v>0</v>
      </c>
      <c r="K180" s="48"/>
      <c r="L180" s="38">
        <f t="shared" si="2"/>
        <v>34367667</v>
      </c>
      <c r="M180" s="34">
        <v>45487</v>
      </c>
      <c r="N180" s="54" t="s">
        <v>848</v>
      </c>
      <c r="O180" s="37" t="s">
        <v>45</v>
      </c>
      <c r="P180" s="50">
        <v>1</v>
      </c>
      <c r="Q180" s="51" t="s">
        <v>3045</v>
      </c>
      <c r="R180" s="51" t="s">
        <v>3046</v>
      </c>
    </row>
    <row r="181" spans="2:18" ht="15" x14ac:dyDescent="0.2">
      <c r="B181" s="33">
        <v>45343</v>
      </c>
      <c r="C181" s="27" t="s">
        <v>210</v>
      </c>
      <c r="D181" s="28" t="s">
        <v>425</v>
      </c>
      <c r="E181" s="29" t="s">
        <v>34</v>
      </c>
      <c r="F181" s="35" t="s">
        <v>631</v>
      </c>
      <c r="G181" s="34">
        <v>45345</v>
      </c>
      <c r="H181" s="60">
        <v>34113600</v>
      </c>
      <c r="I181" s="47">
        <v>1</v>
      </c>
      <c r="J181" s="38">
        <v>1705680</v>
      </c>
      <c r="K181" s="48"/>
      <c r="L181" s="38">
        <f t="shared" si="2"/>
        <v>35819280</v>
      </c>
      <c r="M181" s="34">
        <v>45471</v>
      </c>
      <c r="N181" s="54" t="s">
        <v>849</v>
      </c>
      <c r="O181" s="37" t="s">
        <v>45</v>
      </c>
      <c r="P181" s="50">
        <v>1</v>
      </c>
      <c r="Q181" s="51" t="s">
        <v>3049</v>
      </c>
      <c r="R181" s="51" t="s">
        <v>3050</v>
      </c>
    </row>
    <row r="182" spans="2:18" ht="15" x14ac:dyDescent="0.2">
      <c r="B182" s="33">
        <v>45345</v>
      </c>
      <c r="C182" s="27" t="s">
        <v>211</v>
      </c>
      <c r="D182" s="28" t="s">
        <v>426</v>
      </c>
      <c r="E182" s="29" t="s">
        <v>34</v>
      </c>
      <c r="F182" s="35" t="s">
        <v>632</v>
      </c>
      <c r="G182" s="34">
        <v>45350</v>
      </c>
      <c r="H182" s="60">
        <v>31217800</v>
      </c>
      <c r="I182" s="47">
        <v>0</v>
      </c>
      <c r="J182" s="38">
        <v>0</v>
      </c>
      <c r="K182" s="48"/>
      <c r="L182" s="38">
        <f t="shared" si="2"/>
        <v>31217800</v>
      </c>
      <c r="M182" s="34">
        <v>45500</v>
      </c>
      <c r="N182" s="54" t="s">
        <v>850</v>
      </c>
      <c r="O182" s="37" t="s">
        <v>45</v>
      </c>
      <c r="P182" s="50">
        <v>1</v>
      </c>
      <c r="Q182" s="51" t="s">
        <v>3074</v>
      </c>
      <c r="R182" s="51" t="s">
        <v>455</v>
      </c>
    </row>
    <row r="183" spans="2:18" ht="15" x14ac:dyDescent="0.2">
      <c r="B183" s="33">
        <v>45343</v>
      </c>
      <c r="C183" s="27" t="s">
        <v>212</v>
      </c>
      <c r="D183" s="28" t="s">
        <v>427</v>
      </c>
      <c r="E183" s="29" t="s">
        <v>34</v>
      </c>
      <c r="F183" s="35" t="s">
        <v>604</v>
      </c>
      <c r="G183" s="34">
        <v>45344</v>
      </c>
      <c r="H183" s="60">
        <v>42500000</v>
      </c>
      <c r="I183" s="47">
        <v>0</v>
      </c>
      <c r="J183" s="38">
        <v>0</v>
      </c>
      <c r="K183" s="48"/>
      <c r="L183" s="38">
        <f t="shared" si="2"/>
        <v>42500000</v>
      </c>
      <c r="M183" s="34">
        <v>45494</v>
      </c>
      <c r="N183" s="54" t="s">
        <v>851</v>
      </c>
      <c r="O183" s="37" t="s">
        <v>45</v>
      </c>
      <c r="P183" s="50">
        <v>1</v>
      </c>
      <c r="Q183" s="51" t="s">
        <v>3043</v>
      </c>
      <c r="R183" s="51" t="s">
        <v>3044</v>
      </c>
    </row>
    <row r="184" spans="2:18" ht="15" x14ac:dyDescent="0.2">
      <c r="B184" s="33">
        <v>45343</v>
      </c>
      <c r="C184" s="27" t="s">
        <v>213</v>
      </c>
      <c r="D184" s="28" t="s">
        <v>428</v>
      </c>
      <c r="E184" s="29" t="s">
        <v>34</v>
      </c>
      <c r="F184" s="35" t="s">
        <v>496</v>
      </c>
      <c r="G184" s="34">
        <v>45344</v>
      </c>
      <c r="H184" s="60">
        <v>33000000</v>
      </c>
      <c r="I184" s="47">
        <v>0</v>
      </c>
      <c r="J184" s="38">
        <v>0</v>
      </c>
      <c r="K184" s="48"/>
      <c r="L184" s="38">
        <f t="shared" si="2"/>
        <v>33000000</v>
      </c>
      <c r="M184" s="34">
        <v>45494</v>
      </c>
      <c r="N184" s="54" t="s">
        <v>852</v>
      </c>
      <c r="O184" s="37" t="s">
        <v>45</v>
      </c>
      <c r="P184" s="50">
        <v>1</v>
      </c>
      <c r="Q184" s="51" t="s">
        <v>3043</v>
      </c>
      <c r="R184" s="51" t="s">
        <v>3044</v>
      </c>
    </row>
    <row r="185" spans="2:18" ht="15" x14ac:dyDescent="0.2">
      <c r="B185" s="33">
        <v>45343</v>
      </c>
      <c r="C185" s="27" t="s">
        <v>214</v>
      </c>
      <c r="D185" s="28" t="s">
        <v>429</v>
      </c>
      <c r="E185" s="29" t="s">
        <v>34</v>
      </c>
      <c r="F185" s="35" t="s">
        <v>496</v>
      </c>
      <c r="G185" s="34">
        <v>45344</v>
      </c>
      <c r="H185" s="60">
        <v>37250000</v>
      </c>
      <c r="I185" s="47">
        <v>0</v>
      </c>
      <c r="J185" s="38">
        <v>0</v>
      </c>
      <c r="K185" s="48"/>
      <c r="L185" s="38">
        <f t="shared" si="2"/>
        <v>37250000</v>
      </c>
      <c r="M185" s="34">
        <v>45494</v>
      </c>
      <c r="N185" s="54" t="s">
        <v>853</v>
      </c>
      <c r="O185" s="37" t="s">
        <v>45</v>
      </c>
      <c r="P185" s="50">
        <v>1</v>
      </c>
      <c r="Q185" s="51" t="s">
        <v>3043</v>
      </c>
      <c r="R185" s="51" t="s">
        <v>3044</v>
      </c>
    </row>
    <row r="186" spans="2:18" ht="15" x14ac:dyDescent="0.2">
      <c r="B186" s="33">
        <v>45343</v>
      </c>
      <c r="C186" s="27" t="s">
        <v>215</v>
      </c>
      <c r="D186" s="28" t="s">
        <v>430</v>
      </c>
      <c r="E186" s="29" t="s">
        <v>34</v>
      </c>
      <c r="F186" s="35" t="s">
        <v>633</v>
      </c>
      <c r="G186" s="34">
        <v>45345</v>
      </c>
      <c r="H186" s="46">
        <v>28218667</v>
      </c>
      <c r="I186" s="47">
        <v>0</v>
      </c>
      <c r="J186" s="38">
        <v>0</v>
      </c>
      <c r="K186" s="48"/>
      <c r="L186" s="38">
        <f t="shared" si="2"/>
        <v>28218667</v>
      </c>
      <c r="M186" s="34">
        <v>45488</v>
      </c>
      <c r="N186" s="54" t="s">
        <v>854</v>
      </c>
      <c r="O186" s="37" t="s">
        <v>45</v>
      </c>
      <c r="P186" s="50">
        <v>1</v>
      </c>
      <c r="Q186" s="51" t="s">
        <v>3045</v>
      </c>
      <c r="R186" s="51" t="s">
        <v>3046</v>
      </c>
    </row>
    <row r="187" spans="2:18" ht="15" x14ac:dyDescent="0.2">
      <c r="B187" s="33">
        <v>45348</v>
      </c>
      <c r="C187" s="27" t="s">
        <v>216</v>
      </c>
      <c r="D187" s="28" t="s">
        <v>431</v>
      </c>
      <c r="E187" s="29" t="s">
        <v>34</v>
      </c>
      <c r="F187" s="35" t="s">
        <v>634</v>
      </c>
      <c r="G187" s="34">
        <v>45356</v>
      </c>
      <c r="H187" s="46">
        <v>9600000</v>
      </c>
      <c r="I187" s="47">
        <v>0</v>
      </c>
      <c r="J187" s="38">
        <v>0</v>
      </c>
      <c r="K187" s="48"/>
      <c r="L187" s="38">
        <f t="shared" si="2"/>
        <v>9600000</v>
      </c>
      <c r="M187" s="34">
        <v>45416</v>
      </c>
      <c r="N187" s="54" t="s">
        <v>855</v>
      </c>
      <c r="O187" s="37" t="s">
        <v>45</v>
      </c>
      <c r="P187" s="50">
        <v>1</v>
      </c>
      <c r="Q187" s="51" t="s">
        <v>3043</v>
      </c>
      <c r="R187" s="51" t="s">
        <v>3044</v>
      </c>
    </row>
    <row r="188" spans="2:18" ht="15" x14ac:dyDescent="0.2">
      <c r="B188" s="33">
        <v>45344</v>
      </c>
      <c r="C188" s="27" t="s">
        <v>217</v>
      </c>
      <c r="D188" s="28" t="s">
        <v>432</v>
      </c>
      <c r="E188" s="29" t="s">
        <v>34</v>
      </c>
      <c r="F188" s="35" t="s">
        <v>635</v>
      </c>
      <c r="G188" s="34">
        <v>45348</v>
      </c>
      <c r="H188" s="46">
        <v>34367667</v>
      </c>
      <c r="I188" s="47">
        <v>0</v>
      </c>
      <c r="J188" s="38">
        <v>0</v>
      </c>
      <c r="K188" s="48"/>
      <c r="L188" s="38">
        <f t="shared" si="2"/>
        <v>34367667</v>
      </c>
      <c r="M188" s="34">
        <v>45491</v>
      </c>
      <c r="N188" s="54" t="s">
        <v>856</v>
      </c>
      <c r="O188" s="37" t="s">
        <v>45</v>
      </c>
      <c r="P188" s="50">
        <v>1</v>
      </c>
      <c r="Q188" s="51" t="s">
        <v>3045</v>
      </c>
      <c r="R188" s="51" t="s">
        <v>3046</v>
      </c>
    </row>
    <row r="189" spans="2:18" ht="15" x14ac:dyDescent="0.2">
      <c r="B189" s="33">
        <v>45344</v>
      </c>
      <c r="C189" s="27" t="s">
        <v>218</v>
      </c>
      <c r="D189" s="28" t="s">
        <v>433</v>
      </c>
      <c r="E189" s="29" t="s">
        <v>34</v>
      </c>
      <c r="F189" s="35" t="s">
        <v>636</v>
      </c>
      <c r="G189" s="34">
        <v>45349</v>
      </c>
      <c r="H189" s="46">
        <v>68400000</v>
      </c>
      <c r="I189" s="47">
        <v>0</v>
      </c>
      <c r="J189" s="38">
        <v>0</v>
      </c>
      <c r="K189" s="48"/>
      <c r="L189" s="38">
        <f t="shared" si="2"/>
        <v>68400000</v>
      </c>
      <c r="M189" s="34">
        <v>45484</v>
      </c>
      <c r="N189" s="54" t="s">
        <v>857</v>
      </c>
      <c r="O189" s="37" t="s">
        <v>45</v>
      </c>
      <c r="P189" s="50">
        <v>1</v>
      </c>
      <c r="Q189" s="51" t="s">
        <v>3070</v>
      </c>
      <c r="R189" s="51" t="s">
        <v>3071</v>
      </c>
    </row>
    <row r="190" spans="2:18" ht="15" x14ac:dyDescent="0.2">
      <c r="B190" s="33">
        <v>45343</v>
      </c>
      <c r="C190" s="27" t="s">
        <v>219</v>
      </c>
      <c r="D190" s="28" t="s">
        <v>434</v>
      </c>
      <c r="E190" s="29" t="s">
        <v>34</v>
      </c>
      <c r="F190" s="35" t="s">
        <v>637</v>
      </c>
      <c r="G190" s="34">
        <v>45344</v>
      </c>
      <c r="H190" s="46">
        <v>46000000</v>
      </c>
      <c r="I190" s="47">
        <v>0</v>
      </c>
      <c r="J190" s="38">
        <v>0</v>
      </c>
      <c r="K190" s="48"/>
      <c r="L190" s="38">
        <f t="shared" si="2"/>
        <v>46000000</v>
      </c>
      <c r="M190" s="34">
        <v>45494</v>
      </c>
      <c r="N190" s="54" t="s">
        <v>858</v>
      </c>
      <c r="O190" s="37" t="s">
        <v>45</v>
      </c>
      <c r="P190" s="50">
        <v>1</v>
      </c>
      <c r="Q190" s="51" t="s">
        <v>3053</v>
      </c>
      <c r="R190" s="51" t="s">
        <v>3054</v>
      </c>
    </row>
    <row r="191" spans="2:18" ht="15" x14ac:dyDescent="0.2">
      <c r="B191" s="33">
        <v>45343</v>
      </c>
      <c r="C191" s="27" t="s">
        <v>220</v>
      </c>
      <c r="D191" s="28" t="s">
        <v>435</v>
      </c>
      <c r="E191" s="29" t="s">
        <v>34</v>
      </c>
      <c r="F191" s="35" t="s">
        <v>638</v>
      </c>
      <c r="G191" s="34">
        <v>45344</v>
      </c>
      <c r="H191" s="46">
        <v>38500000</v>
      </c>
      <c r="I191" s="47">
        <v>0</v>
      </c>
      <c r="J191" s="38">
        <v>0</v>
      </c>
      <c r="K191" s="48"/>
      <c r="L191" s="38">
        <f t="shared" si="2"/>
        <v>38500000</v>
      </c>
      <c r="M191" s="34">
        <v>45494</v>
      </c>
      <c r="N191" s="54" t="s">
        <v>859</v>
      </c>
      <c r="O191" s="37" t="s">
        <v>45</v>
      </c>
      <c r="P191" s="50">
        <v>1</v>
      </c>
      <c r="Q191" s="51" t="s">
        <v>3053</v>
      </c>
      <c r="R191" s="51" t="s">
        <v>3054</v>
      </c>
    </row>
    <row r="192" spans="2:18" ht="15" x14ac:dyDescent="0.2">
      <c r="B192" s="33">
        <v>45343</v>
      </c>
      <c r="C192" s="27" t="s">
        <v>221</v>
      </c>
      <c r="D192" s="28" t="s">
        <v>436</v>
      </c>
      <c r="E192" s="29" t="s">
        <v>34</v>
      </c>
      <c r="F192" s="35" t="s">
        <v>639</v>
      </c>
      <c r="G192" s="34">
        <v>45345</v>
      </c>
      <c r="H192" s="46">
        <v>23673333</v>
      </c>
      <c r="I192" s="47">
        <v>0</v>
      </c>
      <c r="J192" s="38">
        <v>0</v>
      </c>
      <c r="K192" s="48"/>
      <c r="L192" s="38">
        <f t="shared" si="2"/>
        <v>23673333</v>
      </c>
      <c r="M192" s="34">
        <v>45479</v>
      </c>
      <c r="N192" s="54" t="s">
        <v>860</v>
      </c>
      <c r="O192" s="37" t="s">
        <v>45</v>
      </c>
      <c r="P192" s="50">
        <v>1</v>
      </c>
      <c r="Q192" s="51" t="s">
        <v>3055</v>
      </c>
      <c r="R192" s="51" t="s">
        <v>3087</v>
      </c>
    </row>
    <row r="193" spans="2:18" ht="15" x14ac:dyDescent="0.2">
      <c r="B193" s="33">
        <v>45324</v>
      </c>
      <c r="C193" s="27" t="s">
        <v>222</v>
      </c>
      <c r="D193" s="28" t="s">
        <v>437</v>
      </c>
      <c r="E193" s="29" t="s">
        <v>34</v>
      </c>
      <c r="F193" s="35" t="s">
        <v>640</v>
      </c>
      <c r="G193" s="34">
        <v>45345</v>
      </c>
      <c r="H193" s="46">
        <v>39657333</v>
      </c>
      <c r="I193" s="47">
        <v>0</v>
      </c>
      <c r="J193" s="38">
        <v>0</v>
      </c>
      <c r="K193" s="48"/>
      <c r="L193" s="38">
        <f t="shared" si="2"/>
        <v>39657333</v>
      </c>
      <c r="M193" s="34">
        <v>45485</v>
      </c>
      <c r="N193" s="54" t="s">
        <v>861</v>
      </c>
      <c r="O193" s="37" t="s">
        <v>45</v>
      </c>
      <c r="P193" s="50">
        <v>1</v>
      </c>
      <c r="Q193" s="51" t="s">
        <v>3055</v>
      </c>
      <c r="R193" s="51" t="s">
        <v>3087</v>
      </c>
    </row>
    <row r="194" spans="2:18" ht="15" x14ac:dyDescent="0.2">
      <c r="B194" s="33">
        <v>45343</v>
      </c>
      <c r="C194" s="27" t="s">
        <v>223</v>
      </c>
      <c r="D194" s="28" t="s">
        <v>438</v>
      </c>
      <c r="E194" s="29" t="s">
        <v>34</v>
      </c>
      <c r="F194" s="35" t="s">
        <v>641</v>
      </c>
      <c r="G194" s="34">
        <v>45344</v>
      </c>
      <c r="H194" s="46">
        <v>36260000</v>
      </c>
      <c r="I194" s="47">
        <v>0</v>
      </c>
      <c r="J194" s="38">
        <v>0</v>
      </c>
      <c r="K194" s="48"/>
      <c r="L194" s="38">
        <f t="shared" si="2"/>
        <v>36260000</v>
      </c>
      <c r="M194" s="34">
        <v>45491</v>
      </c>
      <c r="N194" s="54" t="s">
        <v>862</v>
      </c>
      <c r="O194" s="37" t="s">
        <v>45</v>
      </c>
      <c r="P194" s="50">
        <v>1</v>
      </c>
      <c r="Q194" s="51" t="s">
        <v>3039</v>
      </c>
      <c r="R194" s="51" t="s">
        <v>3040</v>
      </c>
    </row>
    <row r="195" spans="2:18" ht="15" x14ac:dyDescent="0.2">
      <c r="B195" s="33">
        <v>45344</v>
      </c>
      <c r="C195" s="27" t="s">
        <v>224</v>
      </c>
      <c r="D195" s="28" t="s">
        <v>439</v>
      </c>
      <c r="E195" s="29" t="s">
        <v>34</v>
      </c>
      <c r="F195" s="35" t="s">
        <v>642</v>
      </c>
      <c r="G195" s="34">
        <v>45349</v>
      </c>
      <c r="H195" s="46">
        <v>33992000</v>
      </c>
      <c r="I195" s="47">
        <v>0</v>
      </c>
      <c r="J195" s="38">
        <v>0</v>
      </c>
      <c r="K195" s="48"/>
      <c r="L195" s="38">
        <f t="shared" si="2"/>
        <v>33992000</v>
      </c>
      <c r="M195" s="34">
        <v>45469</v>
      </c>
      <c r="N195" s="54" t="s">
        <v>863</v>
      </c>
      <c r="O195" s="37" t="s">
        <v>45</v>
      </c>
      <c r="P195" s="50">
        <v>1</v>
      </c>
      <c r="Q195" s="51" t="s">
        <v>3055</v>
      </c>
      <c r="R195" s="51" t="s">
        <v>3087</v>
      </c>
    </row>
    <row r="196" spans="2:18" ht="15" x14ac:dyDescent="0.2">
      <c r="B196" s="33">
        <v>45344</v>
      </c>
      <c r="C196" s="27" t="s">
        <v>225</v>
      </c>
      <c r="D196" s="28" t="s">
        <v>440</v>
      </c>
      <c r="E196" s="29" t="s">
        <v>34</v>
      </c>
      <c r="F196" s="35" t="s">
        <v>643</v>
      </c>
      <c r="G196" s="34">
        <v>45345</v>
      </c>
      <c r="H196" s="46">
        <v>42500000</v>
      </c>
      <c r="I196" s="47">
        <v>0</v>
      </c>
      <c r="J196" s="38">
        <v>0</v>
      </c>
      <c r="K196" s="48"/>
      <c r="L196" s="38">
        <f t="shared" si="2"/>
        <v>42500000</v>
      </c>
      <c r="M196" s="34">
        <v>45495</v>
      </c>
      <c r="N196" s="54" t="s">
        <v>864</v>
      </c>
      <c r="O196" s="37" t="s">
        <v>45</v>
      </c>
      <c r="P196" s="50">
        <v>1</v>
      </c>
      <c r="Q196" s="51" t="s">
        <v>3039</v>
      </c>
      <c r="R196" s="51" t="s">
        <v>3040</v>
      </c>
    </row>
    <row r="197" spans="2:18" ht="15" x14ac:dyDescent="0.2">
      <c r="B197" s="33">
        <v>45344</v>
      </c>
      <c r="C197" s="27" t="s">
        <v>226</v>
      </c>
      <c r="D197" s="28" t="s">
        <v>441</v>
      </c>
      <c r="E197" s="29" t="s">
        <v>34</v>
      </c>
      <c r="F197" s="35" t="s">
        <v>644</v>
      </c>
      <c r="G197" s="34">
        <v>45345</v>
      </c>
      <c r="H197" s="46">
        <v>44000000</v>
      </c>
      <c r="I197" s="47">
        <v>0</v>
      </c>
      <c r="J197" s="38">
        <v>0</v>
      </c>
      <c r="K197" s="48"/>
      <c r="L197" s="38">
        <f t="shared" si="2"/>
        <v>44000000</v>
      </c>
      <c r="M197" s="34">
        <v>45495</v>
      </c>
      <c r="N197" s="54" t="s">
        <v>865</v>
      </c>
      <c r="O197" s="37" t="s">
        <v>45</v>
      </c>
      <c r="P197" s="50">
        <v>1</v>
      </c>
      <c r="Q197" s="51" t="s">
        <v>3053</v>
      </c>
      <c r="R197" s="51" t="s">
        <v>3054</v>
      </c>
    </row>
    <row r="198" spans="2:18" ht="15" x14ac:dyDescent="0.2">
      <c r="B198" s="33">
        <v>45344</v>
      </c>
      <c r="C198" s="27" t="s">
        <v>227</v>
      </c>
      <c r="D198" s="28" t="s">
        <v>442</v>
      </c>
      <c r="E198" s="29" t="s">
        <v>34</v>
      </c>
      <c r="F198" s="35" t="s">
        <v>645</v>
      </c>
      <c r="G198" s="34">
        <v>45350</v>
      </c>
      <c r="H198" s="46">
        <v>40000000</v>
      </c>
      <c r="I198" s="47">
        <v>0</v>
      </c>
      <c r="J198" s="38">
        <v>0</v>
      </c>
      <c r="K198" s="48"/>
      <c r="L198" s="38">
        <f t="shared" si="2"/>
        <v>40000000</v>
      </c>
      <c r="M198" s="34">
        <v>45500</v>
      </c>
      <c r="N198" s="54" t="s">
        <v>866</v>
      </c>
      <c r="O198" s="37" t="s">
        <v>45</v>
      </c>
      <c r="P198" s="50">
        <v>1</v>
      </c>
      <c r="Q198" s="51" t="s">
        <v>3056</v>
      </c>
      <c r="R198" s="51" t="s">
        <v>3057</v>
      </c>
    </row>
    <row r="199" spans="2:18" ht="15" x14ac:dyDescent="0.2">
      <c r="B199" s="33">
        <v>45344</v>
      </c>
      <c r="C199" s="27" t="s">
        <v>228</v>
      </c>
      <c r="D199" s="28" t="s">
        <v>443</v>
      </c>
      <c r="E199" s="29" t="s">
        <v>34</v>
      </c>
      <c r="F199" s="35" t="s">
        <v>646</v>
      </c>
      <c r="G199" s="34">
        <v>45349</v>
      </c>
      <c r="H199" s="46">
        <v>30150000</v>
      </c>
      <c r="I199" s="47">
        <v>0</v>
      </c>
      <c r="J199" s="38">
        <v>0</v>
      </c>
      <c r="K199" s="48">
        <v>15856667</v>
      </c>
      <c r="L199" s="38">
        <f t="shared" si="2"/>
        <v>14293333</v>
      </c>
      <c r="M199" s="34">
        <v>45412</v>
      </c>
      <c r="N199" s="54" t="s">
        <v>867</v>
      </c>
      <c r="O199" s="37" t="s">
        <v>45</v>
      </c>
      <c r="P199" s="50">
        <v>1</v>
      </c>
      <c r="Q199" s="51" t="s">
        <v>3072</v>
      </c>
      <c r="R199" s="51" t="s">
        <v>3073</v>
      </c>
    </row>
    <row r="200" spans="2:18" ht="15" x14ac:dyDescent="0.2">
      <c r="B200" s="33">
        <v>45344</v>
      </c>
      <c r="C200" s="27" t="s">
        <v>229</v>
      </c>
      <c r="D200" s="28" t="s">
        <v>444</v>
      </c>
      <c r="E200" s="29" t="s">
        <v>34</v>
      </c>
      <c r="F200" s="35" t="s">
        <v>647</v>
      </c>
      <c r="G200" s="34">
        <v>45345</v>
      </c>
      <c r="H200" s="46">
        <v>33000000</v>
      </c>
      <c r="I200" s="47">
        <v>0</v>
      </c>
      <c r="J200" s="38">
        <v>0</v>
      </c>
      <c r="K200" s="48"/>
      <c r="L200" s="38">
        <f t="shared" si="2"/>
        <v>33000000</v>
      </c>
      <c r="M200" s="34">
        <v>45495</v>
      </c>
      <c r="N200" s="54" t="s">
        <v>868</v>
      </c>
      <c r="O200" s="37" t="s">
        <v>45</v>
      </c>
      <c r="P200" s="50">
        <v>1</v>
      </c>
      <c r="Q200" s="51" t="s">
        <v>3043</v>
      </c>
      <c r="R200" s="51" t="s">
        <v>3044</v>
      </c>
    </row>
    <row r="201" spans="2:18" ht="15" x14ac:dyDescent="0.2">
      <c r="B201" s="33">
        <v>45344</v>
      </c>
      <c r="C201" s="27" t="s">
        <v>1749</v>
      </c>
      <c r="D201" s="28" t="s">
        <v>1194</v>
      </c>
      <c r="E201" s="29" t="s">
        <v>498</v>
      </c>
      <c r="F201" s="35" t="s">
        <v>2086</v>
      </c>
      <c r="G201" s="34">
        <v>45350</v>
      </c>
      <c r="H201" s="46">
        <v>24000000</v>
      </c>
      <c r="I201" s="47">
        <v>0</v>
      </c>
      <c r="J201" s="38">
        <v>0</v>
      </c>
      <c r="K201" s="48">
        <v>24000000</v>
      </c>
      <c r="L201" s="38">
        <f t="shared" si="2"/>
        <v>0</v>
      </c>
      <c r="M201" s="34">
        <v>45350</v>
      </c>
      <c r="N201" s="54" t="s">
        <v>2240</v>
      </c>
      <c r="O201" s="37" t="s">
        <v>45</v>
      </c>
      <c r="P201" s="50">
        <v>0</v>
      </c>
      <c r="Q201" s="51" t="s">
        <v>3041</v>
      </c>
      <c r="R201" s="51" t="s">
        <v>3042</v>
      </c>
    </row>
    <row r="202" spans="2:18" ht="15" x14ac:dyDescent="0.2">
      <c r="B202" s="33">
        <v>45344</v>
      </c>
      <c r="C202" s="27" t="s">
        <v>230</v>
      </c>
      <c r="D202" s="28" t="s">
        <v>2581</v>
      </c>
      <c r="E202" s="29" t="s">
        <v>34</v>
      </c>
      <c r="F202" s="35" t="s">
        <v>648</v>
      </c>
      <c r="G202" s="34">
        <v>45348</v>
      </c>
      <c r="H202" s="46">
        <v>37250000</v>
      </c>
      <c r="I202" s="47">
        <v>0</v>
      </c>
      <c r="J202" s="38">
        <v>0</v>
      </c>
      <c r="K202" s="48"/>
      <c r="L202" s="38">
        <f t="shared" si="2"/>
        <v>37250000</v>
      </c>
      <c r="M202" s="34">
        <v>45498</v>
      </c>
      <c r="N202" s="54" t="s">
        <v>869</v>
      </c>
      <c r="O202" s="37" t="s">
        <v>45</v>
      </c>
      <c r="P202" s="50">
        <v>1</v>
      </c>
      <c r="Q202" s="51" t="s">
        <v>3043</v>
      </c>
      <c r="R202" s="51" t="s">
        <v>3044</v>
      </c>
    </row>
    <row r="203" spans="2:18" ht="15" x14ac:dyDescent="0.2">
      <c r="B203" s="33">
        <v>45344</v>
      </c>
      <c r="C203" s="27" t="s">
        <v>231</v>
      </c>
      <c r="D203" s="28" t="s">
        <v>445</v>
      </c>
      <c r="E203" s="29" t="s">
        <v>34</v>
      </c>
      <c r="F203" s="35" t="s">
        <v>644</v>
      </c>
      <c r="G203" s="34">
        <v>45349</v>
      </c>
      <c r="H203" s="46">
        <v>44000000</v>
      </c>
      <c r="I203" s="47">
        <v>0</v>
      </c>
      <c r="J203" s="38">
        <v>0</v>
      </c>
      <c r="K203" s="48"/>
      <c r="L203" s="38">
        <f t="shared" si="2"/>
        <v>44000000</v>
      </c>
      <c r="M203" s="34">
        <v>45499</v>
      </c>
      <c r="N203" s="54" t="s">
        <v>870</v>
      </c>
      <c r="O203" s="37" t="s">
        <v>45</v>
      </c>
      <c r="P203" s="50">
        <v>1</v>
      </c>
      <c r="Q203" s="51" t="s">
        <v>3053</v>
      </c>
      <c r="R203" s="51" t="s">
        <v>3054</v>
      </c>
    </row>
    <row r="204" spans="2:18" ht="15" x14ac:dyDescent="0.2">
      <c r="B204" s="33">
        <v>45344</v>
      </c>
      <c r="C204" s="27" t="s">
        <v>232</v>
      </c>
      <c r="D204" s="28" t="s">
        <v>446</v>
      </c>
      <c r="E204" s="29" t="s">
        <v>34</v>
      </c>
      <c r="F204" s="35" t="s">
        <v>649</v>
      </c>
      <c r="G204" s="34">
        <v>45345</v>
      </c>
      <c r="H204" s="46">
        <v>29870000</v>
      </c>
      <c r="I204" s="47">
        <v>0</v>
      </c>
      <c r="J204" s="38">
        <v>0</v>
      </c>
      <c r="K204" s="48"/>
      <c r="L204" s="38">
        <f t="shared" si="2"/>
        <v>29870000</v>
      </c>
      <c r="M204" s="34">
        <v>45495</v>
      </c>
      <c r="N204" s="54" t="s">
        <v>871</v>
      </c>
      <c r="O204" s="37" t="s">
        <v>45</v>
      </c>
      <c r="P204" s="50">
        <v>1</v>
      </c>
      <c r="Q204" s="51" t="s">
        <v>3047</v>
      </c>
      <c r="R204" s="51" t="s">
        <v>3048</v>
      </c>
    </row>
    <row r="205" spans="2:18" ht="15" x14ac:dyDescent="0.2">
      <c r="B205" s="33">
        <v>45345</v>
      </c>
      <c r="C205" s="27" t="s">
        <v>233</v>
      </c>
      <c r="D205" s="28" t="s">
        <v>447</v>
      </c>
      <c r="E205" s="29" t="s">
        <v>34</v>
      </c>
      <c r="F205" s="35" t="s">
        <v>644</v>
      </c>
      <c r="G205" s="34">
        <v>45348</v>
      </c>
      <c r="H205" s="46">
        <v>44000000</v>
      </c>
      <c r="I205" s="47">
        <v>0</v>
      </c>
      <c r="J205" s="38">
        <v>0</v>
      </c>
      <c r="K205" s="48"/>
      <c r="L205" s="38">
        <f t="shared" si="2"/>
        <v>44000000</v>
      </c>
      <c r="M205" s="34">
        <v>45498</v>
      </c>
      <c r="N205" s="54" t="s">
        <v>872</v>
      </c>
      <c r="O205" s="37" t="s">
        <v>45</v>
      </c>
      <c r="P205" s="50">
        <v>1</v>
      </c>
      <c r="Q205" s="51" t="s">
        <v>3053</v>
      </c>
      <c r="R205" s="51" t="s">
        <v>3054</v>
      </c>
    </row>
    <row r="206" spans="2:18" ht="15" x14ac:dyDescent="0.2">
      <c r="B206" s="33">
        <v>45345</v>
      </c>
      <c r="C206" s="27" t="s">
        <v>234</v>
      </c>
      <c r="D206" s="28" t="s">
        <v>448</v>
      </c>
      <c r="E206" s="29" t="s">
        <v>34</v>
      </c>
      <c r="F206" s="35" t="s">
        <v>650</v>
      </c>
      <c r="G206" s="34">
        <v>45349</v>
      </c>
      <c r="H206" s="46">
        <v>33500000</v>
      </c>
      <c r="I206" s="47">
        <v>0</v>
      </c>
      <c r="J206" s="38">
        <v>0</v>
      </c>
      <c r="K206" s="48"/>
      <c r="L206" s="38">
        <f t="shared" ref="L206:L269" si="3">H206+J206-K206</f>
        <v>33500000</v>
      </c>
      <c r="M206" s="34">
        <v>45499</v>
      </c>
      <c r="N206" s="54" t="s">
        <v>873</v>
      </c>
      <c r="O206" s="37" t="s">
        <v>45</v>
      </c>
      <c r="P206" s="50">
        <v>1</v>
      </c>
      <c r="Q206" s="51" t="s">
        <v>3037</v>
      </c>
      <c r="R206" s="51" t="s">
        <v>1189</v>
      </c>
    </row>
    <row r="207" spans="2:18" ht="15" x14ac:dyDescent="0.2">
      <c r="B207" s="33">
        <v>45345</v>
      </c>
      <c r="C207" s="27" t="s">
        <v>235</v>
      </c>
      <c r="D207" s="28" t="s">
        <v>449</v>
      </c>
      <c r="E207" s="29" t="s">
        <v>498</v>
      </c>
      <c r="F207" s="35" t="s">
        <v>651</v>
      </c>
      <c r="G207" s="34">
        <v>45349</v>
      </c>
      <c r="H207" s="46">
        <v>15300000</v>
      </c>
      <c r="I207" s="47">
        <v>0</v>
      </c>
      <c r="J207" s="38">
        <v>0</v>
      </c>
      <c r="K207" s="48"/>
      <c r="L207" s="38">
        <f t="shared" si="3"/>
        <v>15300000</v>
      </c>
      <c r="M207" s="34">
        <v>45499</v>
      </c>
      <c r="N207" s="54" t="s">
        <v>874</v>
      </c>
      <c r="O207" s="37" t="s">
        <v>45</v>
      </c>
      <c r="P207" s="50">
        <v>1</v>
      </c>
      <c r="Q207" s="51" t="s">
        <v>3047</v>
      </c>
      <c r="R207" s="51" t="s">
        <v>3048</v>
      </c>
    </row>
    <row r="208" spans="2:18" ht="15" x14ac:dyDescent="0.2">
      <c r="B208" s="33">
        <v>45345</v>
      </c>
      <c r="C208" s="27" t="s">
        <v>236</v>
      </c>
      <c r="D208" s="28" t="s">
        <v>450</v>
      </c>
      <c r="E208" s="29" t="s">
        <v>34</v>
      </c>
      <c r="F208" s="35" t="s">
        <v>652</v>
      </c>
      <c r="G208" s="34">
        <v>45349</v>
      </c>
      <c r="H208" s="46">
        <v>30000000</v>
      </c>
      <c r="I208" s="47">
        <v>0</v>
      </c>
      <c r="J208" s="38">
        <v>0</v>
      </c>
      <c r="K208" s="48"/>
      <c r="L208" s="38">
        <f t="shared" si="3"/>
        <v>30000000</v>
      </c>
      <c r="M208" s="34">
        <v>45499</v>
      </c>
      <c r="N208" s="54" t="s">
        <v>875</v>
      </c>
      <c r="O208" s="37" t="s">
        <v>45</v>
      </c>
      <c r="P208" s="50">
        <v>1</v>
      </c>
      <c r="Q208" s="51" t="s">
        <v>3047</v>
      </c>
      <c r="R208" s="51" t="s">
        <v>3048</v>
      </c>
    </row>
    <row r="209" spans="2:18" ht="15" x14ac:dyDescent="0.2">
      <c r="B209" s="33">
        <v>45345</v>
      </c>
      <c r="C209" s="27" t="s">
        <v>237</v>
      </c>
      <c r="D209" s="28" t="s">
        <v>451</v>
      </c>
      <c r="E209" s="29" t="s">
        <v>34</v>
      </c>
      <c r="F209" s="35" t="s">
        <v>638</v>
      </c>
      <c r="G209" s="34">
        <v>45349</v>
      </c>
      <c r="H209" s="46">
        <v>38500000</v>
      </c>
      <c r="I209" s="47">
        <v>0</v>
      </c>
      <c r="J209" s="38">
        <v>0</v>
      </c>
      <c r="K209" s="48"/>
      <c r="L209" s="38">
        <f t="shared" si="3"/>
        <v>38500000</v>
      </c>
      <c r="M209" s="34">
        <v>45499</v>
      </c>
      <c r="N209" s="54" t="s">
        <v>876</v>
      </c>
      <c r="O209" s="37" t="s">
        <v>45</v>
      </c>
      <c r="P209" s="50">
        <v>1</v>
      </c>
      <c r="Q209" s="51" t="s">
        <v>3053</v>
      </c>
      <c r="R209" s="51" t="s">
        <v>3054</v>
      </c>
    </row>
    <row r="210" spans="2:18" ht="15" x14ac:dyDescent="0.2">
      <c r="B210" s="33">
        <v>45345</v>
      </c>
      <c r="C210" s="27" t="s">
        <v>238</v>
      </c>
      <c r="D210" s="28" t="s">
        <v>452</v>
      </c>
      <c r="E210" s="29" t="s">
        <v>34</v>
      </c>
      <c r="F210" s="35" t="s">
        <v>638</v>
      </c>
      <c r="G210" s="34">
        <v>45349</v>
      </c>
      <c r="H210" s="46">
        <v>38500000</v>
      </c>
      <c r="I210" s="47">
        <v>0</v>
      </c>
      <c r="J210" s="38">
        <v>0</v>
      </c>
      <c r="K210" s="48"/>
      <c r="L210" s="38">
        <f t="shared" si="3"/>
        <v>38500000</v>
      </c>
      <c r="M210" s="34">
        <v>45499</v>
      </c>
      <c r="N210" s="54" t="s">
        <v>877</v>
      </c>
      <c r="O210" s="37" t="s">
        <v>45</v>
      </c>
      <c r="P210" s="50">
        <v>1</v>
      </c>
      <c r="Q210" s="51" t="s">
        <v>3053</v>
      </c>
      <c r="R210" s="51" t="s">
        <v>3054</v>
      </c>
    </row>
    <row r="211" spans="2:18" ht="15" x14ac:dyDescent="0.2">
      <c r="B211" s="33">
        <v>45348</v>
      </c>
      <c r="C211" s="27" t="s">
        <v>239</v>
      </c>
      <c r="D211" s="28" t="s">
        <v>453</v>
      </c>
      <c r="E211" s="29" t="s">
        <v>653</v>
      </c>
      <c r="F211" s="35" t="s">
        <v>654</v>
      </c>
      <c r="G211" s="34">
        <v>45348</v>
      </c>
      <c r="H211" s="46">
        <v>5285000</v>
      </c>
      <c r="I211" s="47">
        <v>0</v>
      </c>
      <c r="J211" s="38">
        <v>0</v>
      </c>
      <c r="K211" s="48"/>
      <c r="L211" s="38">
        <f t="shared" si="3"/>
        <v>5285000</v>
      </c>
      <c r="M211" s="34">
        <v>45713</v>
      </c>
      <c r="N211" s="54" t="s">
        <v>878</v>
      </c>
      <c r="O211" s="37" t="s">
        <v>920</v>
      </c>
      <c r="P211" s="50">
        <v>0.25753424657534246</v>
      </c>
      <c r="Q211" s="51" t="s">
        <v>3043</v>
      </c>
      <c r="R211" s="51" t="s">
        <v>3044</v>
      </c>
    </row>
    <row r="212" spans="2:18" ht="15" x14ac:dyDescent="0.2">
      <c r="B212" s="33">
        <v>45348</v>
      </c>
      <c r="C212" s="27" t="s">
        <v>239</v>
      </c>
      <c r="D212" s="28" t="s">
        <v>453</v>
      </c>
      <c r="E212" s="29" t="s">
        <v>653</v>
      </c>
      <c r="F212" s="35" t="s">
        <v>654</v>
      </c>
      <c r="G212" s="34">
        <v>45348</v>
      </c>
      <c r="H212" s="46">
        <v>257800</v>
      </c>
      <c r="I212" s="47">
        <v>0</v>
      </c>
      <c r="J212" s="38">
        <v>0</v>
      </c>
      <c r="K212" s="48"/>
      <c r="L212" s="38">
        <f t="shared" si="3"/>
        <v>257800</v>
      </c>
      <c r="M212" s="34">
        <v>45713</v>
      </c>
      <c r="N212" s="54" t="s">
        <v>878</v>
      </c>
      <c r="O212" s="37" t="s">
        <v>920</v>
      </c>
      <c r="P212" s="50">
        <v>0.25753424657534246</v>
      </c>
      <c r="Q212" s="51" t="s">
        <v>3043</v>
      </c>
      <c r="R212" s="51" t="s">
        <v>3044</v>
      </c>
    </row>
    <row r="213" spans="2:18" ht="15" x14ac:dyDescent="0.2">
      <c r="B213" s="33">
        <v>45348</v>
      </c>
      <c r="C213" s="27" t="s">
        <v>240</v>
      </c>
      <c r="D213" s="28" t="s">
        <v>454</v>
      </c>
      <c r="E213" s="29" t="s">
        <v>34</v>
      </c>
      <c r="F213" s="28" t="s">
        <v>655</v>
      </c>
      <c r="G213" s="34">
        <v>45350</v>
      </c>
      <c r="H213" s="60">
        <v>31450000</v>
      </c>
      <c r="I213" s="47">
        <v>0</v>
      </c>
      <c r="J213" s="38">
        <v>0</v>
      </c>
      <c r="K213" s="48"/>
      <c r="L213" s="38">
        <f t="shared" si="3"/>
        <v>31450000</v>
      </c>
      <c r="M213" s="34">
        <v>45500</v>
      </c>
      <c r="N213" s="54" t="s">
        <v>879</v>
      </c>
      <c r="O213" s="37" t="s">
        <v>45</v>
      </c>
      <c r="P213" s="50">
        <v>1</v>
      </c>
      <c r="Q213" s="51" t="s">
        <v>3053</v>
      </c>
      <c r="R213" s="51" t="s">
        <v>3054</v>
      </c>
    </row>
    <row r="214" spans="2:18" ht="15" x14ac:dyDescent="0.2">
      <c r="B214" s="33">
        <v>45348</v>
      </c>
      <c r="C214" s="27" t="s">
        <v>241</v>
      </c>
      <c r="D214" s="28" t="s">
        <v>455</v>
      </c>
      <c r="E214" s="29" t="s">
        <v>34</v>
      </c>
      <c r="F214" s="28" t="s">
        <v>656</v>
      </c>
      <c r="G214" s="34">
        <v>45358</v>
      </c>
      <c r="H214" s="60">
        <v>46686085</v>
      </c>
      <c r="I214" s="47">
        <v>0</v>
      </c>
      <c r="J214" s="38">
        <v>0</v>
      </c>
      <c r="K214" s="48">
        <v>38593830</v>
      </c>
      <c r="L214" s="38">
        <f t="shared" si="3"/>
        <v>8092255</v>
      </c>
      <c r="M214" s="34">
        <v>45384</v>
      </c>
      <c r="N214" s="54" t="s">
        <v>880</v>
      </c>
      <c r="O214" s="37" t="s">
        <v>45</v>
      </c>
      <c r="P214" s="50">
        <v>1</v>
      </c>
      <c r="Q214" s="51" t="s">
        <v>3074</v>
      </c>
      <c r="R214" s="51" t="s">
        <v>455</v>
      </c>
    </row>
    <row r="215" spans="2:18" ht="15" x14ac:dyDescent="0.2">
      <c r="B215" s="33">
        <v>45348</v>
      </c>
      <c r="C215" s="27" t="s">
        <v>242</v>
      </c>
      <c r="D215" s="28" t="s">
        <v>456</v>
      </c>
      <c r="E215" s="29" t="s">
        <v>34</v>
      </c>
      <c r="F215" s="28" t="s">
        <v>657</v>
      </c>
      <c r="G215" s="34">
        <v>45350</v>
      </c>
      <c r="H215" s="60">
        <v>47250000</v>
      </c>
      <c r="I215" s="47">
        <v>0</v>
      </c>
      <c r="J215" s="38">
        <v>0</v>
      </c>
      <c r="K215" s="48"/>
      <c r="L215" s="38">
        <f t="shared" si="3"/>
        <v>47250000</v>
      </c>
      <c r="M215" s="34">
        <v>45485</v>
      </c>
      <c r="N215" s="54" t="s">
        <v>881</v>
      </c>
      <c r="O215" s="37" t="s">
        <v>45</v>
      </c>
      <c r="P215" s="50">
        <v>1</v>
      </c>
      <c r="Q215" s="51" t="s">
        <v>3072</v>
      </c>
      <c r="R215" s="51" t="s">
        <v>3073</v>
      </c>
    </row>
    <row r="216" spans="2:18" ht="15" x14ac:dyDescent="0.2">
      <c r="B216" s="33">
        <v>45345</v>
      </c>
      <c r="C216" s="27" t="s">
        <v>243</v>
      </c>
      <c r="D216" s="28" t="s">
        <v>457</v>
      </c>
      <c r="E216" s="29" t="s">
        <v>34</v>
      </c>
      <c r="F216" s="28" t="s">
        <v>658</v>
      </c>
      <c r="G216" s="34">
        <v>45349</v>
      </c>
      <c r="H216" s="60">
        <v>36846333</v>
      </c>
      <c r="I216" s="47">
        <v>0</v>
      </c>
      <c r="J216" s="38">
        <v>0</v>
      </c>
      <c r="K216" s="48"/>
      <c r="L216" s="38">
        <f t="shared" si="3"/>
        <v>36846333</v>
      </c>
      <c r="M216" s="34">
        <v>45492</v>
      </c>
      <c r="N216" s="54" t="s">
        <v>882</v>
      </c>
      <c r="O216" s="37" t="s">
        <v>45</v>
      </c>
      <c r="P216" s="50">
        <v>1</v>
      </c>
      <c r="Q216" s="51" t="s">
        <v>3068</v>
      </c>
      <c r="R216" s="51" t="s">
        <v>3069</v>
      </c>
    </row>
    <row r="217" spans="2:18" ht="15" x14ac:dyDescent="0.2">
      <c r="B217" s="33">
        <v>45348</v>
      </c>
      <c r="C217" s="27" t="s">
        <v>244</v>
      </c>
      <c r="D217" s="28" t="s">
        <v>458</v>
      </c>
      <c r="E217" s="29" t="s">
        <v>34</v>
      </c>
      <c r="F217" s="28" t="s">
        <v>591</v>
      </c>
      <c r="G217" s="34">
        <v>45356</v>
      </c>
      <c r="H217" s="60">
        <v>31217800</v>
      </c>
      <c r="I217" s="47">
        <v>0</v>
      </c>
      <c r="J217" s="38">
        <v>0</v>
      </c>
      <c r="K217" s="48"/>
      <c r="L217" s="38">
        <f t="shared" si="3"/>
        <v>31217800</v>
      </c>
      <c r="M217" s="34">
        <v>45504</v>
      </c>
      <c r="N217" s="54" t="s">
        <v>883</v>
      </c>
      <c r="O217" s="37" t="s">
        <v>45</v>
      </c>
      <c r="P217" s="50">
        <v>1</v>
      </c>
      <c r="Q217" s="51" t="s">
        <v>3062</v>
      </c>
      <c r="R217" s="51" t="s">
        <v>3063</v>
      </c>
    </row>
    <row r="218" spans="2:18" ht="15" x14ac:dyDescent="0.2">
      <c r="B218" s="33">
        <v>45348</v>
      </c>
      <c r="C218" s="27" t="s">
        <v>245</v>
      </c>
      <c r="D218" s="28" t="s">
        <v>459</v>
      </c>
      <c r="E218" s="29" t="s">
        <v>34</v>
      </c>
      <c r="F218" s="28" t="s">
        <v>659</v>
      </c>
      <c r="G218" s="34">
        <v>45350</v>
      </c>
      <c r="H218" s="60">
        <v>25000000</v>
      </c>
      <c r="I218" s="47">
        <v>0</v>
      </c>
      <c r="J218" s="38">
        <v>0</v>
      </c>
      <c r="K218" s="48"/>
      <c r="L218" s="38">
        <f t="shared" si="3"/>
        <v>25000000</v>
      </c>
      <c r="M218" s="34">
        <v>45500</v>
      </c>
      <c r="N218" s="54" t="s">
        <v>884</v>
      </c>
      <c r="O218" s="37" t="s">
        <v>45</v>
      </c>
      <c r="P218" s="50">
        <v>1</v>
      </c>
      <c r="Q218" s="51" t="s">
        <v>3072</v>
      </c>
      <c r="R218" s="51" t="s">
        <v>3073</v>
      </c>
    </row>
    <row r="219" spans="2:18" ht="15" x14ac:dyDescent="0.2">
      <c r="B219" s="33">
        <v>45345</v>
      </c>
      <c r="C219" s="27" t="s">
        <v>246</v>
      </c>
      <c r="D219" s="28" t="s">
        <v>1925</v>
      </c>
      <c r="E219" s="29" t="s">
        <v>34</v>
      </c>
      <c r="F219" s="28" t="s">
        <v>660</v>
      </c>
      <c r="G219" s="34">
        <v>45348</v>
      </c>
      <c r="H219" s="60">
        <v>40000000</v>
      </c>
      <c r="I219" s="47">
        <v>0</v>
      </c>
      <c r="J219" s="38">
        <v>0</v>
      </c>
      <c r="K219" s="48"/>
      <c r="L219" s="38">
        <f t="shared" si="3"/>
        <v>40000000</v>
      </c>
      <c r="M219" s="34">
        <v>45498</v>
      </c>
      <c r="N219" s="54" t="s">
        <v>885</v>
      </c>
      <c r="O219" s="37" t="s">
        <v>45</v>
      </c>
      <c r="P219" s="50">
        <v>1</v>
      </c>
      <c r="Q219" s="51" t="s">
        <v>3047</v>
      </c>
      <c r="R219" s="51" t="s">
        <v>3048</v>
      </c>
    </row>
    <row r="220" spans="2:18" ht="15" x14ac:dyDescent="0.2">
      <c r="B220" s="33">
        <v>45348</v>
      </c>
      <c r="C220" s="27" t="s">
        <v>247</v>
      </c>
      <c r="D220" s="28" t="s">
        <v>460</v>
      </c>
      <c r="E220" s="29" t="s">
        <v>34</v>
      </c>
      <c r="F220" s="28" t="s">
        <v>661</v>
      </c>
      <c r="G220" s="34">
        <v>45351</v>
      </c>
      <c r="H220" s="60">
        <v>46000000</v>
      </c>
      <c r="I220" s="47">
        <v>0</v>
      </c>
      <c r="J220" s="38">
        <v>0</v>
      </c>
      <c r="K220" s="48"/>
      <c r="L220" s="38">
        <f t="shared" si="3"/>
        <v>46000000</v>
      </c>
      <c r="M220" s="34">
        <v>45501</v>
      </c>
      <c r="N220" s="54" t="s">
        <v>886</v>
      </c>
      <c r="O220" s="37" t="s">
        <v>45</v>
      </c>
      <c r="P220" s="50">
        <v>1</v>
      </c>
      <c r="Q220" s="51" t="s">
        <v>3053</v>
      </c>
      <c r="R220" s="51" t="s">
        <v>3054</v>
      </c>
    </row>
    <row r="221" spans="2:18" ht="15" x14ac:dyDescent="0.2">
      <c r="B221" s="33">
        <v>45349</v>
      </c>
      <c r="C221" s="27" t="s">
        <v>248</v>
      </c>
      <c r="D221" s="28" t="s">
        <v>3103</v>
      </c>
      <c r="E221" s="29" t="s">
        <v>34</v>
      </c>
      <c r="F221" s="28" t="s">
        <v>662</v>
      </c>
      <c r="G221" s="34">
        <v>45355</v>
      </c>
      <c r="H221" s="60">
        <v>31217800</v>
      </c>
      <c r="I221" s="47">
        <v>0</v>
      </c>
      <c r="J221" s="38">
        <v>0</v>
      </c>
      <c r="K221" s="48"/>
      <c r="L221" s="38">
        <f t="shared" si="3"/>
        <v>31217800</v>
      </c>
      <c r="M221" s="34">
        <v>45504</v>
      </c>
      <c r="N221" s="54" t="s">
        <v>887</v>
      </c>
      <c r="O221" s="37" t="s">
        <v>45</v>
      </c>
      <c r="P221" s="50">
        <v>1</v>
      </c>
      <c r="Q221" s="51" t="s">
        <v>3077</v>
      </c>
      <c r="R221" s="51" t="s">
        <v>3078</v>
      </c>
    </row>
    <row r="222" spans="2:18" ht="15" x14ac:dyDescent="0.2">
      <c r="B222" s="33">
        <v>45348</v>
      </c>
      <c r="C222" s="27" t="s">
        <v>249</v>
      </c>
      <c r="D222" s="28" t="s">
        <v>3104</v>
      </c>
      <c r="E222" s="29" t="s">
        <v>34</v>
      </c>
      <c r="F222" s="28" t="s">
        <v>663</v>
      </c>
      <c r="G222" s="34">
        <v>45355</v>
      </c>
      <c r="H222" s="60">
        <v>31217800</v>
      </c>
      <c r="I222" s="47">
        <v>0</v>
      </c>
      <c r="J222" s="38">
        <v>0</v>
      </c>
      <c r="K222" s="48"/>
      <c r="L222" s="38">
        <f t="shared" si="3"/>
        <v>31217800</v>
      </c>
      <c r="M222" s="34">
        <v>45504</v>
      </c>
      <c r="N222" s="54" t="s">
        <v>888</v>
      </c>
      <c r="O222" s="37" t="s">
        <v>45</v>
      </c>
      <c r="P222" s="50">
        <v>1</v>
      </c>
      <c r="Q222" s="51" t="s">
        <v>3077</v>
      </c>
      <c r="R222" s="51" t="s">
        <v>3078</v>
      </c>
    </row>
    <row r="223" spans="2:18" ht="15" x14ac:dyDescent="0.2">
      <c r="B223" s="33">
        <v>45349</v>
      </c>
      <c r="C223" s="27" t="s">
        <v>921</v>
      </c>
      <c r="D223" s="28" t="s">
        <v>3105</v>
      </c>
      <c r="E223" s="29" t="s">
        <v>498</v>
      </c>
      <c r="F223" s="28" t="s">
        <v>1338</v>
      </c>
      <c r="G223" s="34">
        <v>45355</v>
      </c>
      <c r="H223" s="60">
        <v>13362000</v>
      </c>
      <c r="I223" s="47">
        <v>0</v>
      </c>
      <c r="J223" s="38">
        <v>0</v>
      </c>
      <c r="K223" s="48"/>
      <c r="L223" s="38">
        <f t="shared" si="3"/>
        <v>13362000</v>
      </c>
      <c r="M223" s="34">
        <v>45487</v>
      </c>
      <c r="N223" s="54" t="s">
        <v>1530</v>
      </c>
      <c r="O223" s="37" t="s">
        <v>45</v>
      </c>
      <c r="P223" s="50">
        <v>1</v>
      </c>
      <c r="Q223" s="51" t="s">
        <v>3049</v>
      </c>
      <c r="R223" s="51" t="s">
        <v>3050</v>
      </c>
    </row>
    <row r="224" spans="2:18" ht="15" x14ac:dyDescent="0.2">
      <c r="B224" s="33">
        <v>45348</v>
      </c>
      <c r="C224" s="27" t="s">
        <v>250</v>
      </c>
      <c r="D224" s="28" t="s">
        <v>461</v>
      </c>
      <c r="E224" s="29" t="s">
        <v>34</v>
      </c>
      <c r="F224" s="28" t="s">
        <v>664</v>
      </c>
      <c r="G224" s="34">
        <v>45349</v>
      </c>
      <c r="H224" s="60">
        <v>50000000</v>
      </c>
      <c r="I224" s="47">
        <v>0</v>
      </c>
      <c r="J224" s="38">
        <v>0</v>
      </c>
      <c r="K224" s="48"/>
      <c r="L224" s="38">
        <f t="shared" si="3"/>
        <v>50000000</v>
      </c>
      <c r="M224" s="34">
        <v>45499</v>
      </c>
      <c r="N224" s="54" t="s">
        <v>889</v>
      </c>
      <c r="O224" s="37" t="s">
        <v>45</v>
      </c>
      <c r="P224" s="50">
        <v>1</v>
      </c>
      <c r="Q224" s="51" t="s">
        <v>3041</v>
      </c>
      <c r="R224" s="51" t="s">
        <v>3042</v>
      </c>
    </row>
    <row r="225" spans="2:18" ht="15" x14ac:dyDescent="0.2">
      <c r="B225" s="33">
        <v>45349</v>
      </c>
      <c r="C225" s="27" t="s">
        <v>251</v>
      </c>
      <c r="D225" s="28" t="s">
        <v>462</v>
      </c>
      <c r="E225" s="29" t="s">
        <v>498</v>
      </c>
      <c r="F225" s="28" t="s">
        <v>665</v>
      </c>
      <c r="G225" s="34">
        <v>45350</v>
      </c>
      <c r="H225" s="60">
        <v>15250000</v>
      </c>
      <c r="I225" s="47">
        <v>0</v>
      </c>
      <c r="J225" s="38">
        <v>0</v>
      </c>
      <c r="K225" s="48"/>
      <c r="L225" s="38">
        <f t="shared" si="3"/>
        <v>15250000</v>
      </c>
      <c r="M225" s="34">
        <v>45500</v>
      </c>
      <c r="N225" s="54" t="s">
        <v>890</v>
      </c>
      <c r="O225" s="37" t="s">
        <v>45</v>
      </c>
      <c r="P225" s="50">
        <v>1</v>
      </c>
      <c r="Q225" s="51" t="s">
        <v>3062</v>
      </c>
      <c r="R225" s="51" t="s">
        <v>3063</v>
      </c>
    </row>
    <row r="226" spans="2:18" ht="15" x14ac:dyDescent="0.2">
      <c r="B226" s="33">
        <v>45348</v>
      </c>
      <c r="C226" s="27" t="s">
        <v>252</v>
      </c>
      <c r="D226" s="28" t="s">
        <v>463</v>
      </c>
      <c r="E226" s="29" t="s">
        <v>34</v>
      </c>
      <c r="F226" s="28" t="s">
        <v>666</v>
      </c>
      <c r="G226" s="34">
        <v>45349</v>
      </c>
      <c r="H226" s="60">
        <v>29200000</v>
      </c>
      <c r="I226" s="47">
        <v>0</v>
      </c>
      <c r="J226" s="38">
        <v>0</v>
      </c>
      <c r="K226" s="48"/>
      <c r="L226" s="38">
        <f t="shared" si="3"/>
        <v>29200000</v>
      </c>
      <c r="M226" s="34">
        <v>45469</v>
      </c>
      <c r="N226" s="54" t="s">
        <v>891</v>
      </c>
      <c r="O226" s="37" t="s">
        <v>45</v>
      </c>
      <c r="P226" s="50">
        <v>1</v>
      </c>
      <c r="Q226" s="51" t="s">
        <v>3070</v>
      </c>
      <c r="R226" s="51" t="s">
        <v>3071</v>
      </c>
    </row>
    <row r="227" spans="2:18" ht="15" x14ac:dyDescent="0.2">
      <c r="B227" s="33">
        <v>45349</v>
      </c>
      <c r="C227" s="27" t="s">
        <v>253</v>
      </c>
      <c r="D227" s="28" t="s">
        <v>464</v>
      </c>
      <c r="E227" s="29" t="s">
        <v>34</v>
      </c>
      <c r="F227" s="28" t="s">
        <v>667</v>
      </c>
      <c r="G227" s="34">
        <v>45352</v>
      </c>
      <c r="H227" s="60">
        <v>35436425</v>
      </c>
      <c r="I227" s="47">
        <v>0</v>
      </c>
      <c r="J227" s="38">
        <v>0</v>
      </c>
      <c r="K227" s="48"/>
      <c r="L227" s="38">
        <f t="shared" si="3"/>
        <v>35436425</v>
      </c>
      <c r="M227" s="34">
        <v>45504</v>
      </c>
      <c r="N227" s="54" t="s">
        <v>892</v>
      </c>
      <c r="O227" s="37" t="s">
        <v>45</v>
      </c>
      <c r="P227" s="50">
        <v>1</v>
      </c>
      <c r="Q227" s="51" t="s">
        <v>3062</v>
      </c>
      <c r="R227" s="51" t="s">
        <v>3063</v>
      </c>
    </row>
    <row r="228" spans="2:18" ht="15" x14ac:dyDescent="0.2">
      <c r="B228" s="33">
        <v>45349</v>
      </c>
      <c r="C228" s="27" t="s">
        <v>254</v>
      </c>
      <c r="D228" s="28" t="s">
        <v>1926</v>
      </c>
      <c r="E228" s="29" t="s">
        <v>34</v>
      </c>
      <c r="F228" s="28" t="s">
        <v>632</v>
      </c>
      <c r="G228" s="34">
        <v>45352</v>
      </c>
      <c r="H228" s="60">
        <v>31217800</v>
      </c>
      <c r="I228" s="47">
        <v>0</v>
      </c>
      <c r="J228" s="38">
        <v>0</v>
      </c>
      <c r="K228" s="48"/>
      <c r="L228" s="38">
        <f t="shared" si="3"/>
        <v>31217800</v>
      </c>
      <c r="M228" s="34">
        <v>45504</v>
      </c>
      <c r="N228" s="54" t="s">
        <v>893</v>
      </c>
      <c r="O228" s="37" t="s">
        <v>45</v>
      </c>
      <c r="P228" s="50">
        <v>1</v>
      </c>
      <c r="Q228" s="51" t="s">
        <v>3074</v>
      </c>
      <c r="R228" s="51" t="s">
        <v>455</v>
      </c>
    </row>
    <row r="229" spans="2:18" ht="15" x14ac:dyDescent="0.2">
      <c r="B229" s="33">
        <v>45349</v>
      </c>
      <c r="C229" s="27" t="s">
        <v>255</v>
      </c>
      <c r="D229" s="28" t="s">
        <v>465</v>
      </c>
      <c r="E229" s="29" t="s">
        <v>34</v>
      </c>
      <c r="F229" s="28" t="s">
        <v>668</v>
      </c>
      <c r="G229" s="34">
        <v>45352</v>
      </c>
      <c r="H229" s="60">
        <v>31217800</v>
      </c>
      <c r="I229" s="47">
        <v>0</v>
      </c>
      <c r="J229" s="38">
        <v>0</v>
      </c>
      <c r="K229" s="48"/>
      <c r="L229" s="38">
        <f t="shared" si="3"/>
        <v>31217800</v>
      </c>
      <c r="M229" s="34">
        <v>45504</v>
      </c>
      <c r="N229" s="54" t="s">
        <v>894</v>
      </c>
      <c r="O229" s="37" t="s">
        <v>45</v>
      </c>
      <c r="P229" s="50">
        <v>1</v>
      </c>
      <c r="Q229" s="51" t="s">
        <v>3074</v>
      </c>
      <c r="R229" s="51" t="s">
        <v>455</v>
      </c>
    </row>
    <row r="230" spans="2:18" ht="15" x14ac:dyDescent="0.2">
      <c r="B230" s="33">
        <v>45350</v>
      </c>
      <c r="C230" s="27" t="s">
        <v>256</v>
      </c>
      <c r="D230" s="28" t="s">
        <v>466</v>
      </c>
      <c r="E230" s="29" t="s">
        <v>34</v>
      </c>
      <c r="F230" s="28" t="s">
        <v>669</v>
      </c>
      <c r="G230" s="34">
        <v>45351</v>
      </c>
      <c r="H230" s="60">
        <v>30762667</v>
      </c>
      <c r="I230" s="47">
        <v>0</v>
      </c>
      <c r="J230" s="38">
        <v>0</v>
      </c>
      <c r="K230" s="48"/>
      <c r="L230" s="38">
        <f t="shared" si="3"/>
        <v>30762667</v>
      </c>
      <c r="M230" s="34">
        <v>45479</v>
      </c>
      <c r="N230" s="54" t="s">
        <v>895</v>
      </c>
      <c r="O230" s="37" t="s">
        <v>45</v>
      </c>
      <c r="P230" s="50">
        <v>1</v>
      </c>
      <c r="Q230" s="51" t="s">
        <v>3045</v>
      </c>
      <c r="R230" s="51" t="s">
        <v>3046</v>
      </c>
    </row>
    <row r="231" spans="2:18" ht="15" x14ac:dyDescent="0.2">
      <c r="B231" s="33">
        <v>45349</v>
      </c>
      <c r="C231" s="27" t="s">
        <v>257</v>
      </c>
      <c r="D231" s="28" t="s">
        <v>467</v>
      </c>
      <c r="E231" s="29" t="s">
        <v>34</v>
      </c>
      <c r="F231" s="28" t="s">
        <v>670</v>
      </c>
      <c r="G231" s="34">
        <v>45352</v>
      </c>
      <c r="H231" s="60">
        <v>35436425</v>
      </c>
      <c r="I231" s="47">
        <v>0</v>
      </c>
      <c r="J231" s="38">
        <v>0</v>
      </c>
      <c r="K231" s="48"/>
      <c r="L231" s="38">
        <f t="shared" si="3"/>
        <v>35436425</v>
      </c>
      <c r="M231" s="34">
        <v>45504</v>
      </c>
      <c r="N231" s="54" t="s">
        <v>896</v>
      </c>
      <c r="O231" s="37" t="s">
        <v>45</v>
      </c>
      <c r="P231" s="50">
        <v>1</v>
      </c>
      <c r="Q231" s="51" t="s">
        <v>3074</v>
      </c>
      <c r="R231" s="51" t="s">
        <v>455</v>
      </c>
    </row>
    <row r="232" spans="2:18" ht="15" x14ac:dyDescent="0.2">
      <c r="B232" s="33">
        <v>45349</v>
      </c>
      <c r="C232" s="27" t="s">
        <v>258</v>
      </c>
      <c r="D232" s="28" t="s">
        <v>468</v>
      </c>
      <c r="E232" s="29" t="s">
        <v>34</v>
      </c>
      <c r="F232" s="28" t="s">
        <v>671</v>
      </c>
      <c r="G232" s="34">
        <v>45352</v>
      </c>
      <c r="H232" s="60">
        <v>34200000</v>
      </c>
      <c r="I232" s="47">
        <v>0</v>
      </c>
      <c r="J232" s="38">
        <v>0</v>
      </c>
      <c r="K232" s="48"/>
      <c r="L232" s="38">
        <f t="shared" si="3"/>
        <v>34200000</v>
      </c>
      <c r="M232" s="34">
        <v>45488</v>
      </c>
      <c r="N232" s="54" t="s">
        <v>897</v>
      </c>
      <c r="O232" s="37" t="s">
        <v>45</v>
      </c>
      <c r="P232" s="50">
        <v>1</v>
      </c>
      <c r="Q232" s="51" t="s">
        <v>3055</v>
      </c>
      <c r="R232" s="51" t="s">
        <v>3087</v>
      </c>
    </row>
    <row r="233" spans="2:18" ht="15" x14ac:dyDescent="0.2">
      <c r="B233" s="33">
        <v>45349</v>
      </c>
      <c r="C233" s="27" t="s">
        <v>259</v>
      </c>
      <c r="D233" s="28" t="s">
        <v>469</v>
      </c>
      <c r="E233" s="29" t="s">
        <v>34</v>
      </c>
      <c r="F233" s="28" t="s">
        <v>672</v>
      </c>
      <c r="G233" s="34">
        <v>45350</v>
      </c>
      <c r="H233" s="60">
        <v>37066667</v>
      </c>
      <c r="I233" s="47">
        <v>0</v>
      </c>
      <c r="J233" s="38">
        <v>0</v>
      </c>
      <c r="K233" s="48"/>
      <c r="L233" s="38">
        <f t="shared" si="3"/>
        <v>37066667</v>
      </c>
      <c r="M233" s="34">
        <v>45489</v>
      </c>
      <c r="N233" s="54" t="s">
        <v>898</v>
      </c>
      <c r="O233" s="37" t="s">
        <v>45</v>
      </c>
      <c r="P233" s="50">
        <v>1</v>
      </c>
      <c r="Q233" s="51" t="s">
        <v>3068</v>
      </c>
      <c r="R233" s="51" t="s">
        <v>3069</v>
      </c>
    </row>
    <row r="234" spans="2:18" ht="15" x14ac:dyDescent="0.2">
      <c r="B234" s="33">
        <v>45349</v>
      </c>
      <c r="C234" s="27" t="s">
        <v>260</v>
      </c>
      <c r="D234" s="28" t="s">
        <v>470</v>
      </c>
      <c r="E234" s="29" t="s">
        <v>34</v>
      </c>
      <c r="F234" s="28" t="s">
        <v>673</v>
      </c>
      <c r="G234" s="34">
        <v>45350</v>
      </c>
      <c r="H234" s="60">
        <v>30920000</v>
      </c>
      <c r="I234" s="47">
        <v>0</v>
      </c>
      <c r="J234" s="38">
        <v>0</v>
      </c>
      <c r="K234" s="48"/>
      <c r="L234" s="38">
        <f t="shared" si="3"/>
        <v>30920000</v>
      </c>
      <c r="M234" s="34">
        <v>45470</v>
      </c>
      <c r="N234" s="54" t="s">
        <v>899</v>
      </c>
      <c r="O234" s="37" t="s">
        <v>45</v>
      </c>
      <c r="P234" s="50">
        <v>1</v>
      </c>
      <c r="Q234" s="51" t="s">
        <v>3068</v>
      </c>
      <c r="R234" s="51" t="s">
        <v>3069</v>
      </c>
    </row>
    <row r="235" spans="2:18" ht="15" x14ac:dyDescent="0.2">
      <c r="B235" s="33">
        <v>45349</v>
      </c>
      <c r="C235" s="27" t="s">
        <v>261</v>
      </c>
      <c r="D235" s="28" t="s">
        <v>471</v>
      </c>
      <c r="E235" s="29" t="s">
        <v>34</v>
      </c>
      <c r="F235" s="28" t="s">
        <v>674</v>
      </c>
      <c r="G235" s="34">
        <v>45352</v>
      </c>
      <c r="H235" s="60">
        <v>31217800</v>
      </c>
      <c r="I235" s="47">
        <v>0</v>
      </c>
      <c r="J235" s="38">
        <v>0</v>
      </c>
      <c r="K235" s="48"/>
      <c r="L235" s="38">
        <f t="shared" si="3"/>
        <v>31217800</v>
      </c>
      <c r="M235" s="34">
        <v>45499</v>
      </c>
      <c r="N235" s="54" t="s">
        <v>900</v>
      </c>
      <c r="O235" s="37" t="s">
        <v>45</v>
      </c>
      <c r="P235" s="50">
        <v>1</v>
      </c>
      <c r="Q235" s="51" t="s">
        <v>3074</v>
      </c>
      <c r="R235" s="51" t="s">
        <v>455</v>
      </c>
    </row>
    <row r="236" spans="2:18" ht="15" x14ac:dyDescent="0.2">
      <c r="B236" s="33">
        <v>45350</v>
      </c>
      <c r="C236" s="27" t="s">
        <v>262</v>
      </c>
      <c r="D236" s="28" t="s">
        <v>472</v>
      </c>
      <c r="E236" s="29" t="s">
        <v>34</v>
      </c>
      <c r="F236" s="28" t="s">
        <v>675</v>
      </c>
      <c r="G236" s="34">
        <v>45352</v>
      </c>
      <c r="H236" s="60">
        <v>30800000</v>
      </c>
      <c r="I236" s="47">
        <v>0</v>
      </c>
      <c r="J236" s="38">
        <v>0</v>
      </c>
      <c r="K236" s="48"/>
      <c r="L236" s="38">
        <f t="shared" si="3"/>
        <v>30800000</v>
      </c>
      <c r="M236" s="34">
        <v>45473</v>
      </c>
      <c r="N236" s="54" t="s">
        <v>901</v>
      </c>
      <c r="O236" s="37" t="s">
        <v>45</v>
      </c>
      <c r="P236" s="50">
        <v>1</v>
      </c>
      <c r="Q236" s="51" t="s">
        <v>3070</v>
      </c>
      <c r="R236" s="51" t="s">
        <v>3071</v>
      </c>
    </row>
    <row r="237" spans="2:18" ht="15" x14ac:dyDescent="0.2">
      <c r="B237" s="33">
        <v>45349</v>
      </c>
      <c r="C237" s="27" t="s">
        <v>263</v>
      </c>
      <c r="D237" s="28" t="s">
        <v>473</v>
      </c>
      <c r="E237" s="29" t="s">
        <v>34</v>
      </c>
      <c r="F237" s="28" t="s">
        <v>676</v>
      </c>
      <c r="G237" s="34">
        <v>45350</v>
      </c>
      <c r="H237" s="60">
        <v>30920000</v>
      </c>
      <c r="I237" s="47">
        <v>0</v>
      </c>
      <c r="J237" s="38">
        <v>0</v>
      </c>
      <c r="K237" s="48"/>
      <c r="L237" s="38">
        <f t="shared" si="3"/>
        <v>30920000</v>
      </c>
      <c r="M237" s="34">
        <v>45470</v>
      </c>
      <c r="N237" s="54" t="s">
        <v>902</v>
      </c>
      <c r="O237" s="37" t="s">
        <v>45</v>
      </c>
      <c r="P237" s="50">
        <v>1</v>
      </c>
      <c r="Q237" s="51" t="s">
        <v>3068</v>
      </c>
      <c r="R237" s="51" t="s">
        <v>3069</v>
      </c>
    </row>
    <row r="238" spans="2:18" ht="15" x14ac:dyDescent="0.2">
      <c r="B238" s="33">
        <v>45350</v>
      </c>
      <c r="C238" s="27" t="s">
        <v>922</v>
      </c>
      <c r="D238" s="28" t="s">
        <v>1140</v>
      </c>
      <c r="E238" s="29" t="s">
        <v>34</v>
      </c>
      <c r="F238" s="35" t="s">
        <v>663</v>
      </c>
      <c r="G238" s="34">
        <v>45355</v>
      </c>
      <c r="H238" s="60">
        <v>31217800</v>
      </c>
      <c r="I238" s="47">
        <v>0</v>
      </c>
      <c r="J238" s="38">
        <v>0</v>
      </c>
      <c r="K238" s="48"/>
      <c r="L238" s="38">
        <f t="shared" si="3"/>
        <v>31217800</v>
      </c>
      <c r="M238" s="34">
        <v>45504</v>
      </c>
      <c r="N238" s="54" t="s">
        <v>1531</v>
      </c>
      <c r="O238" s="37" t="s">
        <v>45</v>
      </c>
      <c r="P238" s="50">
        <v>1</v>
      </c>
      <c r="Q238" s="51" t="s">
        <v>3077</v>
      </c>
      <c r="R238" s="51" t="s">
        <v>3078</v>
      </c>
    </row>
    <row r="239" spans="2:18" ht="15" x14ac:dyDescent="0.2">
      <c r="B239" s="33">
        <v>45351</v>
      </c>
      <c r="C239" s="27" t="s">
        <v>923</v>
      </c>
      <c r="D239" s="28" t="s">
        <v>1141</v>
      </c>
      <c r="E239" s="29" t="s">
        <v>34</v>
      </c>
      <c r="F239" s="35" t="s">
        <v>1339</v>
      </c>
      <c r="G239" s="34">
        <v>45355</v>
      </c>
      <c r="H239" s="60">
        <v>44290500</v>
      </c>
      <c r="I239" s="47">
        <v>0</v>
      </c>
      <c r="J239" s="38">
        <v>0</v>
      </c>
      <c r="K239" s="48"/>
      <c r="L239" s="38">
        <f t="shared" si="3"/>
        <v>44290500</v>
      </c>
      <c r="M239" s="34">
        <v>45504</v>
      </c>
      <c r="N239" s="54" t="s">
        <v>1532</v>
      </c>
      <c r="O239" s="37" t="s">
        <v>45</v>
      </c>
      <c r="P239" s="50">
        <v>1</v>
      </c>
      <c r="Q239" s="51" t="s">
        <v>3047</v>
      </c>
      <c r="R239" s="51" t="s">
        <v>3048</v>
      </c>
    </row>
    <row r="240" spans="2:18" ht="15" x14ac:dyDescent="0.2">
      <c r="B240" s="33">
        <v>45350</v>
      </c>
      <c r="C240" s="27" t="s">
        <v>264</v>
      </c>
      <c r="D240" s="28" t="s">
        <v>474</v>
      </c>
      <c r="E240" s="29" t="s">
        <v>34</v>
      </c>
      <c r="F240" s="35" t="s">
        <v>677</v>
      </c>
      <c r="G240" s="34">
        <v>45357</v>
      </c>
      <c r="H240" s="60">
        <v>30000000</v>
      </c>
      <c r="I240" s="47">
        <v>0</v>
      </c>
      <c r="J240" s="38">
        <v>0</v>
      </c>
      <c r="K240" s="48"/>
      <c r="L240" s="38">
        <f t="shared" si="3"/>
        <v>30000000</v>
      </c>
      <c r="M240" s="34">
        <v>45504</v>
      </c>
      <c r="N240" s="54" t="s">
        <v>903</v>
      </c>
      <c r="O240" s="37" t="s">
        <v>45</v>
      </c>
      <c r="P240" s="50">
        <v>1</v>
      </c>
      <c r="Q240" s="51" t="s">
        <v>3047</v>
      </c>
      <c r="R240" s="51" t="s">
        <v>3048</v>
      </c>
    </row>
    <row r="241" spans="2:18" ht="15" x14ac:dyDescent="0.2">
      <c r="B241" s="33">
        <v>45350</v>
      </c>
      <c r="C241" s="27" t="s">
        <v>265</v>
      </c>
      <c r="D241" s="28" t="s">
        <v>475</v>
      </c>
      <c r="E241" s="29" t="s">
        <v>34</v>
      </c>
      <c r="F241" s="35" t="s">
        <v>632</v>
      </c>
      <c r="G241" s="34">
        <v>45352</v>
      </c>
      <c r="H241" s="60">
        <v>31217800</v>
      </c>
      <c r="I241" s="47">
        <v>0</v>
      </c>
      <c r="J241" s="38">
        <v>0</v>
      </c>
      <c r="K241" s="48"/>
      <c r="L241" s="38">
        <f t="shared" si="3"/>
        <v>31217800</v>
      </c>
      <c r="M241" s="34">
        <v>45504</v>
      </c>
      <c r="N241" s="54" t="s">
        <v>904</v>
      </c>
      <c r="O241" s="37" t="s">
        <v>45</v>
      </c>
      <c r="P241" s="50">
        <v>1</v>
      </c>
      <c r="Q241" s="51" t="s">
        <v>3074</v>
      </c>
      <c r="R241" s="51" t="s">
        <v>455</v>
      </c>
    </row>
    <row r="242" spans="2:18" ht="15" x14ac:dyDescent="0.2">
      <c r="B242" s="33">
        <v>45350</v>
      </c>
      <c r="C242" s="27" t="s">
        <v>266</v>
      </c>
      <c r="D242" s="28" t="s">
        <v>476</v>
      </c>
      <c r="E242" s="29" t="s">
        <v>34</v>
      </c>
      <c r="F242" s="35" t="s">
        <v>674</v>
      </c>
      <c r="G242" s="34">
        <v>45352</v>
      </c>
      <c r="H242" s="60">
        <v>31217800</v>
      </c>
      <c r="I242" s="47">
        <v>0</v>
      </c>
      <c r="J242" s="38">
        <v>0</v>
      </c>
      <c r="K242" s="48"/>
      <c r="L242" s="38">
        <f t="shared" si="3"/>
        <v>31217800</v>
      </c>
      <c r="M242" s="34">
        <v>45504</v>
      </c>
      <c r="N242" s="54" t="s">
        <v>905</v>
      </c>
      <c r="O242" s="37" t="s">
        <v>45</v>
      </c>
      <c r="P242" s="50">
        <v>1</v>
      </c>
      <c r="Q242" s="51" t="s">
        <v>3074</v>
      </c>
      <c r="R242" s="51" t="s">
        <v>455</v>
      </c>
    </row>
    <row r="243" spans="2:18" ht="15" x14ac:dyDescent="0.2">
      <c r="B243" s="33">
        <v>45352</v>
      </c>
      <c r="C243" s="27" t="s">
        <v>924</v>
      </c>
      <c r="D243" s="28" t="s">
        <v>3106</v>
      </c>
      <c r="E243" s="29" t="s">
        <v>498</v>
      </c>
      <c r="F243" s="35" t="s">
        <v>1340</v>
      </c>
      <c r="G243" s="34">
        <v>45356</v>
      </c>
      <c r="H243" s="46">
        <v>15250000</v>
      </c>
      <c r="I243" s="47">
        <v>0</v>
      </c>
      <c r="J243" s="38">
        <v>0</v>
      </c>
      <c r="K243" s="48"/>
      <c r="L243" s="38">
        <f t="shared" si="3"/>
        <v>15250000</v>
      </c>
      <c r="M243" s="34">
        <v>45504</v>
      </c>
      <c r="N243" s="54" t="s">
        <v>1533</v>
      </c>
      <c r="O243" s="37" t="s">
        <v>45</v>
      </c>
      <c r="P243" s="50">
        <v>1</v>
      </c>
      <c r="Q243" s="51" t="s">
        <v>3074</v>
      </c>
      <c r="R243" s="51" t="s">
        <v>455</v>
      </c>
    </row>
    <row r="244" spans="2:18" ht="15" x14ac:dyDescent="0.2">
      <c r="B244" s="33">
        <v>45351</v>
      </c>
      <c r="C244" s="27" t="s">
        <v>925</v>
      </c>
      <c r="D244" s="28" t="s">
        <v>1142</v>
      </c>
      <c r="E244" s="29" t="s">
        <v>34</v>
      </c>
      <c r="F244" s="35" t="s">
        <v>1341</v>
      </c>
      <c r="G244" s="34">
        <v>45358</v>
      </c>
      <c r="H244" s="46">
        <v>40000000</v>
      </c>
      <c r="I244" s="47">
        <v>0</v>
      </c>
      <c r="J244" s="38">
        <v>0</v>
      </c>
      <c r="K244" s="48">
        <v>2000000</v>
      </c>
      <c r="L244" s="38">
        <f t="shared" si="3"/>
        <v>38000000</v>
      </c>
      <c r="M244" s="34">
        <v>45473</v>
      </c>
      <c r="N244" s="54" t="s">
        <v>1534</v>
      </c>
      <c r="O244" s="37" t="s">
        <v>45</v>
      </c>
      <c r="P244" s="50">
        <v>1</v>
      </c>
      <c r="Q244" s="51" t="s">
        <v>3056</v>
      </c>
      <c r="R244" s="51" t="s">
        <v>3057</v>
      </c>
    </row>
    <row r="245" spans="2:18" ht="15" x14ac:dyDescent="0.2">
      <c r="B245" s="33">
        <v>45350</v>
      </c>
      <c r="C245" s="27" t="s">
        <v>267</v>
      </c>
      <c r="D245" s="28" t="s">
        <v>477</v>
      </c>
      <c r="E245" s="29" t="s">
        <v>34</v>
      </c>
      <c r="F245" s="35" t="s">
        <v>678</v>
      </c>
      <c r="G245" s="34">
        <v>45355</v>
      </c>
      <c r="H245" s="46">
        <v>41200000</v>
      </c>
      <c r="I245" s="47">
        <v>0</v>
      </c>
      <c r="J245" s="38">
        <v>0</v>
      </c>
      <c r="K245" s="48"/>
      <c r="L245" s="38">
        <f t="shared" si="3"/>
        <v>41200000</v>
      </c>
      <c r="M245" s="34">
        <v>45504</v>
      </c>
      <c r="N245" s="54" t="s">
        <v>906</v>
      </c>
      <c r="O245" s="37" t="s">
        <v>45</v>
      </c>
      <c r="P245" s="50">
        <v>1</v>
      </c>
      <c r="Q245" s="51" t="s">
        <v>3047</v>
      </c>
      <c r="R245" s="51" t="s">
        <v>3048</v>
      </c>
    </row>
    <row r="246" spans="2:18" ht="15" x14ac:dyDescent="0.2">
      <c r="B246" s="33">
        <v>45350</v>
      </c>
      <c r="C246" s="27" t="s">
        <v>268</v>
      </c>
      <c r="D246" s="28" t="s">
        <v>478</v>
      </c>
      <c r="E246" s="29" t="s">
        <v>34</v>
      </c>
      <c r="F246" s="35" t="s">
        <v>679</v>
      </c>
      <c r="G246" s="34">
        <v>45357</v>
      </c>
      <c r="H246" s="46">
        <v>35020000</v>
      </c>
      <c r="I246" s="47">
        <v>0</v>
      </c>
      <c r="J246" s="38">
        <v>0</v>
      </c>
      <c r="K246" s="48"/>
      <c r="L246" s="38">
        <f t="shared" si="3"/>
        <v>35020000</v>
      </c>
      <c r="M246" s="34">
        <v>45473</v>
      </c>
      <c r="N246" s="54" t="s">
        <v>907</v>
      </c>
      <c r="O246" s="37" t="s">
        <v>45</v>
      </c>
      <c r="P246" s="50">
        <v>1</v>
      </c>
      <c r="Q246" s="51" t="s">
        <v>3053</v>
      </c>
      <c r="R246" s="51" t="s">
        <v>3054</v>
      </c>
    </row>
    <row r="247" spans="2:18" ht="15" x14ac:dyDescent="0.2">
      <c r="B247" s="33">
        <v>45350</v>
      </c>
      <c r="C247" s="27" t="s">
        <v>269</v>
      </c>
      <c r="D247" s="28" t="s">
        <v>479</v>
      </c>
      <c r="E247" s="29" t="s">
        <v>34</v>
      </c>
      <c r="F247" s="35" t="s">
        <v>623</v>
      </c>
      <c r="G247" s="34">
        <v>45352</v>
      </c>
      <c r="H247" s="46">
        <v>31217800</v>
      </c>
      <c r="I247" s="47">
        <v>0</v>
      </c>
      <c r="J247" s="38">
        <v>0</v>
      </c>
      <c r="K247" s="48"/>
      <c r="L247" s="38">
        <f t="shared" si="3"/>
        <v>31217800</v>
      </c>
      <c r="M247" s="34">
        <v>45504</v>
      </c>
      <c r="N247" s="54" t="s">
        <v>908</v>
      </c>
      <c r="O247" s="37" t="s">
        <v>45</v>
      </c>
      <c r="P247" s="50">
        <v>1</v>
      </c>
      <c r="Q247" s="51" t="s">
        <v>3074</v>
      </c>
      <c r="R247" s="51" t="s">
        <v>455</v>
      </c>
    </row>
    <row r="248" spans="2:18" ht="15" x14ac:dyDescent="0.2">
      <c r="B248" s="33">
        <v>45352</v>
      </c>
      <c r="C248" s="27" t="s">
        <v>926</v>
      </c>
      <c r="D248" s="28" t="s">
        <v>1143</v>
      </c>
      <c r="E248" s="29" t="s">
        <v>498</v>
      </c>
      <c r="F248" s="35" t="s">
        <v>1342</v>
      </c>
      <c r="G248" s="34">
        <v>45355</v>
      </c>
      <c r="H248" s="46">
        <v>15250000</v>
      </c>
      <c r="I248" s="47">
        <v>0</v>
      </c>
      <c r="J248" s="38">
        <v>0</v>
      </c>
      <c r="K248" s="48"/>
      <c r="L248" s="38">
        <f t="shared" si="3"/>
        <v>15250000</v>
      </c>
      <c r="M248" s="34">
        <v>45504</v>
      </c>
      <c r="N248" s="54" t="s">
        <v>1535</v>
      </c>
      <c r="O248" s="37" t="s">
        <v>45</v>
      </c>
      <c r="P248" s="50">
        <v>1</v>
      </c>
      <c r="Q248" s="51" t="s">
        <v>3077</v>
      </c>
      <c r="R248" s="51" t="s">
        <v>3078</v>
      </c>
    </row>
    <row r="249" spans="2:18" ht="15" x14ac:dyDescent="0.2">
      <c r="B249" s="33">
        <v>45350</v>
      </c>
      <c r="C249" s="27" t="s">
        <v>927</v>
      </c>
      <c r="D249" s="28" t="s">
        <v>1144</v>
      </c>
      <c r="E249" s="29" t="s">
        <v>34</v>
      </c>
      <c r="F249" s="35" t="s">
        <v>663</v>
      </c>
      <c r="G249" s="34">
        <v>45355</v>
      </c>
      <c r="H249" s="46">
        <v>31217800</v>
      </c>
      <c r="I249" s="47">
        <v>0</v>
      </c>
      <c r="J249" s="38">
        <v>0</v>
      </c>
      <c r="K249" s="48"/>
      <c r="L249" s="38">
        <f t="shared" si="3"/>
        <v>31217800</v>
      </c>
      <c r="M249" s="34">
        <v>45504</v>
      </c>
      <c r="N249" s="54" t="s">
        <v>1536</v>
      </c>
      <c r="O249" s="37" t="s">
        <v>45</v>
      </c>
      <c r="P249" s="50">
        <v>1</v>
      </c>
      <c r="Q249" s="51" t="s">
        <v>3077</v>
      </c>
      <c r="R249" s="51" t="s">
        <v>3078</v>
      </c>
    </row>
    <row r="250" spans="2:18" ht="15" x14ac:dyDescent="0.2">
      <c r="B250" s="33">
        <v>45352</v>
      </c>
      <c r="C250" s="27" t="s">
        <v>928</v>
      </c>
      <c r="D250" s="28" t="s">
        <v>1145</v>
      </c>
      <c r="E250" s="29" t="s">
        <v>34</v>
      </c>
      <c r="F250" s="35" t="s">
        <v>1343</v>
      </c>
      <c r="G250" s="34">
        <v>45356</v>
      </c>
      <c r="H250" s="46">
        <v>29200000</v>
      </c>
      <c r="I250" s="47">
        <v>0</v>
      </c>
      <c r="J250" s="38">
        <v>0</v>
      </c>
      <c r="K250" s="48">
        <v>973333</v>
      </c>
      <c r="L250" s="38">
        <f t="shared" si="3"/>
        <v>28226667</v>
      </c>
      <c r="M250" s="34">
        <v>45473</v>
      </c>
      <c r="N250" s="54" t="s">
        <v>1537</v>
      </c>
      <c r="O250" s="37" t="s">
        <v>45</v>
      </c>
      <c r="P250" s="50">
        <v>1</v>
      </c>
      <c r="Q250" s="51" t="s">
        <v>3079</v>
      </c>
      <c r="R250" s="51" t="s">
        <v>3052</v>
      </c>
    </row>
    <row r="251" spans="2:18" ht="15" x14ac:dyDescent="0.2">
      <c r="B251" s="33">
        <v>45351</v>
      </c>
      <c r="C251" s="27" t="s">
        <v>929</v>
      </c>
      <c r="D251" s="28" t="s">
        <v>1146</v>
      </c>
      <c r="E251" s="29" t="s">
        <v>34</v>
      </c>
      <c r="F251" s="35" t="s">
        <v>1344</v>
      </c>
      <c r="G251" s="34">
        <v>45355</v>
      </c>
      <c r="H251" s="46">
        <v>36960000</v>
      </c>
      <c r="I251" s="47">
        <v>0</v>
      </c>
      <c r="J251" s="38">
        <v>0</v>
      </c>
      <c r="K251" s="48">
        <v>924000</v>
      </c>
      <c r="L251" s="38">
        <f t="shared" si="3"/>
        <v>36036000</v>
      </c>
      <c r="M251" s="34">
        <v>45473</v>
      </c>
      <c r="N251" s="54" t="s">
        <v>1538</v>
      </c>
      <c r="O251" s="37" t="s">
        <v>45</v>
      </c>
      <c r="P251" s="50">
        <v>1</v>
      </c>
      <c r="Q251" s="51" t="s">
        <v>3079</v>
      </c>
      <c r="R251" s="51" t="s">
        <v>3052</v>
      </c>
    </row>
    <row r="252" spans="2:18" ht="15" x14ac:dyDescent="0.2">
      <c r="B252" s="33">
        <v>45351</v>
      </c>
      <c r="C252" s="27" t="s">
        <v>930</v>
      </c>
      <c r="D252" s="28" t="s">
        <v>1147</v>
      </c>
      <c r="E252" s="29" t="s">
        <v>34</v>
      </c>
      <c r="F252" s="35" t="s">
        <v>1345</v>
      </c>
      <c r="G252" s="34">
        <v>45355</v>
      </c>
      <c r="H252" s="46">
        <v>29200000</v>
      </c>
      <c r="I252" s="47">
        <v>0</v>
      </c>
      <c r="J252" s="38">
        <v>0</v>
      </c>
      <c r="K252" s="48">
        <v>730000</v>
      </c>
      <c r="L252" s="38">
        <f t="shared" si="3"/>
        <v>28470000</v>
      </c>
      <c r="M252" s="34">
        <v>45473</v>
      </c>
      <c r="N252" s="54" t="s">
        <v>1539</v>
      </c>
      <c r="O252" s="37" t="s">
        <v>45</v>
      </c>
      <c r="P252" s="50">
        <v>1</v>
      </c>
      <c r="Q252" s="51" t="s">
        <v>3079</v>
      </c>
      <c r="R252" s="51" t="s">
        <v>3052</v>
      </c>
    </row>
    <row r="253" spans="2:18" ht="15" x14ac:dyDescent="0.2">
      <c r="B253" s="33">
        <v>45350</v>
      </c>
      <c r="C253" s="27" t="s">
        <v>931</v>
      </c>
      <c r="D253" s="28" t="s">
        <v>422</v>
      </c>
      <c r="E253" s="29" t="s">
        <v>34</v>
      </c>
      <c r="F253" s="35" t="s">
        <v>627</v>
      </c>
      <c r="G253" s="34">
        <v>45355</v>
      </c>
      <c r="H253" s="46">
        <v>41220600</v>
      </c>
      <c r="I253" s="47">
        <v>0</v>
      </c>
      <c r="J253" s="38">
        <v>0</v>
      </c>
      <c r="K253" s="48"/>
      <c r="L253" s="38">
        <f t="shared" si="3"/>
        <v>41220600</v>
      </c>
      <c r="M253" s="34">
        <v>45472</v>
      </c>
      <c r="N253" s="54" t="s">
        <v>1540</v>
      </c>
      <c r="O253" s="37" t="s">
        <v>45</v>
      </c>
      <c r="P253" s="50">
        <v>1</v>
      </c>
      <c r="Q253" s="51" t="s">
        <v>3049</v>
      </c>
      <c r="R253" s="51" t="s">
        <v>3050</v>
      </c>
    </row>
    <row r="254" spans="2:18" ht="15" x14ac:dyDescent="0.2">
      <c r="B254" s="33">
        <v>45350</v>
      </c>
      <c r="C254" s="27" t="s">
        <v>932</v>
      </c>
      <c r="D254" s="28" t="s">
        <v>1148</v>
      </c>
      <c r="E254" s="29" t="s">
        <v>34</v>
      </c>
      <c r="F254" s="35" t="s">
        <v>1346</v>
      </c>
      <c r="G254" s="34">
        <v>45352</v>
      </c>
      <c r="H254" s="46">
        <v>45000000</v>
      </c>
      <c r="I254" s="47">
        <v>0</v>
      </c>
      <c r="J254" s="38">
        <v>0</v>
      </c>
      <c r="K254" s="48"/>
      <c r="L254" s="38">
        <f t="shared" si="3"/>
        <v>45000000</v>
      </c>
      <c r="M254" s="34">
        <v>45488</v>
      </c>
      <c r="N254" s="54" t="s">
        <v>1541</v>
      </c>
      <c r="O254" s="37" t="s">
        <v>45</v>
      </c>
      <c r="P254" s="50">
        <v>1</v>
      </c>
      <c r="Q254" s="51" t="s">
        <v>3072</v>
      </c>
      <c r="R254" s="51" t="s">
        <v>3073</v>
      </c>
    </row>
    <row r="255" spans="2:18" ht="15" x14ac:dyDescent="0.2">
      <c r="B255" s="33">
        <v>45350</v>
      </c>
      <c r="C255" s="27" t="s">
        <v>270</v>
      </c>
      <c r="D255" s="28" t="s">
        <v>480</v>
      </c>
      <c r="E255" s="29" t="s">
        <v>34</v>
      </c>
      <c r="F255" s="35" t="s">
        <v>680</v>
      </c>
      <c r="G255" s="34">
        <v>45352</v>
      </c>
      <c r="H255" s="46">
        <v>31217800</v>
      </c>
      <c r="I255" s="47">
        <v>0</v>
      </c>
      <c r="J255" s="38">
        <v>0</v>
      </c>
      <c r="K255" s="48"/>
      <c r="L255" s="38">
        <f t="shared" si="3"/>
        <v>31217800</v>
      </c>
      <c r="M255" s="34">
        <v>45504</v>
      </c>
      <c r="N255" s="54" t="s">
        <v>909</v>
      </c>
      <c r="O255" s="37" t="s">
        <v>45</v>
      </c>
      <c r="P255" s="50">
        <v>1</v>
      </c>
      <c r="Q255" s="51" t="s">
        <v>3074</v>
      </c>
      <c r="R255" s="51" t="s">
        <v>455</v>
      </c>
    </row>
    <row r="256" spans="2:18" ht="15" x14ac:dyDescent="0.2">
      <c r="B256" s="33">
        <v>45351</v>
      </c>
      <c r="C256" s="27" t="s">
        <v>271</v>
      </c>
      <c r="D256" s="28" t="s">
        <v>481</v>
      </c>
      <c r="E256" s="29" t="s">
        <v>34</v>
      </c>
      <c r="F256" s="35" t="s">
        <v>623</v>
      </c>
      <c r="G256" s="34">
        <v>45355</v>
      </c>
      <c r="H256" s="46">
        <v>31217800</v>
      </c>
      <c r="I256" s="47">
        <v>0</v>
      </c>
      <c r="J256" s="38">
        <v>0</v>
      </c>
      <c r="K256" s="48"/>
      <c r="L256" s="38">
        <f t="shared" si="3"/>
        <v>31217800</v>
      </c>
      <c r="M256" s="34">
        <v>45504</v>
      </c>
      <c r="N256" s="54" t="s">
        <v>910</v>
      </c>
      <c r="O256" s="37" t="s">
        <v>45</v>
      </c>
      <c r="P256" s="50">
        <v>1</v>
      </c>
      <c r="Q256" s="51" t="s">
        <v>3074</v>
      </c>
      <c r="R256" s="51" t="s">
        <v>455</v>
      </c>
    </row>
    <row r="257" spans="2:18" ht="15" x14ac:dyDescent="0.2">
      <c r="B257" s="33">
        <v>45351</v>
      </c>
      <c r="C257" s="27" t="s">
        <v>272</v>
      </c>
      <c r="D257" s="28" t="s">
        <v>482</v>
      </c>
      <c r="E257" s="29" t="s">
        <v>34</v>
      </c>
      <c r="F257" s="35" t="s">
        <v>623</v>
      </c>
      <c r="G257" s="34">
        <v>45355</v>
      </c>
      <c r="H257" s="46">
        <v>31217800</v>
      </c>
      <c r="I257" s="47">
        <v>0</v>
      </c>
      <c r="J257" s="38">
        <v>0</v>
      </c>
      <c r="K257" s="48"/>
      <c r="L257" s="38">
        <f t="shared" si="3"/>
        <v>31217800</v>
      </c>
      <c r="M257" s="34">
        <v>45504</v>
      </c>
      <c r="N257" s="54" t="s">
        <v>911</v>
      </c>
      <c r="O257" s="37" t="s">
        <v>45</v>
      </c>
      <c r="P257" s="50">
        <v>1</v>
      </c>
      <c r="Q257" s="51" t="s">
        <v>3074</v>
      </c>
      <c r="R257" s="51" t="s">
        <v>455</v>
      </c>
    </row>
    <row r="258" spans="2:18" ht="15" x14ac:dyDescent="0.2">
      <c r="B258" s="33">
        <v>45350</v>
      </c>
      <c r="C258" s="27" t="s">
        <v>273</v>
      </c>
      <c r="D258" s="28" t="s">
        <v>483</v>
      </c>
      <c r="E258" s="29" t="s">
        <v>34</v>
      </c>
      <c r="F258" s="35" t="s">
        <v>681</v>
      </c>
      <c r="G258" s="34">
        <v>45352</v>
      </c>
      <c r="H258" s="46">
        <v>34000000</v>
      </c>
      <c r="I258" s="47">
        <v>0</v>
      </c>
      <c r="J258" s="38">
        <v>0</v>
      </c>
      <c r="K258" s="48">
        <v>26350000</v>
      </c>
      <c r="L258" s="38">
        <f t="shared" si="3"/>
        <v>7650000</v>
      </c>
      <c r="M258" s="34">
        <v>45378</v>
      </c>
      <c r="N258" s="54" t="s">
        <v>912</v>
      </c>
      <c r="O258" s="37" t="s">
        <v>45</v>
      </c>
      <c r="P258" s="50">
        <v>1</v>
      </c>
      <c r="Q258" s="51" t="s">
        <v>3051</v>
      </c>
      <c r="R258" s="51" t="s">
        <v>378</v>
      </c>
    </row>
    <row r="259" spans="2:18" ht="15" x14ac:dyDescent="0.2">
      <c r="B259" s="33">
        <v>45350</v>
      </c>
      <c r="C259" s="27" t="s">
        <v>274</v>
      </c>
      <c r="D259" s="28" t="s">
        <v>484</v>
      </c>
      <c r="E259" s="29" t="s">
        <v>34</v>
      </c>
      <c r="F259" s="35" t="s">
        <v>682</v>
      </c>
      <c r="G259" s="34">
        <v>45356</v>
      </c>
      <c r="H259" s="46">
        <v>26780000</v>
      </c>
      <c r="I259" s="47">
        <v>0</v>
      </c>
      <c r="J259" s="38">
        <v>0</v>
      </c>
      <c r="K259" s="48">
        <v>892667</v>
      </c>
      <c r="L259" s="38">
        <f t="shared" si="3"/>
        <v>25887333</v>
      </c>
      <c r="M259" s="34">
        <v>45473</v>
      </c>
      <c r="N259" s="54" t="s">
        <v>913</v>
      </c>
      <c r="O259" s="37" t="s">
        <v>45</v>
      </c>
      <c r="P259" s="50">
        <v>1</v>
      </c>
      <c r="Q259" s="51" t="s">
        <v>3056</v>
      </c>
      <c r="R259" s="51" t="s">
        <v>3057</v>
      </c>
    </row>
    <row r="260" spans="2:18" ht="15" x14ac:dyDescent="0.2">
      <c r="B260" s="33">
        <v>45350</v>
      </c>
      <c r="C260" s="27" t="s">
        <v>275</v>
      </c>
      <c r="D260" s="28" t="s">
        <v>485</v>
      </c>
      <c r="E260" s="29" t="s">
        <v>34</v>
      </c>
      <c r="F260" s="35" t="s">
        <v>623</v>
      </c>
      <c r="G260" s="34">
        <v>45352</v>
      </c>
      <c r="H260" s="46">
        <v>31217800</v>
      </c>
      <c r="I260" s="47">
        <v>0</v>
      </c>
      <c r="J260" s="38">
        <v>0</v>
      </c>
      <c r="K260" s="48"/>
      <c r="L260" s="38">
        <f t="shared" si="3"/>
        <v>31217800</v>
      </c>
      <c r="M260" s="34">
        <v>45504</v>
      </c>
      <c r="N260" s="54" t="s">
        <v>914</v>
      </c>
      <c r="O260" s="37" t="s">
        <v>45</v>
      </c>
      <c r="P260" s="50">
        <v>1</v>
      </c>
      <c r="Q260" s="51" t="s">
        <v>3074</v>
      </c>
      <c r="R260" s="51" t="s">
        <v>455</v>
      </c>
    </row>
    <row r="261" spans="2:18" ht="15" x14ac:dyDescent="0.2">
      <c r="B261" s="33">
        <v>45351</v>
      </c>
      <c r="C261" s="27" t="s">
        <v>276</v>
      </c>
      <c r="D261" s="28" t="s">
        <v>486</v>
      </c>
      <c r="E261" s="29" t="s">
        <v>34</v>
      </c>
      <c r="F261" s="35" t="s">
        <v>632</v>
      </c>
      <c r="G261" s="34">
        <v>45355</v>
      </c>
      <c r="H261" s="46">
        <v>31217800</v>
      </c>
      <c r="I261" s="47">
        <v>0</v>
      </c>
      <c r="J261" s="38">
        <v>0</v>
      </c>
      <c r="K261" s="48"/>
      <c r="L261" s="38">
        <f t="shared" si="3"/>
        <v>31217800</v>
      </c>
      <c r="M261" s="34">
        <v>45504</v>
      </c>
      <c r="N261" s="54" t="s">
        <v>915</v>
      </c>
      <c r="O261" s="37" t="s">
        <v>45</v>
      </c>
      <c r="P261" s="50">
        <v>1</v>
      </c>
      <c r="Q261" s="51" t="s">
        <v>3074</v>
      </c>
      <c r="R261" s="51" t="s">
        <v>455</v>
      </c>
    </row>
    <row r="262" spans="2:18" ht="15" x14ac:dyDescent="0.2">
      <c r="B262" s="33">
        <v>45351</v>
      </c>
      <c r="C262" s="27" t="s">
        <v>277</v>
      </c>
      <c r="D262" s="28" t="s">
        <v>487</v>
      </c>
      <c r="E262" s="29" t="s">
        <v>34</v>
      </c>
      <c r="F262" s="35" t="s">
        <v>632</v>
      </c>
      <c r="G262" s="34">
        <v>45355</v>
      </c>
      <c r="H262" s="46">
        <v>31217800</v>
      </c>
      <c r="I262" s="47">
        <v>0</v>
      </c>
      <c r="J262" s="38">
        <v>0</v>
      </c>
      <c r="K262" s="48"/>
      <c r="L262" s="38">
        <f t="shared" si="3"/>
        <v>31217800</v>
      </c>
      <c r="M262" s="34">
        <v>45504</v>
      </c>
      <c r="N262" s="54" t="s">
        <v>916</v>
      </c>
      <c r="O262" s="37" t="s">
        <v>45</v>
      </c>
      <c r="P262" s="50">
        <v>1</v>
      </c>
      <c r="Q262" s="51" t="s">
        <v>3074</v>
      </c>
      <c r="R262" s="51" t="s">
        <v>455</v>
      </c>
    </row>
    <row r="263" spans="2:18" ht="15" x14ac:dyDescent="0.2">
      <c r="B263" s="33">
        <v>45351</v>
      </c>
      <c r="C263" s="27" t="s">
        <v>933</v>
      </c>
      <c r="D263" s="28" t="s">
        <v>1149</v>
      </c>
      <c r="E263" s="29" t="s">
        <v>34</v>
      </c>
      <c r="F263" s="35" t="s">
        <v>682</v>
      </c>
      <c r="G263" s="34">
        <v>45355</v>
      </c>
      <c r="H263" s="46">
        <v>26780000</v>
      </c>
      <c r="I263" s="47">
        <v>0</v>
      </c>
      <c r="J263" s="38">
        <v>0</v>
      </c>
      <c r="K263" s="48">
        <v>669500</v>
      </c>
      <c r="L263" s="38">
        <f t="shared" si="3"/>
        <v>26110500</v>
      </c>
      <c r="M263" s="34">
        <v>45473</v>
      </c>
      <c r="N263" s="54" t="s">
        <v>1542</v>
      </c>
      <c r="O263" s="37" t="s">
        <v>45</v>
      </c>
      <c r="P263" s="50">
        <v>1</v>
      </c>
      <c r="Q263" s="51" t="s">
        <v>3056</v>
      </c>
      <c r="R263" s="51" t="s">
        <v>3057</v>
      </c>
    </row>
    <row r="264" spans="2:18" ht="15" x14ac:dyDescent="0.2">
      <c r="B264" s="33">
        <v>45351</v>
      </c>
      <c r="C264" s="27" t="s">
        <v>934</v>
      </c>
      <c r="D264" s="28" t="s">
        <v>1150</v>
      </c>
      <c r="E264" s="29" t="s">
        <v>34</v>
      </c>
      <c r="F264" s="35" t="s">
        <v>1347</v>
      </c>
      <c r="G264" s="34">
        <v>45352</v>
      </c>
      <c r="H264" s="46">
        <v>38500000</v>
      </c>
      <c r="I264" s="47">
        <v>0</v>
      </c>
      <c r="J264" s="38">
        <v>0</v>
      </c>
      <c r="K264" s="48"/>
      <c r="L264" s="38">
        <f t="shared" si="3"/>
        <v>38500000</v>
      </c>
      <c r="M264" s="34">
        <v>45504</v>
      </c>
      <c r="N264" s="54" t="s">
        <v>1543</v>
      </c>
      <c r="O264" s="37" t="s">
        <v>45</v>
      </c>
      <c r="P264" s="50">
        <v>1</v>
      </c>
      <c r="Q264" s="51" t="s">
        <v>3053</v>
      </c>
      <c r="R264" s="51" t="s">
        <v>3054</v>
      </c>
    </row>
    <row r="265" spans="2:18" ht="15" x14ac:dyDescent="0.2">
      <c r="B265" s="33">
        <v>45351</v>
      </c>
      <c r="C265" s="27" t="s">
        <v>935</v>
      </c>
      <c r="D265" s="28" t="s">
        <v>1151</v>
      </c>
      <c r="E265" s="29" t="s">
        <v>34</v>
      </c>
      <c r="F265" s="35" t="s">
        <v>1348</v>
      </c>
      <c r="G265" s="34">
        <v>45352</v>
      </c>
      <c r="H265" s="46">
        <v>36800000</v>
      </c>
      <c r="I265" s="47">
        <v>0</v>
      </c>
      <c r="J265" s="38">
        <v>0</v>
      </c>
      <c r="K265" s="48"/>
      <c r="L265" s="38">
        <f t="shared" si="3"/>
        <v>36800000</v>
      </c>
      <c r="M265" s="34">
        <v>45473</v>
      </c>
      <c r="N265" s="54" t="s">
        <v>1544</v>
      </c>
      <c r="O265" s="37" t="s">
        <v>45</v>
      </c>
      <c r="P265" s="50">
        <v>1</v>
      </c>
      <c r="Q265" s="51" t="s">
        <v>3053</v>
      </c>
      <c r="R265" s="51" t="s">
        <v>3054</v>
      </c>
    </row>
    <row r="266" spans="2:18" ht="15" x14ac:dyDescent="0.2">
      <c r="B266" s="33">
        <v>45351</v>
      </c>
      <c r="C266" s="27" t="s">
        <v>278</v>
      </c>
      <c r="D266" s="28" t="s">
        <v>488</v>
      </c>
      <c r="E266" s="29" t="s">
        <v>34</v>
      </c>
      <c r="F266" s="35" t="s">
        <v>683</v>
      </c>
      <c r="G266" s="34">
        <v>45352</v>
      </c>
      <c r="H266" s="46">
        <v>32000000</v>
      </c>
      <c r="I266" s="47">
        <v>0</v>
      </c>
      <c r="J266" s="38">
        <v>0</v>
      </c>
      <c r="K266" s="48"/>
      <c r="L266" s="38">
        <f t="shared" si="3"/>
        <v>32000000</v>
      </c>
      <c r="M266" s="34">
        <v>45473</v>
      </c>
      <c r="N266" s="54" t="s">
        <v>917</v>
      </c>
      <c r="O266" s="37" t="s">
        <v>45</v>
      </c>
      <c r="P266" s="50">
        <v>1</v>
      </c>
      <c r="Q266" s="51" t="s">
        <v>3079</v>
      </c>
      <c r="R266" s="51" t="s">
        <v>3052</v>
      </c>
    </row>
    <row r="267" spans="2:18" ht="15" x14ac:dyDescent="0.2">
      <c r="B267" s="33">
        <v>45352</v>
      </c>
      <c r="C267" s="27" t="s">
        <v>936</v>
      </c>
      <c r="D267" s="28" t="s">
        <v>1152</v>
      </c>
      <c r="E267" s="29" t="s">
        <v>34</v>
      </c>
      <c r="F267" s="35" t="s">
        <v>1349</v>
      </c>
      <c r="G267" s="34">
        <v>45355</v>
      </c>
      <c r="H267" s="46">
        <v>31217800</v>
      </c>
      <c r="I267" s="47">
        <v>0</v>
      </c>
      <c r="J267" s="38">
        <v>0</v>
      </c>
      <c r="K267" s="48"/>
      <c r="L267" s="38">
        <f t="shared" si="3"/>
        <v>31217800</v>
      </c>
      <c r="M267" s="34">
        <v>45504</v>
      </c>
      <c r="N267" s="54" t="s">
        <v>1545</v>
      </c>
      <c r="O267" s="37" t="s">
        <v>45</v>
      </c>
      <c r="P267" s="50">
        <v>1</v>
      </c>
      <c r="Q267" s="51" t="s">
        <v>3074</v>
      </c>
      <c r="R267" s="51" t="s">
        <v>455</v>
      </c>
    </row>
    <row r="268" spans="2:18" ht="15" x14ac:dyDescent="0.2">
      <c r="B268" s="33">
        <v>45351</v>
      </c>
      <c r="C268" s="27" t="s">
        <v>937</v>
      </c>
      <c r="D268" s="28" t="s">
        <v>1153</v>
      </c>
      <c r="E268" s="29" t="s">
        <v>34</v>
      </c>
      <c r="F268" s="35" t="s">
        <v>682</v>
      </c>
      <c r="G268" s="34">
        <v>45355</v>
      </c>
      <c r="H268" s="46">
        <v>26780000</v>
      </c>
      <c r="I268" s="47">
        <v>0</v>
      </c>
      <c r="J268" s="38">
        <v>0</v>
      </c>
      <c r="K268" s="48">
        <v>669500</v>
      </c>
      <c r="L268" s="38">
        <f t="shared" si="3"/>
        <v>26110500</v>
      </c>
      <c r="M268" s="34">
        <v>45473</v>
      </c>
      <c r="N268" s="54" t="s">
        <v>1546</v>
      </c>
      <c r="O268" s="37" t="s">
        <v>45</v>
      </c>
      <c r="P268" s="50">
        <v>1</v>
      </c>
      <c r="Q268" s="51" t="s">
        <v>3056</v>
      </c>
      <c r="R268" s="51" t="s">
        <v>3057</v>
      </c>
    </row>
    <row r="269" spans="2:18" ht="15" x14ac:dyDescent="0.2">
      <c r="B269" s="33">
        <v>45351</v>
      </c>
      <c r="C269" s="27" t="s">
        <v>938</v>
      </c>
      <c r="D269" s="28" t="s">
        <v>1154</v>
      </c>
      <c r="E269" s="29" t="s">
        <v>34</v>
      </c>
      <c r="F269" s="28" t="s">
        <v>1350</v>
      </c>
      <c r="G269" s="34">
        <v>45352</v>
      </c>
      <c r="H269" s="46">
        <v>26400000</v>
      </c>
      <c r="I269" s="47">
        <v>0</v>
      </c>
      <c r="J269" s="38">
        <v>0</v>
      </c>
      <c r="K269" s="48"/>
      <c r="L269" s="38">
        <f t="shared" si="3"/>
        <v>26400000</v>
      </c>
      <c r="M269" s="34">
        <v>45473</v>
      </c>
      <c r="N269" s="54" t="s">
        <v>1547</v>
      </c>
      <c r="O269" s="37" t="s">
        <v>45</v>
      </c>
      <c r="P269" s="50">
        <v>1</v>
      </c>
      <c r="Q269" s="51" t="s">
        <v>3051</v>
      </c>
      <c r="R269" s="51" t="s">
        <v>378</v>
      </c>
    </row>
    <row r="270" spans="2:18" ht="15" x14ac:dyDescent="0.2">
      <c r="B270" s="33">
        <v>45351</v>
      </c>
      <c r="C270" s="27" t="s">
        <v>939</v>
      </c>
      <c r="D270" s="28" t="s">
        <v>1155</v>
      </c>
      <c r="E270" s="29" t="s">
        <v>34</v>
      </c>
      <c r="F270" s="28" t="s">
        <v>1351</v>
      </c>
      <c r="G270" s="34">
        <v>45355</v>
      </c>
      <c r="H270" s="46">
        <v>52840000</v>
      </c>
      <c r="I270" s="47">
        <v>0</v>
      </c>
      <c r="J270" s="38">
        <v>0</v>
      </c>
      <c r="K270" s="48">
        <v>1321000</v>
      </c>
      <c r="L270" s="38">
        <f t="shared" ref="L270:L333" si="4">H270+J270-K270</f>
        <v>51519000</v>
      </c>
      <c r="M270" s="34">
        <v>45473</v>
      </c>
      <c r="N270" s="54" t="s">
        <v>1548</v>
      </c>
      <c r="O270" s="37" t="s">
        <v>45</v>
      </c>
      <c r="P270" s="50">
        <v>1</v>
      </c>
      <c r="Q270" s="51" t="s">
        <v>3051</v>
      </c>
      <c r="R270" s="51" t="s">
        <v>378</v>
      </c>
    </row>
    <row r="271" spans="2:18" ht="15" x14ac:dyDescent="0.2">
      <c r="B271" s="33">
        <v>45351</v>
      </c>
      <c r="C271" s="27" t="s">
        <v>940</v>
      </c>
      <c r="D271" s="28" t="s">
        <v>1156</v>
      </c>
      <c r="E271" s="29" t="s">
        <v>498</v>
      </c>
      <c r="F271" s="28" t="s">
        <v>1352</v>
      </c>
      <c r="G271" s="34">
        <v>45356</v>
      </c>
      <c r="H271" s="46">
        <v>18561935</v>
      </c>
      <c r="I271" s="47">
        <v>0</v>
      </c>
      <c r="J271" s="38">
        <v>0</v>
      </c>
      <c r="K271" s="48"/>
      <c r="L271" s="38">
        <f t="shared" si="4"/>
        <v>18561935</v>
      </c>
      <c r="M271" s="34">
        <v>45504</v>
      </c>
      <c r="N271" s="54" t="s">
        <v>1549</v>
      </c>
      <c r="O271" s="37" t="s">
        <v>45</v>
      </c>
      <c r="P271" s="50">
        <v>1</v>
      </c>
      <c r="Q271" s="51" t="s">
        <v>3074</v>
      </c>
      <c r="R271" s="51" t="s">
        <v>455</v>
      </c>
    </row>
    <row r="272" spans="2:18" ht="15" x14ac:dyDescent="0.2">
      <c r="B272" s="33">
        <v>45352</v>
      </c>
      <c r="C272" s="27" t="s">
        <v>941</v>
      </c>
      <c r="D272" s="28" t="s">
        <v>1157</v>
      </c>
      <c r="E272" s="29" t="s">
        <v>34</v>
      </c>
      <c r="F272" s="28" t="s">
        <v>682</v>
      </c>
      <c r="G272" s="34">
        <v>45358</v>
      </c>
      <c r="H272" s="46">
        <v>26780000</v>
      </c>
      <c r="I272" s="47">
        <v>0</v>
      </c>
      <c r="J272" s="38">
        <v>0</v>
      </c>
      <c r="K272" s="48">
        <v>1339000</v>
      </c>
      <c r="L272" s="38">
        <f t="shared" si="4"/>
        <v>25441000</v>
      </c>
      <c r="M272" s="34">
        <v>45473</v>
      </c>
      <c r="N272" s="54" t="s">
        <v>1550</v>
      </c>
      <c r="O272" s="37" t="s">
        <v>45</v>
      </c>
      <c r="P272" s="50">
        <v>1</v>
      </c>
      <c r="Q272" s="51" t="s">
        <v>3056</v>
      </c>
      <c r="R272" s="51" t="s">
        <v>3057</v>
      </c>
    </row>
    <row r="273" spans="2:18" ht="15" x14ac:dyDescent="0.2">
      <c r="B273" s="33">
        <v>45352</v>
      </c>
      <c r="C273" s="27" t="s">
        <v>942</v>
      </c>
      <c r="D273" s="28" t="s">
        <v>1158</v>
      </c>
      <c r="E273" s="29" t="s">
        <v>34</v>
      </c>
      <c r="F273" s="28" t="s">
        <v>668</v>
      </c>
      <c r="G273" s="34">
        <v>45358</v>
      </c>
      <c r="H273" s="46">
        <v>31217800</v>
      </c>
      <c r="I273" s="47">
        <v>0</v>
      </c>
      <c r="J273" s="38">
        <v>0</v>
      </c>
      <c r="K273" s="48"/>
      <c r="L273" s="38">
        <f t="shared" si="4"/>
        <v>31217800</v>
      </c>
      <c r="M273" s="34">
        <v>45504</v>
      </c>
      <c r="N273" s="54" t="s">
        <v>1551</v>
      </c>
      <c r="O273" s="37" t="s">
        <v>45</v>
      </c>
      <c r="P273" s="50">
        <v>1</v>
      </c>
      <c r="Q273" s="51" t="s">
        <v>3074</v>
      </c>
      <c r="R273" s="51" t="s">
        <v>455</v>
      </c>
    </row>
    <row r="274" spans="2:18" ht="15" x14ac:dyDescent="0.2">
      <c r="B274" s="33">
        <v>45352</v>
      </c>
      <c r="C274" s="27" t="s">
        <v>943</v>
      </c>
      <c r="D274" s="28" t="s">
        <v>1159</v>
      </c>
      <c r="E274" s="29" t="s">
        <v>34</v>
      </c>
      <c r="F274" s="28" t="s">
        <v>1353</v>
      </c>
      <c r="G274" s="34">
        <v>45356</v>
      </c>
      <c r="H274" s="46">
        <v>26780000</v>
      </c>
      <c r="I274" s="47">
        <v>0</v>
      </c>
      <c r="J274" s="38">
        <v>0</v>
      </c>
      <c r="K274" s="48">
        <v>892667</v>
      </c>
      <c r="L274" s="38">
        <f t="shared" si="4"/>
        <v>25887333</v>
      </c>
      <c r="M274" s="34">
        <v>45473</v>
      </c>
      <c r="N274" s="54" t="s">
        <v>1552</v>
      </c>
      <c r="O274" s="37" t="s">
        <v>45</v>
      </c>
      <c r="P274" s="50">
        <v>1</v>
      </c>
      <c r="Q274" s="51" t="s">
        <v>3056</v>
      </c>
      <c r="R274" s="51" t="s">
        <v>3057</v>
      </c>
    </row>
    <row r="275" spans="2:18" x14ac:dyDescent="0.2">
      <c r="B275" s="33">
        <v>45363</v>
      </c>
      <c r="C275" s="27" t="s">
        <v>944</v>
      </c>
      <c r="D275" s="28" t="s">
        <v>1160</v>
      </c>
      <c r="E275" s="29" t="s">
        <v>34</v>
      </c>
      <c r="F275" s="35" t="s">
        <v>1354</v>
      </c>
      <c r="G275" s="34">
        <v>45365</v>
      </c>
      <c r="H275" s="46">
        <v>27419333</v>
      </c>
      <c r="I275" s="47">
        <v>0</v>
      </c>
      <c r="J275" s="38">
        <v>0</v>
      </c>
      <c r="K275" s="48">
        <v>747800</v>
      </c>
      <c r="L275" s="38">
        <f t="shared" si="4"/>
        <v>26671533</v>
      </c>
      <c r="M275" s="34">
        <v>45473</v>
      </c>
      <c r="N275" s="49" t="s">
        <v>1553</v>
      </c>
      <c r="O275" s="37" t="s">
        <v>45</v>
      </c>
      <c r="P275" s="50">
        <v>1</v>
      </c>
      <c r="Q275" s="51" t="s">
        <v>3051</v>
      </c>
      <c r="R275" s="51" t="s">
        <v>378</v>
      </c>
    </row>
    <row r="276" spans="2:18" ht="15" x14ac:dyDescent="0.2">
      <c r="B276" s="33">
        <v>45351</v>
      </c>
      <c r="C276" s="27" t="s">
        <v>945</v>
      </c>
      <c r="D276" s="28" t="s">
        <v>1161</v>
      </c>
      <c r="E276" s="29" t="s">
        <v>34</v>
      </c>
      <c r="F276" s="28" t="s">
        <v>1355</v>
      </c>
      <c r="G276" s="34">
        <v>45355</v>
      </c>
      <c r="H276" s="46">
        <v>29912000</v>
      </c>
      <c r="I276" s="47">
        <v>0</v>
      </c>
      <c r="J276" s="38">
        <v>0</v>
      </c>
      <c r="K276" s="48">
        <v>747800</v>
      </c>
      <c r="L276" s="38">
        <f t="shared" si="4"/>
        <v>29164200</v>
      </c>
      <c r="M276" s="34">
        <v>45473</v>
      </c>
      <c r="N276" s="54" t="s">
        <v>1554</v>
      </c>
      <c r="O276" s="37" t="s">
        <v>45</v>
      </c>
      <c r="P276" s="50">
        <v>1</v>
      </c>
      <c r="Q276" s="51" t="s">
        <v>3051</v>
      </c>
      <c r="R276" s="51" t="s">
        <v>378</v>
      </c>
    </row>
    <row r="277" spans="2:18" ht="15" x14ac:dyDescent="0.2">
      <c r="B277" s="33">
        <v>45352</v>
      </c>
      <c r="C277" s="27" t="s">
        <v>946</v>
      </c>
      <c r="D277" s="28" t="s">
        <v>1162</v>
      </c>
      <c r="E277" s="29" t="s">
        <v>34</v>
      </c>
      <c r="F277" s="28" t="s">
        <v>1356</v>
      </c>
      <c r="G277" s="34">
        <v>45355</v>
      </c>
      <c r="H277" s="46">
        <v>30800000</v>
      </c>
      <c r="I277" s="47">
        <v>0</v>
      </c>
      <c r="J277" s="38">
        <v>0</v>
      </c>
      <c r="K277" s="48"/>
      <c r="L277" s="38">
        <f t="shared" si="4"/>
        <v>30800000</v>
      </c>
      <c r="M277" s="34">
        <v>45473</v>
      </c>
      <c r="N277" s="54" t="s">
        <v>1555</v>
      </c>
      <c r="O277" s="37" t="s">
        <v>45</v>
      </c>
      <c r="P277" s="50">
        <v>1</v>
      </c>
      <c r="Q277" s="51" t="s">
        <v>3053</v>
      </c>
      <c r="R277" s="51" t="s">
        <v>3054</v>
      </c>
    </row>
    <row r="278" spans="2:18" x14ac:dyDescent="0.2">
      <c r="B278" s="33">
        <v>45363</v>
      </c>
      <c r="C278" s="27" t="s">
        <v>947</v>
      </c>
      <c r="D278" s="28" t="s">
        <v>1163</v>
      </c>
      <c r="E278" s="29" t="s">
        <v>34</v>
      </c>
      <c r="F278" s="35" t="s">
        <v>1357</v>
      </c>
      <c r="G278" s="34">
        <v>45364</v>
      </c>
      <c r="H278" s="46">
        <v>33000000</v>
      </c>
      <c r="I278" s="47">
        <v>0</v>
      </c>
      <c r="J278" s="38">
        <v>0</v>
      </c>
      <c r="K278" s="48">
        <v>600000</v>
      </c>
      <c r="L278" s="38">
        <f t="shared" si="4"/>
        <v>32400000</v>
      </c>
      <c r="M278" s="34">
        <v>45473</v>
      </c>
      <c r="N278" s="49" t="s">
        <v>1556</v>
      </c>
      <c r="O278" s="37" t="s">
        <v>45</v>
      </c>
      <c r="P278" s="50">
        <v>1</v>
      </c>
      <c r="Q278" s="51" t="s">
        <v>3051</v>
      </c>
      <c r="R278" s="51" t="s">
        <v>378</v>
      </c>
    </row>
    <row r="279" spans="2:18" ht="15" x14ac:dyDescent="0.2">
      <c r="B279" s="33">
        <v>45351</v>
      </c>
      <c r="C279" s="27" t="s">
        <v>948</v>
      </c>
      <c r="D279" s="28" t="s">
        <v>1164</v>
      </c>
      <c r="E279" s="29" t="s">
        <v>34</v>
      </c>
      <c r="F279" s="28" t="s">
        <v>1358</v>
      </c>
      <c r="G279" s="34">
        <v>45355</v>
      </c>
      <c r="H279" s="46">
        <v>24514000</v>
      </c>
      <c r="I279" s="47">
        <v>0</v>
      </c>
      <c r="J279" s="38">
        <v>0</v>
      </c>
      <c r="K279" s="48"/>
      <c r="L279" s="38">
        <f t="shared" si="4"/>
        <v>24514000</v>
      </c>
      <c r="M279" s="34">
        <v>45415</v>
      </c>
      <c r="N279" s="54" t="s">
        <v>1557</v>
      </c>
      <c r="O279" s="37" t="s">
        <v>45</v>
      </c>
      <c r="P279" s="50">
        <v>1</v>
      </c>
      <c r="Q279" s="51" t="s">
        <v>3047</v>
      </c>
      <c r="R279" s="51" t="s">
        <v>3048</v>
      </c>
    </row>
    <row r="280" spans="2:18" x14ac:dyDescent="0.2">
      <c r="B280" s="33">
        <v>45352</v>
      </c>
      <c r="C280" s="27" t="s">
        <v>949</v>
      </c>
      <c r="D280" s="28" t="s">
        <v>398</v>
      </c>
      <c r="E280" s="29" t="s">
        <v>34</v>
      </c>
      <c r="F280" s="28" t="s">
        <v>1359</v>
      </c>
      <c r="G280" s="34">
        <v>45352</v>
      </c>
      <c r="H280" s="46">
        <v>52000000</v>
      </c>
      <c r="I280" s="47">
        <v>1</v>
      </c>
      <c r="J280" s="38">
        <v>13000000</v>
      </c>
      <c r="K280" s="48"/>
      <c r="L280" s="38">
        <f t="shared" si="4"/>
        <v>65000000</v>
      </c>
      <c r="M280" s="34">
        <v>45504</v>
      </c>
      <c r="N280" s="49" t="s">
        <v>1558</v>
      </c>
      <c r="O280" s="37" t="s">
        <v>45</v>
      </c>
      <c r="P280" s="50">
        <v>1</v>
      </c>
      <c r="Q280" s="51" t="s">
        <v>3043</v>
      </c>
      <c r="R280" s="51" t="s">
        <v>3044</v>
      </c>
    </row>
    <row r="281" spans="2:18" ht="15" x14ac:dyDescent="0.2">
      <c r="B281" s="33">
        <v>45352</v>
      </c>
      <c r="C281" s="27" t="s">
        <v>950</v>
      </c>
      <c r="D281" s="28" t="s">
        <v>1165</v>
      </c>
      <c r="E281" s="29" t="s">
        <v>34</v>
      </c>
      <c r="F281" s="28" t="s">
        <v>1360</v>
      </c>
      <c r="G281" s="34">
        <v>45356</v>
      </c>
      <c r="H281" s="46">
        <v>32000000</v>
      </c>
      <c r="I281" s="47">
        <v>0</v>
      </c>
      <c r="J281" s="38">
        <v>0</v>
      </c>
      <c r="K281" s="48">
        <v>1066667</v>
      </c>
      <c r="L281" s="38">
        <f t="shared" si="4"/>
        <v>30933333</v>
      </c>
      <c r="M281" s="34">
        <v>45473</v>
      </c>
      <c r="N281" s="54" t="s">
        <v>1559</v>
      </c>
      <c r="O281" s="37" t="s">
        <v>45</v>
      </c>
      <c r="P281" s="50">
        <v>1</v>
      </c>
      <c r="Q281" s="51" t="s">
        <v>3045</v>
      </c>
      <c r="R281" s="51" t="s">
        <v>3046</v>
      </c>
    </row>
    <row r="282" spans="2:18" x14ac:dyDescent="0.2">
      <c r="B282" s="33">
        <v>45355</v>
      </c>
      <c r="C282" s="27" t="s">
        <v>951</v>
      </c>
      <c r="D282" s="28" t="s">
        <v>1166</v>
      </c>
      <c r="E282" s="29" t="s">
        <v>34</v>
      </c>
      <c r="F282" s="28" t="s">
        <v>1361</v>
      </c>
      <c r="G282" s="34">
        <v>45358</v>
      </c>
      <c r="H282" s="46">
        <v>32548000</v>
      </c>
      <c r="I282" s="47">
        <v>0</v>
      </c>
      <c r="J282" s="38">
        <v>0</v>
      </c>
      <c r="K282" s="48">
        <v>1627400</v>
      </c>
      <c r="L282" s="38">
        <f t="shared" si="4"/>
        <v>30920600</v>
      </c>
      <c r="M282" s="34">
        <v>45473</v>
      </c>
      <c r="N282" s="49" t="s">
        <v>1560</v>
      </c>
      <c r="O282" s="37" t="s">
        <v>45</v>
      </c>
      <c r="P282" s="50">
        <v>1</v>
      </c>
      <c r="Q282" s="51" t="s">
        <v>3056</v>
      </c>
      <c r="R282" s="51" t="s">
        <v>3057</v>
      </c>
    </row>
    <row r="283" spans="2:18" ht="38.25" x14ac:dyDescent="0.2">
      <c r="B283" s="33">
        <v>45350</v>
      </c>
      <c r="C283" s="27" t="s">
        <v>279</v>
      </c>
      <c r="D283" s="28" t="s">
        <v>489</v>
      </c>
      <c r="E283" s="29" t="s">
        <v>684</v>
      </c>
      <c r="F283" s="35" t="s">
        <v>685</v>
      </c>
      <c r="G283" s="34">
        <v>45358</v>
      </c>
      <c r="H283" s="46">
        <v>707933106</v>
      </c>
      <c r="I283" s="47">
        <v>0</v>
      </c>
      <c r="J283" s="38">
        <v>0</v>
      </c>
      <c r="K283" s="48"/>
      <c r="L283" s="38">
        <f t="shared" si="4"/>
        <v>707933106</v>
      </c>
      <c r="M283" s="34">
        <v>45694</v>
      </c>
      <c r="N283" s="61" t="s">
        <v>918</v>
      </c>
      <c r="O283" s="37" t="s">
        <v>45</v>
      </c>
      <c r="P283" s="50">
        <v>0.25</v>
      </c>
      <c r="Q283" s="51" t="s">
        <v>3043</v>
      </c>
      <c r="R283" s="51" t="s">
        <v>3044</v>
      </c>
    </row>
    <row r="284" spans="2:18" ht="38.25" x14ac:dyDescent="0.2">
      <c r="B284" s="33">
        <v>45350</v>
      </c>
      <c r="C284" s="27" t="s">
        <v>280</v>
      </c>
      <c r="D284" s="28" t="s">
        <v>490</v>
      </c>
      <c r="E284" s="29" t="s">
        <v>684</v>
      </c>
      <c r="F284" s="35" t="s">
        <v>686</v>
      </c>
      <c r="G284" s="34">
        <v>45358</v>
      </c>
      <c r="H284" s="46">
        <v>60978464</v>
      </c>
      <c r="I284" s="47">
        <v>0</v>
      </c>
      <c r="J284" s="38">
        <v>0</v>
      </c>
      <c r="K284" s="48"/>
      <c r="L284" s="38">
        <f t="shared" si="4"/>
        <v>60978464</v>
      </c>
      <c r="M284" s="34">
        <v>45541</v>
      </c>
      <c r="N284" s="61" t="s">
        <v>919</v>
      </c>
      <c r="O284" s="37" t="s">
        <v>920</v>
      </c>
      <c r="P284" s="50">
        <v>0.45901639344262296</v>
      </c>
      <c r="Q284" s="51" t="s">
        <v>3043</v>
      </c>
      <c r="R284" s="51" t="s">
        <v>3044</v>
      </c>
    </row>
    <row r="285" spans="2:18" ht="38.25" x14ac:dyDescent="0.2">
      <c r="B285" s="33">
        <v>45350</v>
      </c>
      <c r="C285" s="27" t="s">
        <v>280</v>
      </c>
      <c r="D285" s="28" t="s">
        <v>490</v>
      </c>
      <c r="E285" s="29" t="s">
        <v>684</v>
      </c>
      <c r="F285" s="35" t="s">
        <v>686</v>
      </c>
      <c r="G285" s="34">
        <v>45358</v>
      </c>
      <c r="H285" s="46">
        <v>303570071</v>
      </c>
      <c r="I285" s="47">
        <v>0</v>
      </c>
      <c r="J285" s="38">
        <v>0</v>
      </c>
      <c r="K285" s="48"/>
      <c r="L285" s="38">
        <f t="shared" si="4"/>
        <v>303570071</v>
      </c>
      <c r="M285" s="34">
        <v>45541</v>
      </c>
      <c r="N285" s="61" t="s">
        <v>919</v>
      </c>
      <c r="O285" s="37" t="s">
        <v>920</v>
      </c>
      <c r="P285" s="50">
        <v>0.45901639344262296</v>
      </c>
      <c r="Q285" s="51" t="s">
        <v>3043</v>
      </c>
      <c r="R285" s="51" t="s">
        <v>3044</v>
      </c>
    </row>
    <row r="286" spans="2:18" x14ac:dyDescent="0.2">
      <c r="B286" s="33">
        <v>45352</v>
      </c>
      <c r="C286" s="27" t="s">
        <v>952</v>
      </c>
      <c r="D286" s="28" t="s">
        <v>1167</v>
      </c>
      <c r="E286" s="29" t="s">
        <v>34</v>
      </c>
      <c r="F286" s="28" t="s">
        <v>1362</v>
      </c>
      <c r="G286" s="34">
        <v>45357</v>
      </c>
      <c r="H286" s="60">
        <v>39600000</v>
      </c>
      <c r="I286" s="47">
        <v>0</v>
      </c>
      <c r="J286" s="38">
        <v>0</v>
      </c>
      <c r="K286" s="48">
        <v>1650000</v>
      </c>
      <c r="L286" s="38">
        <f t="shared" si="4"/>
        <v>37950000</v>
      </c>
      <c r="M286" s="34">
        <v>45473</v>
      </c>
      <c r="N286" s="49" t="s">
        <v>1561</v>
      </c>
      <c r="O286" s="37" t="s">
        <v>45</v>
      </c>
      <c r="P286" s="50">
        <v>1</v>
      </c>
      <c r="Q286" s="51" t="s">
        <v>3051</v>
      </c>
      <c r="R286" s="51" t="s">
        <v>378</v>
      </c>
    </row>
    <row r="287" spans="2:18" x14ac:dyDescent="0.2">
      <c r="B287" s="33">
        <v>45355</v>
      </c>
      <c r="C287" s="27" t="s">
        <v>953</v>
      </c>
      <c r="D287" s="28" t="s">
        <v>3107</v>
      </c>
      <c r="E287" s="29" t="s">
        <v>34</v>
      </c>
      <c r="F287" s="28" t="s">
        <v>1363</v>
      </c>
      <c r="G287" s="34">
        <v>45357</v>
      </c>
      <c r="H287" s="60">
        <v>52840000</v>
      </c>
      <c r="I287" s="47">
        <v>0</v>
      </c>
      <c r="J287" s="38">
        <v>0</v>
      </c>
      <c r="K287" s="48">
        <v>2201667</v>
      </c>
      <c r="L287" s="38">
        <f t="shared" si="4"/>
        <v>50638333</v>
      </c>
      <c r="M287" s="34">
        <v>45473</v>
      </c>
      <c r="N287" s="62" t="s">
        <v>1562</v>
      </c>
      <c r="O287" s="37" t="s">
        <v>45</v>
      </c>
      <c r="P287" s="50">
        <v>1</v>
      </c>
      <c r="Q287" s="51" t="s">
        <v>3051</v>
      </c>
      <c r="R287" s="51" t="s">
        <v>378</v>
      </c>
    </row>
    <row r="288" spans="2:18" x14ac:dyDescent="0.2">
      <c r="B288" s="33">
        <v>45352</v>
      </c>
      <c r="C288" s="27" t="s">
        <v>954</v>
      </c>
      <c r="D288" s="28" t="s">
        <v>3108</v>
      </c>
      <c r="E288" s="29" t="s">
        <v>498</v>
      </c>
      <c r="F288" s="28" t="s">
        <v>1364</v>
      </c>
      <c r="G288" s="34">
        <v>45355</v>
      </c>
      <c r="H288" s="60">
        <v>16000000</v>
      </c>
      <c r="I288" s="47">
        <v>0</v>
      </c>
      <c r="J288" s="38">
        <v>0</v>
      </c>
      <c r="K288" s="48">
        <v>400000</v>
      </c>
      <c r="L288" s="38">
        <f t="shared" si="4"/>
        <v>15600000</v>
      </c>
      <c r="M288" s="34">
        <v>45473</v>
      </c>
      <c r="N288" s="55" t="s">
        <v>1563</v>
      </c>
      <c r="O288" s="37" t="s">
        <v>45</v>
      </c>
      <c r="P288" s="50">
        <v>1</v>
      </c>
      <c r="Q288" s="51" t="s">
        <v>3051</v>
      </c>
      <c r="R288" s="51" t="s">
        <v>378</v>
      </c>
    </row>
    <row r="289" spans="2:18" x14ac:dyDescent="0.2">
      <c r="B289" s="33">
        <v>45352</v>
      </c>
      <c r="C289" s="27" t="s">
        <v>955</v>
      </c>
      <c r="D289" s="28" t="s">
        <v>3109</v>
      </c>
      <c r="E289" s="29" t="s">
        <v>34</v>
      </c>
      <c r="F289" s="28" t="s">
        <v>1365</v>
      </c>
      <c r="G289" s="34">
        <v>45355</v>
      </c>
      <c r="H289" s="60">
        <v>40000000</v>
      </c>
      <c r="I289" s="47">
        <v>0</v>
      </c>
      <c r="J289" s="38">
        <v>0</v>
      </c>
      <c r="K289" s="48">
        <v>1000000</v>
      </c>
      <c r="L289" s="38">
        <f t="shared" si="4"/>
        <v>39000000</v>
      </c>
      <c r="M289" s="34">
        <v>45473</v>
      </c>
      <c r="N289" s="55" t="s">
        <v>1564</v>
      </c>
      <c r="O289" s="37" t="s">
        <v>45</v>
      </c>
      <c r="P289" s="50">
        <v>1</v>
      </c>
      <c r="Q289" s="51" t="s">
        <v>3043</v>
      </c>
      <c r="R289" s="51" t="s">
        <v>3044</v>
      </c>
    </row>
    <row r="290" spans="2:18" x14ac:dyDescent="0.2">
      <c r="B290" s="33">
        <v>45355</v>
      </c>
      <c r="C290" s="27" t="s">
        <v>956</v>
      </c>
      <c r="D290" s="28" t="s">
        <v>1168</v>
      </c>
      <c r="E290" s="29" t="s">
        <v>34</v>
      </c>
      <c r="F290" s="28" t="s">
        <v>1366</v>
      </c>
      <c r="G290" s="34">
        <v>45356</v>
      </c>
      <c r="H290" s="60">
        <v>30041667</v>
      </c>
      <c r="I290" s="47">
        <v>0</v>
      </c>
      <c r="J290" s="38">
        <v>0</v>
      </c>
      <c r="K290" s="48"/>
      <c r="L290" s="38">
        <f t="shared" si="4"/>
        <v>30041667</v>
      </c>
      <c r="M290" s="34">
        <v>45482</v>
      </c>
      <c r="N290" s="62" t="s">
        <v>1565</v>
      </c>
      <c r="O290" s="37" t="s">
        <v>45</v>
      </c>
      <c r="P290" s="50">
        <v>1</v>
      </c>
      <c r="Q290" s="51" t="s">
        <v>3045</v>
      </c>
      <c r="R290" s="51" t="s">
        <v>3046</v>
      </c>
    </row>
    <row r="291" spans="2:18" x14ac:dyDescent="0.2">
      <c r="B291" s="33">
        <v>45355</v>
      </c>
      <c r="C291" s="27" t="s">
        <v>957</v>
      </c>
      <c r="D291" s="28" t="s">
        <v>3110</v>
      </c>
      <c r="E291" s="29" t="s">
        <v>34</v>
      </c>
      <c r="F291" s="28" t="s">
        <v>1367</v>
      </c>
      <c r="G291" s="34">
        <v>45371</v>
      </c>
      <c r="H291" s="60">
        <v>42000000</v>
      </c>
      <c r="I291" s="47">
        <v>0</v>
      </c>
      <c r="J291" s="38">
        <v>0</v>
      </c>
      <c r="K291" s="48"/>
      <c r="L291" s="38">
        <f t="shared" si="4"/>
        <v>42000000</v>
      </c>
      <c r="M291" s="34">
        <v>45473</v>
      </c>
      <c r="N291" s="62" t="s">
        <v>1566</v>
      </c>
      <c r="O291" s="37" t="s">
        <v>45</v>
      </c>
      <c r="P291" s="50">
        <v>1</v>
      </c>
      <c r="Q291" s="51" t="s">
        <v>3062</v>
      </c>
      <c r="R291" s="51" t="s">
        <v>3063</v>
      </c>
    </row>
    <row r="292" spans="2:18" x14ac:dyDescent="0.2">
      <c r="B292" s="33">
        <v>45355</v>
      </c>
      <c r="C292" s="27" t="s">
        <v>958</v>
      </c>
      <c r="D292" s="28" t="s">
        <v>1169</v>
      </c>
      <c r="E292" s="29" t="s">
        <v>34</v>
      </c>
      <c r="F292" s="28" t="s">
        <v>1368</v>
      </c>
      <c r="G292" s="34">
        <v>45358</v>
      </c>
      <c r="H292" s="60">
        <v>30800000</v>
      </c>
      <c r="I292" s="47">
        <v>0</v>
      </c>
      <c r="J292" s="38">
        <v>0</v>
      </c>
      <c r="K292" s="48"/>
      <c r="L292" s="38">
        <f t="shared" si="4"/>
        <v>30800000</v>
      </c>
      <c r="M292" s="34">
        <v>45473</v>
      </c>
      <c r="N292" s="62" t="s">
        <v>1567</v>
      </c>
      <c r="O292" s="37" t="s">
        <v>45</v>
      </c>
      <c r="P292" s="50">
        <v>1</v>
      </c>
      <c r="Q292" s="51" t="s">
        <v>3053</v>
      </c>
      <c r="R292" s="51" t="s">
        <v>3054</v>
      </c>
    </row>
    <row r="293" spans="2:18" x14ac:dyDescent="0.2">
      <c r="B293" s="33">
        <v>45352</v>
      </c>
      <c r="C293" s="27" t="s">
        <v>959</v>
      </c>
      <c r="D293" s="28" t="s">
        <v>1170</v>
      </c>
      <c r="E293" s="29" t="s">
        <v>34</v>
      </c>
      <c r="F293" s="28" t="s">
        <v>1369</v>
      </c>
      <c r="G293" s="34">
        <v>45355</v>
      </c>
      <c r="H293" s="60">
        <v>23200000</v>
      </c>
      <c r="I293" s="47">
        <v>0</v>
      </c>
      <c r="J293" s="38">
        <v>0</v>
      </c>
      <c r="K293" s="48"/>
      <c r="L293" s="38">
        <f t="shared" si="4"/>
        <v>23200000</v>
      </c>
      <c r="M293" s="34">
        <v>45473</v>
      </c>
      <c r="N293" s="55" t="s">
        <v>1568</v>
      </c>
      <c r="O293" s="37" t="s">
        <v>45</v>
      </c>
      <c r="P293" s="50">
        <v>1</v>
      </c>
      <c r="Q293" s="51" t="s">
        <v>3053</v>
      </c>
      <c r="R293" s="51" t="s">
        <v>3054</v>
      </c>
    </row>
    <row r="294" spans="2:18" x14ac:dyDescent="0.2">
      <c r="B294" s="33">
        <v>45356</v>
      </c>
      <c r="C294" s="27" t="s">
        <v>960</v>
      </c>
      <c r="D294" s="28" t="s">
        <v>1171</v>
      </c>
      <c r="E294" s="29" t="s">
        <v>34</v>
      </c>
      <c r="F294" s="28" t="s">
        <v>1370</v>
      </c>
      <c r="G294" s="34">
        <v>45357</v>
      </c>
      <c r="H294" s="60">
        <v>32548000</v>
      </c>
      <c r="I294" s="47">
        <v>0</v>
      </c>
      <c r="J294" s="38">
        <v>0</v>
      </c>
      <c r="K294" s="48">
        <v>1356167</v>
      </c>
      <c r="L294" s="38">
        <f t="shared" si="4"/>
        <v>31191833</v>
      </c>
      <c r="M294" s="34">
        <v>45473</v>
      </c>
      <c r="N294" s="55" t="s">
        <v>1569</v>
      </c>
      <c r="O294" s="37" t="s">
        <v>45</v>
      </c>
      <c r="P294" s="50">
        <v>1</v>
      </c>
      <c r="Q294" s="51" t="s">
        <v>3056</v>
      </c>
      <c r="R294" s="51" t="s">
        <v>3057</v>
      </c>
    </row>
    <row r="295" spans="2:18" x14ac:dyDescent="0.2">
      <c r="B295" s="33">
        <v>45355</v>
      </c>
      <c r="C295" s="27" t="s">
        <v>961</v>
      </c>
      <c r="D295" s="28" t="s">
        <v>1172</v>
      </c>
      <c r="E295" s="29" t="s">
        <v>34</v>
      </c>
      <c r="F295" s="28" t="s">
        <v>1371</v>
      </c>
      <c r="G295" s="34">
        <v>45357</v>
      </c>
      <c r="H295" s="60">
        <v>32548000</v>
      </c>
      <c r="I295" s="47">
        <v>0</v>
      </c>
      <c r="J295" s="38">
        <v>0</v>
      </c>
      <c r="K295" s="48">
        <v>1356167</v>
      </c>
      <c r="L295" s="38">
        <f t="shared" si="4"/>
        <v>31191833</v>
      </c>
      <c r="M295" s="34">
        <v>45473</v>
      </c>
      <c r="N295" s="55" t="s">
        <v>1570</v>
      </c>
      <c r="O295" s="37" t="s">
        <v>45</v>
      </c>
      <c r="P295" s="50">
        <v>1</v>
      </c>
      <c r="Q295" s="51" t="s">
        <v>3056</v>
      </c>
      <c r="R295" s="51" t="s">
        <v>3057</v>
      </c>
    </row>
    <row r="296" spans="2:18" x14ac:dyDescent="0.2">
      <c r="B296" s="33">
        <v>45365</v>
      </c>
      <c r="C296" s="27" t="s">
        <v>962</v>
      </c>
      <c r="D296" s="28" t="s">
        <v>1173</v>
      </c>
      <c r="E296" s="29" t="s">
        <v>34</v>
      </c>
      <c r="F296" s="35" t="s">
        <v>1372</v>
      </c>
      <c r="G296" s="34">
        <v>45366</v>
      </c>
      <c r="H296" s="60">
        <v>36000000</v>
      </c>
      <c r="I296" s="47">
        <v>0</v>
      </c>
      <c r="J296" s="38">
        <v>0</v>
      </c>
      <c r="K296" s="48">
        <v>15300000</v>
      </c>
      <c r="L296" s="38">
        <f t="shared" si="4"/>
        <v>20700000</v>
      </c>
      <c r="M296" s="34">
        <v>45435</v>
      </c>
      <c r="N296" s="55" t="s">
        <v>1571</v>
      </c>
      <c r="O296" s="37" t="s">
        <v>45</v>
      </c>
      <c r="P296" s="50">
        <v>1</v>
      </c>
      <c r="Q296" s="51" t="s">
        <v>3047</v>
      </c>
      <c r="R296" s="51" t="s">
        <v>3048</v>
      </c>
    </row>
    <row r="297" spans="2:18" x14ac:dyDescent="0.2">
      <c r="B297" s="33">
        <v>45363</v>
      </c>
      <c r="C297" s="27" t="s">
        <v>963</v>
      </c>
      <c r="D297" s="28" t="s">
        <v>1174</v>
      </c>
      <c r="E297" s="29" t="s">
        <v>34</v>
      </c>
      <c r="F297" s="35" t="s">
        <v>1373</v>
      </c>
      <c r="G297" s="34">
        <v>45364</v>
      </c>
      <c r="H297" s="60">
        <v>48436667</v>
      </c>
      <c r="I297" s="47">
        <v>0</v>
      </c>
      <c r="J297" s="38">
        <v>0</v>
      </c>
      <c r="K297" s="48">
        <v>880667</v>
      </c>
      <c r="L297" s="38">
        <f t="shared" si="4"/>
        <v>47556000</v>
      </c>
      <c r="M297" s="34">
        <v>45473</v>
      </c>
      <c r="N297" s="55" t="s">
        <v>1572</v>
      </c>
      <c r="O297" s="37" t="s">
        <v>45</v>
      </c>
      <c r="P297" s="50">
        <v>1</v>
      </c>
      <c r="Q297" s="51" t="s">
        <v>3051</v>
      </c>
      <c r="R297" s="51" t="s">
        <v>378</v>
      </c>
    </row>
    <row r="298" spans="2:18" x14ac:dyDescent="0.2">
      <c r="B298" s="33">
        <v>45355</v>
      </c>
      <c r="C298" s="27" t="s">
        <v>964</v>
      </c>
      <c r="D298" s="28" t="s">
        <v>1175</v>
      </c>
      <c r="E298" s="29" t="s">
        <v>34</v>
      </c>
      <c r="F298" s="28" t="s">
        <v>496</v>
      </c>
      <c r="G298" s="34">
        <v>45357</v>
      </c>
      <c r="H298" s="60">
        <v>28806667</v>
      </c>
      <c r="I298" s="47">
        <v>1</v>
      </c>
      <c r="J298" s="38">
        <v>7450000</v>
      </c>
      <c r="K298" s="48">
        <v>248334</v>
      </c>
      <c r="L298" s="38">
        <f t="shared" si="4"/>
        <v>36008333</v>
      </c>
      <c r="M298" s="34">
        <v>45504</v>
      </c>
      <c r="N298" s="55" t="s">
        <v>1573</v>
      </c>
      <c r="O298" s="37" t="s">
        <v>45</v>
      </c>
      <c r="P298" s="50">
        <v>1</v>
      </c>
      <c r="Q298" s="51" t="s">
        <v>3043</v>
      </c>
      <c r="R298" s="51" t="s">
        <v>3044</v>
      </c>
    </row>
    <row r="299" spans="2:18" x14ac:dyDescent="0.2">
      <c r="B299" s="33">
        <v>45356</v>
      </c>
      <c r="C299" s="27" t="s">
        <v>965</v>
      </c>
      <c r="D299" s="28" t="s">
        <v>1176</v>
      </c>
      <c r="E299" s="29" t="s">
        <v>34</v>
      </c>
      <c r="F299" s="35" t="s">
        <v>682</v>
      </c>
      <c r="G299" s="34">
        <v>45359</v>
      </c>
      <c r="H299" s="60">
        <v>26780000</v>
      </c>
      <c r="I299" s="47">
        <v>0</v>
      </c>
      <c r="J299" s="38">
        <v>0</v>
      </c>
      <c r="K299" s="48">
        <v>1562167</v>
      </c>
      <c r="L299" s="38">
        <f t="shared" si="4"/>
        <v>25217833</v>
      </c>
      <c r="M299" s="34">
        <v>45473</v>
      </c>
      <c r="N299" s="55" t="s">
        <v>1574</v>
      </c>
      <c r="O299" s="37" t="s">
        <v>45</v>
      </c>
      <c r="P299" s="50">
        <v>1</v>
      </c>
      <c r="Q299" s="51" t="s">
        <v>3056</v>
      </c>
      <c r="R299" s="51" t="s">
        <v>3057</v>
      </c>
    </row>
    <row r="300" spans="2:18" x14ac:dyDescent="0.2">
      <c r="B300" s="33">
        <v>45356</v>
      </c>
      <c r="C300" s="27" t="s">
        <v>966</v>
      </c>
      <c r="D300" s="28" t="s">
        <v>1177</v>
      </c>
      <c r="E300" s="29" t="s">
        <v>34</v>
      </c>
      <c r="F300" s="28" t="s">
        <v>1374</v>
      </c>
      <c r="G300" s="34">
        <v>45358</v>
      </c>
      <c r="H300" s="60">
        <v>30000000</v>
      </c>
      <c r="I300" s="47">
        <v>0</v>
      </c>
      <c r="J300" s="38">
        <v>0</v>
      </c>
      <c r="K300" s="48">
        <v>1500000</v>
      </c>
      <c r="L300" s="38">
        <f t="shared" si="4"/>
        <v>28500000</v>
      </c>
      <c r="M300" s="34">
        <v>45473</v>
      </c>
      <c r="N300" s="55" t="s">
        <v>1575</v>
      </c>
      <c r="O300" s="37" t="s">
        <v>45</v>
      </c>
      <c r="P300" s="50">
        <v>1</v>
      </c>
      <c r="Q300" s="51" t="s">
        <v>3056</v>
      </c>
      <c r="R300" s="51" t="s">
        <v>3057</v>
      </c>
    </row>
    <row r="301" spans="2:18" x14ac:dyDescent="0.2">
      <c r="B301" s="33">
        <v>45355</v>
      </c>
      <c r="C301" s="27" t="s">
        <v>967</v>
      </c>
      <c r="D301" s="28" t="s">
        <v>1178</v>
      </c>
      <c r="E301" s="29" t="s">
        <v>34</v>
      </c>
      <c r="F301" s="28" t="s">
        <v>1375</v>
      </c>
      <c r="G301" s="34">
        <v>45356</v>
      </c>
      <c r="H301" s="60">
        <v>36800000</v>
      </c>
      <c r="I301" s="47">
        <v>0</v>
      </c>
      <c r="J301" s="38">
        <v>0</v>
      </c>
      <c r="K301" s="48"/>
      <c r="L301" s="38">
        <f t="shared" si="4"/>
        <v>36800000</v>
      </c>
      <c r="M301" s="34">
        <v>45473</v>
      </c>
      <c r="N301" s="55" t="s">
        <v>1576</v>
      </c>
      <c r="O301" s="37" t="s">
        <v>45</v>
      </c>
      <c r="P301" s="50">
        <v>1</v>
      </c>
      <c r="Q301" s="51" t="s">
        <v>3053</v>
      </c>
      <c r="R301" s="51" t="s">
        <v>3054</v>
      </c>
    </row>
    <row r="302" spans="2:18" x14ac:dyDescent="0.2">
      <c r="B302" s="33">
        <v>45355</v>
      </c>
      <c r="C302" s="27" t="s">
        <v>968</v>
      </c>
      <c r="D302" s="28" t="s">
        <v>1179</v>
      </c>
      <c r="E302" s="29" t="s">
        <v>34</v>
      </c>
      <c r="F302" s="28" t="s">
        <v>1376</v>
      </c>
      <c r="G302" s="34">
        <v>45356</v>
      </c>
      <c r="H302" s="60">
        <v>35020000</v>
      </c>
      <c r="I302" s="47">
        <v>0</v>
      </c>
      <c r="J302" s="38">
        <v>0</v>
      </c>
      <c r="K302" s="48"/>
      <c r="L302" s="38">
        <f t="shared" si="4"/>
        <v>35020000</v>
      </c>
      <c r="M302" s="34">
        <v>45473</v>
      </c>
      <c r="N302" s="55" t="s">
        <v>1577</v>
      </c>
      <c r="O302" s="37" t="s">
        <v>45</v>
      </c>
      <c r="P302" s="50">
        <v>1</v>
      </c>
      <c r="Q302" s="51" t="s">
        <v>3053</v>
      </c>
      <c r="R302" s="51" t="s">
        <v>3054</v>
      </c>
    </row>
    <row r="303" spans="2:18" x14ac:dyDescent="0.2">
      <c r="B303" s="33">
        <v>45355</v>
      </c>
      <c r="C303" s="27" t="s">
        <v>969</v>
      </c>
      <c r="D303" s="28" t="s">
        <v>1180</v>
      </c>
      <c r="E303" s="29" t="s">
        <v>498</v>
      </c>
      <c r="F303" s="28" t="s">
        <v>1377</v>
      </c>
      <c r="G303" s="34">
        <v>45358</v>
      </c>
      <c r="H303" s="60">
        <v>14800000</v>
      </c>
      <c r="I303" s="47">
        <v>0</v>
      </c>
      <c r="J303" s="38">
        <v>0</v>
      </c>
      <c r="K303" s="48">
        <v>740000</v>
      </c>
      <c r="L303" s="38">
        <f t="shared" si="4"/>
        <v>14060000</v>
      </c>
      <c r="M303" s="34">
        <v>45473</v>
      </c>
      <c r="N303" s="55" t="s">
        <v>1578</v>
      </c>
      <c r="O303" s="37" t="s">
        <v>45</v>
      </c>
      <c r="P303" s="50">
        <v>1</v>
      </c>
      <c r="Q303" s="51" t="s">
        <v>3072</v>
      </c>
      <c r="R303" s="51" t="s">
        <v>3073</v>
      </c>
    </row>
    <row r="304" spans="2:18" x14ac:dyDescent="0.2">
      <c r="B304" s="33">
        <v>45356</v>
      </c>
      <c r="C304" s="27" t="s">
        <v>970</v>
      </c>
      <c r="D304" s="28" t="s">
        <v>1181</v>
      </c>
      <c r="E304" s="29" t="s">
        <v>34</v>
      </c>
      <c r="F304" s="28" t="s">
        <v>1378</v>
      </c>
      <c r="G304" s="34">
        <v>45357</v>
      </c>
      <c r="H304" s="60">
        <v>24102000</v>
      </c>
      <c r="I304" s="47">
        <v>0</v>
      </c>
      <c r="J304" s="38">
        <v>0</v>
      </c>
      <c r="K304" s="48">
        <v>412000</v>
      </c>
      <c r="L304" s="38">
        <f t="shared" si="4"/>
        <v>23690000</v>
      </c>
      <c r="M304" s="34">
        <v>45473</v>
      </c>
      <c r="N304" s="52" t="s">
        <v>1579</v>
      </c>
      <c r="O304" s="37" t="s">
        <v>45</v>
      </c>
      <c r="P304" s="50">
        <v>1</v>
      </c>
      <c r="Q304" s="51" t="s">
        <v>3051</v>
      </c>
      <c r="R304" s="51" t="s">
        <v>378</v>
      </c>
    </row>
    <row r="305" spans="2:18" x14ac:dyDescent="0.2">
      <c r="B305" s="33">
        <v>45357</v>
      </c>
      <c r="C305" s="27" t="s">
        <v>971</v>
      </c>
      <c r="D305" s="28" t="s">
        <v>1182</v>
      </c>
      <c r="E305" s="29" t="s">
        <v>34</v>
      </c>
      <c r="F305" s="35" t="s">
        <v>1379</v>
      </c>
      <c r="G305" s="34">
        <v>45362</v>
      </c>
      <c r="H305" s="60">
        <v>37348868</v>
      </c>
      <c r="I305" s="47">
        <v>0</v>
      </c>
      <c r="J305" s="38">
        <v>0</v>
      </c>
      <c r="K305" s="48"/>
      <c r="L305" s="38">
        <f t="shared" si="4"/>
        <v>37348868</v>
      </c>
      <c r="M305" s="34">
        <v>45473</v>
      </c>
      <c r="N305" s="62" t="s">
        <v>1580</v>
      </c>
      <c r="O305" s="37" t="s">
        <v>45</v>
      </c>
      <c r="P305" s="50">
        <v>1</v>
      </c>
      <c r="Q305" s="51" t="s">
        <v>3077</v>
      </c>
      <c r="R305" s="51" t="s">
        <v>3078</v>
      </c>
    </row>
    <row r="306" spans="2:18" x14ac:dyDescent="0.2">
      <c r="B306" s="33">
        <v>45357</v>
      </c>
      <c r="C306" s="27" t="s">
        <v>972</v>
      </c>
      <c r="D306" s="28" t="s">
        <v>1183</v>
      </c>
      <c r="E306" s="29" t="s">
        <v>34</v>
      </c>
      <c r="F306" s="35" t="s">
        <v>1380</v>
      </c>
      <c r="G306" s="34">
        <v>45362</v>
      </c>
      <c r="H306" s="60">
        <v>37348868</v>
      </c>
      <c r="I306" s="47">
        <v>0</v>
      </c>
      <c r="J306" s="38">
        <v>0</v>
      </c>
      <c r="K306" s="48"/>
      <c r="L306" s="38">
        <f t="shared" si="4"/>
        <v>37348868</v>
      </c>
      <c r="M306" s="34">
        <v>45392</v>
      </c>
      <c r="N306" s="62" t="s">
        <v>1581</v>
      </c>
      <c r="O306" s="37" t="s">
        <v>45</v>
      </c>
      <c r="P306" s="50">
        <v>1</v>
      </c>
      <c r="Q306" s="51" t="s">
        <v>3077</v>
      </c>
      <c r="R306" s="51" t="s">
        <v>3078</v>
      </c>
    </row>
    <row r="307" spans="2:18" x14ac:dyDescent="0.2">
      <c r="B307" s="33">
        <v>45357</v>
      </c>
      <c r="C307" s="27" t="s">
        <v>973</v>
      </c>
      <c r="D307" s="28" t="s">
        <v>1184</v>
      </c>
      <c r="E307" s="29" t="s">
        <v>34</v>
      </c>
      <c r="F307" s="35" t="s">
        <v>1381</v>
      </c>
      <c r="G307" s="34">
        <v>45359</v>
      </c>
      <c r="H307" s="60">
        <v>36800000</v>
      </c>
      <c r="I307" s="47">
        <v>0</v>
      </c>
      <c r="J307" s="38">
        <v>0</v>
      </c>
      <c r="K307" s="48"/>
      <c r="L307" s="38">
        <f t="shared" si="4"/>
        <v>36800000</v>
      </c>
      <c r="M307" s="34">
        <v>45473</v>
      </c>
      <c r="N307" s="62" t="s">
        <v>1582</v>
      </c>
      <c r="O307" s="37" t="s">
        <v>45</v>
      </c>
      <c r="P307" s="50">
        <v>1</v>
      </c>
      <c r="Q307" s="51" t="s">
        <v>3053</v>
      </c>
      <c r="R307" s="51" t="s">
        <v>3054</v>
      </c>
    </row>
    <row r="308" spans="2:18" x14ac:dyDescent="0.2">
      <c r="B308" s="33">
        <v>45358</v>
      </c>
      <c r="C308" s="27" t="s">
        <v>974</v>
      </c>
      <c r="D308" s="28" t="s">
        <v>1185</v>
      </c>
      <c r="E308" s="29" t="s">
        <v>34</v>
      </c>
      <c r="F308" s="35" t="s">
        <v>1382</v>
      </c>
      <c r="G308" s="34">
        <v>45358</v>
      </c>
      <c r="H308" s="60">
        <v>27398000</v>
      </c>
      <c r="I308" s="47">
        <v>0</v>
      </c>
      <c r="J308" s="38">
        <v>0</v>
      </c>
      <c r="K308" s="48"/>
      <c r="L308" s="38">
        <f t="shared" si="4"/>
        <v>27398000</v>
      </c>
      <c r="M308" s="34">
        <v>45473</v>
      </c>
      <c r="N308" s="55" t="s">
        <v>1583</v>
      </c>
      <c r="O308" s="37" t="s">
        <v>45</v>
      </c>
      <c r="P308" s="50">
        <v>1</v>
      </c>
      <c r="Q308" s="51" t="s">
        <v>3045</v>
      </c>
      <c r="R308" s="51" t="s">
        <v>3046</v>
      </c>
    </row>
    <row r="309" spans="2:18" x14ac:dyDescent="0.2">
      <c r="B309" s="33">
        <v>45356</v>
      </c>
      <c r="C309" s="27" t="s">
        <v>975</v>
      </c>
      <c r="D309" s="28" t="s">
        <v>1186</v>
      </c>
      <c r="E309" s="29" t="s">
        <v>34</v>
      </c>
      <c r="F309" s="35" t="s">
        <v>1383</v>
      </c>
      <c r="G309" s="34">
        <v>45357</v>
      </c>
      <c r="H309" s="60">
        <v>33150000</v>
      </c>
      <c r="I309" s="47">
        <v>0</v>
      </c>
      <c r="J309" s="38">
        <v>0</v>
      </c>
      <c r="K309" s="48">
        <v>566667</v>
      </c>
      <c r="L309" s="38">
        <f t="shared" si="4"/>
        <v>32583333</v>
      </c>
      <c r="M309" s="34">
        <v>45473</v>
      </c>
      <c r="N309" s="55" t="s">
        <v>1584</v>
      </c>
      <c r="O309" s="37" t="s">
        <v>45</v>
      </c>
      <c r="P309" s="50">
        <v>1</v>
      </c>
      <c r="Q309" s="51" t="s">
        <v>3051</v>
      </c>
      <c r="R309" s="51" t="s">
        <v>378</v>
      </c>
    </row>
    <row r="310" spans="2:18" x14ac:dyDescent="0.2">
      <c r="B310" s="33">
        <v>45357</v>
      </c>
      <c r="C310" s="27" t="s">
        <v>976</v>
      </c>
      <c r="D310" s="28" t="s">
        <v>1187</v>
      </c>
      <c r="E310" s="29" t="s">
        <v>498</v>
      </c>
      <c r="F310" s="35" t="s">
        <v>1352</v>
      </c>
      <c r="G310" s="34">
        <v>45363</v>
      </c>
      <c r="H310" s="60">
        <v>12200000</v>
      </c>
      <c r="I310" s="47">
        <v>0</v>
      </c>
      <c r="J310" s="38">
        <v>0</v>
      </c>
      <c r="K310" s="48"/>
      <c r="L310" s="38">
        <f t="shared" si="4"/>
        <v>12200000</v>
      </c>
      <c r="M310" s="34">
        <v>45473</v>
      </c>
      <c r="N310" s="62" t="s">
        <v>1585</v>
      </c>
      <c r="O310" s="37" t="s">
        <v>45</v>
      </c>
      <c r="P310" s="50">
        <v>1</v>
      </c>
      <c r="Q310" s="51" t="s">
        <v>3074</v>
      </c>
      <c r="R310" s="51" t="s">
        <v>455</v>
      </c>
    </row>
    <row r="311" spans="2:18" x14ac:dyDescent="0.2">
      <c r="B311" s="33">
        <v>45357</v>
      </c>
      <c r="C311" s="27" t="s">
        <v>977</v>
      </c>
      <c r="D311" s="28" t="s">
        <v>1188</v>
      </c>
      <c r="E311" s="29" t="s">
        <v>498</v>
      </c>
      <c r="F311" s="35" t="s">
        <v>1384</v>
      </c>
      <c r="G311" s="34">
        <v>45359</v>
      </c>
      <c r="H311" s="60">
        <v>12400000</v>
      </c>
      <c r="I311" s="47">
        <v>0</v>
      </c>
      <c r="J311" s="38">
        <v>0</v>
      </c>
      <c r="K311" s="48"/>
      <c r="L311" s="38">
        <f t="shared" si="4"/>
        <v>12400000</v>
      </c>
      <c r="M311" s="34">
        <v>45473</v>
      </c>
      <c r="N311" s="62" t="s">
        <v>1586</v>
      </c>
      <c r="O311" s="37" t="s">
        <v>45</v>
      </c>
      <c r="P311" s="50">
        <v>1</v>
      </c>
      <c r="Q311" s="51" t="s">
        <v>3043</v>
      </c>
      <c r="R311" s="51" t="s">
        <v>3044</v>
      </c>
    </row>
    <row r="312" spans="2:18" x14ac:dyDescent="0.2">
      <c r="B312" s="33">
        <v>45357</v>
      </c>
      <c r="C312" s="27" t="s">
        <v>978</v>
      </c>
      <c r="D312" s="28" t="s">
        <v>1189</v>
      </c>
      <c r="E312" s="29" t="s">
        <v>34</v>
      </c>
      <c r="F312" s="35" t="s">
        <v>1385</v>
      </c>
      <c r="G312" s="34">
        <v>45359</v>
      </c>
      <c r="H312" s="60">
        <v>14000000</v>
      </c>
      <c r="I312" s="47">
        <v>0</v>
      </c>
      <c r="J312" s="38">
        <v>0</v>
      </c>
      <c r="K312" s="48"/>
      <c r="L312" s="38">
        <f t="shared" si="4"/>
        <v>14000000</v>
      </c>
      <c r="M312" s="34">
        <v>45473</v>
      </c>
      <c r="N312" s="62" t="s">
        <v>1587</v>
      </c>
      <c r="O312" s="37" t="s">
        <v>45</v>
      </c>
      <c r="P312" s="50">
        <v>1</v>
      </c>
      <c r="Q312" s="51" t="s">
        <v>3037</v>
      </c>
      <c r="R312" s="51" t="s">
        <v>1189</v>
      </c>
    </row>
    <row r="313" spans="2:18" x14ac:dyDescent="0.2">
      <c r="B313" s="33">
        <v>45356</v>
      </c>
      <c r="C313" s="27" t="s">
        <v>979</v>
      </c>
      <c r="D313" s="28" t="s">
        <v>1190</v>
      </c>
      <c r="E313" s="29" t="s">
        <v>34</v>
      </c>
      <c r="F313" s="35" t="s">
        <v>1386</v>
      </c>
      <c r="G313" s="34">
        <v>45362</v>
      </c>
      <c r="H313" s="60">
        <v>33150000</v>
      </c>
      <c r="I313" s="47">
        <v>0</v>
      </c>
      <c r="J313" s="38">
        <v>0</v>
      </c>
      <c r="K313" s="48">
        <v>1983333</v>
      </c>
      <c r="L313" s="38">
        <f t="shared" si="4"/>
        <v>31166667</v>
      </c>
      <c r="M313" s="34">
        <v>45473</v>
      </c>
      <c r="N313" s="55" t="s">
        <v>1588</v>
      </c>
      <c r="O313" s="37" t="s">
        <v>45</v>
      </c>
      <c r="P313" s="50">
        <v>1</v>
      </c>
      <c r="Q313" s="51" t="s">
        <v>3051</v>
      </c>
      <c r="R313" s="51" t="s">
        <v>378</v>
      </c>
    </row>
    <row r="314" spans="2:18" x14ac:dyDescent="0.2">
      <c r="B314" s="33">
        <v>45357</v>
      </c>
      <c r="C314" s="27" t="s">
        <v>980</v>
      </c>
      <c r="D314" s="28" t="s">
        <v>1191</v>
      </c>
      <c r="E314" s="29" t="s">
        <v>34</v>
      </c>
      <c r="F314" s="35" t="s">
        <v>1387</v>
      </c>
      <c r="G314" s="34">
        <v>45358</v>
      </c>
      <c r="H314" s="60">
        <v>24800000</v>
      </c>
      <c r="I314" s="47">
        <v>0</v>
      </c>
      <c r="J314" s="38">
        <v>0</v>
      </c>
      <c r="K314" s="48">
        <v>1240000</v>
      </c>
      <c r="L314" s="38">
        <f t="shared" si="4"/>
        <v>23560000</v>
      </c>
      <c r="M314" s="34">
        <v>45473</v>
      </c>
      <c r="N314" s="62" t="s">
        <v>1589</v>
      </c>
      <c r="O314" s="37" t="s">
        <v>45</v>
      </c>
      <c r="P314" s="50">
        <v>1</v>
      </c>
      <c r="Q314" s="51" t="s">
        <v>3072</v>
      </c>
      <c r="R314" s="51" t="s">
        <v>3073</v>
      </c>
    </row>
    <row r="315" spans="2:18" x14ac:dyDescent="0.2">
      <c r="B315" s="33">
        <v>45357</v>
      </c>
      <c r="C315" s="27" t="s">
        <v>981</v>
      </c>
      <c r="D315" s="28" t="s">
        <v>1192</v>
      </c>
      <c r="E315" s="29" t="s">
        <v>498</v>
      </c>
      <c r="F315" s="35" t="s">
        <v>1388</v>
      </c>
      <c r="G315" s="34">
        <v>45358</v>
      </c>
      <c r="H315" s="60">
        <v>12920000</v>
      </c>
      <c r="I315" s="47">
        <v>0</v>
      </c>
      <c r="J315" s="38">
        <v>0</v>
      </c>
      <c r="K315" s="48"/>
      <c r="L315" s="38">
        <f t="shared" si="4"/>
        <v>12920000</v>
      </c>
      <c r="M315" s="34">
        <v>45473</v>
      </c>
      <c r="N315" s="62" t="s">
        <v>1590</v>
      </c>
      <c r="O315" s="37" t="s">
        <v>45</v>
      </c>
      <c r="P315" s="50">
        <v>1</v>
      </c>
      <c r="Q315" s="51" t="s">
        <v>3068</v>
      </c>
      <c r="R315" s="51" t="s">
        <v>3069</v>
      </c>
    </row>
    <row r="316" spans="2:18" x14ac:dyDescent="0.2">
      <c r="B316" s="33">
        <v>45357</v>
      </c>
      <c r="C316" s="27" t="s">
        <v>982</v>
      </c>
      <c r="D316" s="28" t="s">
        <v>1193</v>
      </c>
      <c r="E316" s="29" t="s">
        <v>684</v>
      </c>
      <c r="F316" s="35" t="s">
        <v>1389</v>
      </c>
      <c r="G316" s="34">
        <v>45358</v>
      </c>
      <c r="H316" s="60">
        <v>294231136</v>
      </c>
      <c r="I316" s="47">
        <v>0</v>
      </c>
      <c r="J316" s="38">
        <v>0</v>
      </c>
      <c r="K316" s="48"/>
      <c r="L316" s="38">
        <f t="shared" si="4"/>
        <v>294231136</v>
      </c>
      <c r="M316" s="34">
        <v>45722</v>
      </c>
      <c r="N316" s="62" t="s">
        <v>1591</v>
      </c>
      <c r="O316" s="37" t="s">
        <v>45</v>
      </c>
      <c r="P316" s="50">
        <v>0.23076923076923078</v>
      </c>
      <c r="Q316" s="51" t="s">
        <v>3037</v>
      </c>
      <c r="R316" s="51" t="s">
        <v>1189</v>
      </c>
    </row>
    <row r="317" spans="2:18" x14ac:dyDescent="0.2">
      <c r="B317" s="33">
        <v>45357</v>
      </c>
      <c r="C317" s="27" t="s">
        <v>983</v>
      </c>
      <c r="D317" s="28" t="s">
        <v>1194</v>
      </c>
      <c r="E317" s="29" t="s">
        <v>498</v>
      </c>
      <c r="F317" s="35" t="s">
        <v>1390</v>
      </c>
      <c r="G317" s="34">
        <v>45362</v>
      </c>
      <c r="H317" s="60">
        <v>19200000</v>
      </c>
      <c r="I317" s="47">
        <v>0</v>
      </c>
      <c r="J317" s="38">
        <v>0</v>
      </c>
      <c r="K317" s="48">
        <v>1600000</v>
      </c>
      <c r="L317" s="38">
        <f t="shared" si="4"/>
        <v>17600000</v>
      </c>
      <c r="M317" s="34">
        <v>45473</v>
      </c>
      <c r="N317" s="55" t="s">
        <v>1592</v>
      </c>
      <c r="O317" s="37" t="s">
        <v>45</v>
      </c>
      <c r="P317" s="50">
        <v>1</v>
      </c>
      <c r="Q317" s="51" t="s">
        <v>3041</v>
      </c>
      <c r="R317" s="51" t="s">
        <v>3042</v>
      </c>
    </row>
    <row r="318" spans="2:18" x14ac:dyDescent="0.2">
      <c r="B318" s="33">
        <v>45357</v>
      </c>
      <c r="C318" s="27" t="s">
        <v>984</v>
      </c>
      <c r="D318" s="28" t="s">
        <v>3111</v>
      </c>
      <c r="E318" s="29" t="s">
        <v>34</v>
      </c>
      <c r="F318" s="35" t="s">
        <v>1391</v>
      </c>
      <c r="G318" s="34">
        <v>45359</v>
      </c>
      <c r="H318" s="60">
        <v>36100000</v>
      </c>
      <c r="I318" s="47">
        <v>0</v>
      </c>
      <c r="J318" s="38">
        <v>0</v>
      </c>
      <c r="K318" s="48"/>
      <c r="L318" s="38">
        <f t="shared" si="4"/>
        <v>36100000</v>
      </c>
      <c r="M318" s="34">
        <v>45473</v>
      </c>
      <c r="N318" s="55" t="s">
        <v>1593</v>
      </c>
      <c r="O318" s="37" t="s">
        <v>45</v>
      </c>
      <c r="P318" s="50">
        <v>1</v>
      </c>
      <c r="Q318" s="51" t="s">
        <v>3079</v>
      </c>
      <c r="R318" s="51" t="s">
        <v>3052</v>
      </c>
    </row>
    <row r="319" spans="2:18" x14ac:dyDescent="0.2">
      <c r="B319" s="33">
        <v>45357</v>
      </c>
      <c r="C319" s="27" t="s">
        <v>985</v>
      </c>
      <c r="D319" s="28" t="s">
        <v>1195</v>
      </c>
      <c r="E319" s="29" t="s">
        <v>34</v>
      </c>
      <c r="F319" s="35" t="s">
        <v>1392</v>
      </c>
      <c r="G319" s="34">
        <v>45358</v>
      </c>
      <c r="H319" s="60">
        <v>24918000</v>
      </c>
      <c r="I319" s="47">
        <v>0</v>
      </c>
      <c r="J319" s="38">
        <v>0</v>
      </c>
      <c r="K319" s="48"/>
      <c r="L319" s="38">
        <f t="shared" si="4"/>
        <v>24918000</v>
      </c>
      <c r="M319" s="34">
        <v>45473</v>
      </c>
      <c r="N319" s="55" t="s">
        <v>1594</v>
      </c>
      <c r="O319" s="37" t="s">
        <v>45</v>
      </c>
      <c r="P319" s="50">
        <v>1</v>
      </c>
      <c r="Q319" s="51" t="s">
        <v>3053</v>
      </c>
      <c r="R319" s="51" t="s">
        <v>3054</v>
      </c>
    </row>
    <row r="320" spans="2:18" x14ac:dyDescent="0.2">
      <c r="B320" s="33">
        <v>45358</v>
      </c>
      <c r="C320" s="27" t="s">
        <v>986</v>
      </c>
      <c r="D320" s="28" t="s">
        <v>3112</v>
      </c>
      <c r="E320" s="29" t="s">
        <v>34</v>
      </c>
      <c r="F320" s="35" t="s">
        <v>1393</v>
      </c>
      <c r="G320" s="34">
        <v>45363</v>
      </c>
      <c r="H320" s="60">
        <v>24974240</v>
      </c>
      <c r="I320" s="47">
        <v>0</v>
      </c>
      <c r="J320" s="38">
        <v>0</v>
      </c>
      <c r="K320" s="48"/>
      <c r="L320" s="38">
        <f t="shared" si="4"/>
        <v>24974240</v>
      </c>
      <c r="M320" s="34">
        <v>45473</v>
      </c>
      <c r="N320" s="49" t="s">
        <v>1595</v>
      </c>
      <c r="O320" s="37" t="s">
        <v>45</v>
      </c>
      <c r="P320" s="50">
        <v>1</v>
      </c>
      <c r="Q320" s="51" t="s">
        <v>3077</v>
      </c>
      <c r="R320" s="51" t="s">
        <v>3078</v>
      </c>
    </row>
    <row r="321" spans="2:18" x14ac:dyDescent="0.2">
      <c r="B321" s="33">
        <v>45359</v>
      </c>
      <c r="C321" s="27" t="s">
        <v>987</v>
      </c>
      <c r="D321" s="28" t="s">
        <v>1196</v>
      </c>
      <c r="E321" s="29" t="s">
        <v>34</v>
      </c>
      <c r="F321" s="35" t="s">
        <v>1347</v>
      </c>
      <c r="G321" s="34">
        <v>45362</v>
      </c>
      <c r="H321" s="46">
        <v>21200000</v>
      </c>
      <c r="I321" s="47">
        <v>0</v>
      </c>
      <c r="J321" s="38">
        <v>0</v>
      </c>
      <c r="K321" s="48"/>
      <c r="L321" s="38">
        <f t="shared" si="4"/>
        <v>21200000</v>
      </c>
      <c r="M321" s="34">
        <v>45473</v>
      </c>
      <c r="N321" s="49" t="s">
        <v>1596</v>
      </c>
      <c r="O321" s="37" t="s">
        <v>45</v>
      </c>
      <c r="P321" s="50">
        <v>1</v>
      </c>
      <c r="Q321" s="51" t="s">
        <v>3053</v>
      </c>
      <c r="R321" s="51" t="s">
        <v>3054</v>
      </c>
    </row>
    <row r="322" spans="2:18" x14ac:dyDescent="0.2">
      <c r="B322" s="33">
        <v>45357</v>
      </c>
      <c r="C322" s="27" t="s">
        <v>988</v>
      </c>
      <c r="D322" s="28" t="s">
        <v>1197</v>
      </c>
      <c r="E322" s="29" t="s">
        <v>34</v>
      </c>
      <c r="F322" s="35" t="s">
        <v>1394</v>
      </c>
      <c r="G322" s="34">
        <v>45359</v>
      </c>
      <c r="H322" s="46">
        <v>26766667</v>
      </c>
      <c r="I322" s="47">
        <v>0</v>
      </c>
      <c r="J322" s="38">
        <v>0</v>
      </c>
      <c r="K322" s="48"/>
      <c r="L322" s="38">
        <f t="shared" si="4"/>
        <v>26766667</v>
      </c>
      <c r="M322" s="34">
        <v>45470</v>
      </c>
      <c r="N322" s="49" t="s">
        <v>1597</v>
      </c>
      <c r="O322" s="37" t="s">
        <v>45</v>
      </c>
      <c r="P322" s="50">
        <v>1</v>
      </c>
      <c r="Q322" s="51" t="s">
        <v>3070</v>
      </c>
      <c r="R322" s="51" t="s">
        <v>3071</v>
      </c>
    </row>
    <row r="323" spans="2:18" x14ac:dyDescent="0.2">
      <c r="B323" s="33">
        <v>45358</v>
      </c>
      <c r="C323" s="27" t="s">
        <v>989</v>
      </c>
      <c r="D323" s="28" t="s">
        <v>1198</v>
      </c>
      <c r="E323" s="29" t="s">
        <v>498</v>
      </c>
      <c r="F323" s="35" t="s">
        <v>1395</v>
      </c>
      <c r="G323" s="34">
        <v>45363</v>
      </c>
      <c r="H323" s="46">
        <v>12240000</v>
      </c>
      <c r="I323" s="47">
        <v>0</v>
      </c>
      <c r="J323" s="38">
        <v>0</v>
      </c>
      <c r="K323" s="48">
        <v>8772000</v>
      </c>
      <c r="L323" s="38">
        <f t="shared" si="4"/>
        <v>3468000</v>
      </c>
      <c r="M323" s="34">
        <v>45397</v>
      </c>
      <c r="N323" s="49" t="s">
        <v>1598</v>
      </c>
      <c r="O323" s="37" t="s">
        <v>45</v>
      </c>
      <c r="P323" s="50">
        <v>1</v>
      </c>
      <c r="Q323" s="51" t="s">
        <v>3056</v>
      </c>
      <c r="R323" s="51" t="s">
        <v>3057</v>
      </c>
    </row>
    <row r="324" spans="2:18" x14ac:dyDescent="0.2">
      <c r="B324" s="33">
        <v>45358</v>
      </c>
      <c r="C324" s="27" t="s">
        <v>990</v>
      </c>
      <c r="D324" s="28" t="s">
        <v>1199</v>
      </c>
      <c r="E324" s="29" t="s">
        <v>34</v>
      </c>
      <c r="F324" s="35" t="s">
        <v>1396</v>
      </c>
      <c r="G324" s="34">
        <v>45359</v>
      </c>
      <c r="H324" s="46">
        <v>23460000</v>
      </c>
      <c r="I324" s="47">
        <v>0</v>
      </c>
      <c r="J324" s="38">
        <v>0</v>
      </c>
      <c r="K324" s="48">
        <v>408000</v>
      </c>
      <c r="L324" s="38">
        <f t="shared" si="4"/>
        <v>23052000</v>
      </c>
      <c r="M324" s="34">
        <v>45473</v>
      </c>
      <c r="N324" s="49" t="s">
        <v>1599</v>
      </c>
      <c r="O324" s="37" t="s">
        <v>45</v>
      </c>
      <c r="P324" s="50">
        <v>1</v>
      </c>
      <c r="Q324" s="51" t="s">
        <v>3051</v>
      </c>
      <c r="R324" s="51" t="s">
        <v>378</v>
      </c>
    </row>
    <row r="325" spans="2:18" x14ac:dyDescent="0.2">
      <c r="B325" s="33">
        <v>45358</v>
      </c>
      <c r="C325" s="27" t="s">
        <v>991</v>
      </c>
      <c r="D325" s="28" t="s">
        <v>3113</v>
      </c>
      <c r="E325" s="29" t="s">
        <v>34</v>
      </c>
      <c r="F325" s="35" t="s">
        <v>1397</v>
      </c>
      <c r="G325" s="34">
        <v>45362</v>
      </c>
      <c r="H325" s="46">
        <v>36153000</v>
      </c>
      <c r="I325" s="47">
        <v>0</v>
      </c>
      <c r="J325" s="38">
        <v>0</v>
      </c>
      <c r="K325" s="48">
        <v>2163000</v>
      </c>
      <c r="L325" s="38">
        <f t="shared" si="4"/>
        <v>33990000</v>
      </c>
      <c r="M325" s="34">
        <v>45473</v>
      </c>
      <c r="N325" s="49" t="s">
        <v>1600</v>
      </c>
      <c r="O325" s="37" t="s">
        <v>45</v>
      </c>
      <c r="P325" s="50">
        <v>1</v>
      </c>
      <c r="Q325" s="51" t="s">
        <v>3051</v>
      </c>
      <c r="R325" s="51" t="s">
        <v>378</v>
      </c>
    </row>
    <row r="326" spans="2:18" x14ac:dyDescent="0.2">
      <c r="B326" s="33">
        <v>45359</v>
      </c>
      <c r="C326" s="27" t="s">
        <v>992</v>
      </c>
      <c r="D326" s="28" t="s">
        <v>1200</v>
      </c>
      <c r="E326" s="29" t="s">
        <v>34</v>
      </c>
      <c r="F326" s="35" t="s">
        <v>1398</v>
      </c>
      <c r="G326" s="34">
        <v>45362</v>
      </c>
      <c r="H326" s="46">
        <v>19786300</v>
      </c>
      <c r="I326" s="47">
        <v>0</v>
      </c>
      <c r="J326" s="38">
        <v>0</v>
      </c>
      <c r="K326" s="48">
        <v>525300</v>
      </c>
      <c r="L326" s="38">
        <f t="shared" si="4"/>
        <v>19261000</v>
      </c>
      <c r="M326" s="34">
        <v>45473</v>
      </c>
      <c r="N326" s="49" t="s">
        <v>1601</v>
      </c>
      <c r="O326" s="37" t="s">
        <v>45</v>
      </c>
      <c r="P326" s="50">
        <v>1</v>
      </c>
      <c r="Q326" s="51" t="s">
        <v>3051</v>
      </c>
      <c r="R326" s="51" t="s">
        <v>378</v>
      </c>
    </row>
    <row r="327" spans="2:18" x14ac:dyDescent="0.2">
      <c r="B327" s="33">
        <v>45359</v>
      </c>
      <c r="C327" s="27" t="s">
        <v>993</v>
      </c>
      <c r="D327" s="28" t="s">
        <v>1201</v>
      </c>
      <c r="E327" s="29" t="s">
        <v>34</v>
      </c>
      <c r="F327" s="35" t="s">
        <v>1399</v>
      </c>
      <c r="G327" s="34">
        <v>45366</v>
      </c>
      <c r="H327" s="60">
        <v>23175000</v>
      </c>
      <c r="I327" s="47">
        <v>1</v>
      </c>
      <c r="J327" s="38">
        <v>4120000</v>
      </c>
      <c r="K327" s="48"/>
      <c r="L327" s="38">
        <f t="shared" si="4"/>
        <v>27295000</v>
      </c>
      <c r="M327" s="34">
        <v>45457</v>
      </c>
      <c r="N327" s="62" t="s">
        <v>1602</v>
      </c>
      <c r="O327" s="37" t="s">
        <v>45</v>
      </c>
      <c r="P327" s="50">
        <v>1</v>
      </c>
      <c r="Q327" s="51" t="s">
        <v>3049</v>
      </c>
      <c r="R327" s="51" t="s">
        <v>3050</v>
      </c>
    </row>
    <row r="328" spans="2:18" x14ac:dyDescent="0.2">
      <c r="B328" s="33">
        <v>45358</v>
      </c>
      <c r="C328" s="27" t="s">
        <v>994</v>
      </c>
      <c r="D328" s="28" t="s">
        <v>1202</v>
      </c>
      <c r="E328" s="29" t="s">
        <v>34</v>
      </c>
      <c r="F328" s="35" t="s">
        <v>1400</v>
      </c>
      <c r="G328" s="34">
        <v>45362</v>
      </c>
      <c r="H328" s="60">
        <v>29164200</v>
      </c>
      <c r="I328" s="47">
        <v>0</v>
      </c>
      <c r="J328" s="38">
        <v>0</v>
      </c>
      <c r="K328" s="48">
        <v>1744867</v>
      </c>
      <c r="L328" s="38">
        <f t="shared" si="4"/>
        <v>27419333</v>
      </c>
      <c r="M328" s="34">
        <v>45473</v>
      </c>
      <c r="N328" s="55" t="s">
        <v>1603</v>
      </c>
      <c r="O328" s="37" t="s">
        <v>45</v>
      </c>
      <c r="P328" s="50">
        <v>1</v>
      </c>
      <c r="Q328" s="51" t="s">
        <v>3051</v>
      </c>
      <c r="R328" s="51" t="s">
        <v>378</v>
      </c>
    </row>
    <row r="329" spans="2:18" x14ac:dyDescent="0.2">
      <c r="B329" s="33">
        <v>45358</v>
      </c>
      <c r="C329" s="27" t="s">
        <v>995</v>
      </c>
      <c r="D329" s="28" t="s">
        <v>1203</v>
      </c>
      <c r="E329" s="29" t="s">
        <v>34</v>
      </c>
      <c r="F329" s="35" t="s">
        <v>1401</v>
      </c>
      <c r="G329" s="34">
        <v>45362</v>
      </c>
      <c r="H329" s="60">
        <v>19961400</v>
      </c>
      <c r="I329" s="47">
        <v>0</v>
      </c>
      <c r="J329" s="38">
        <v>0</v>
      </c>
      <c r="K329" s="48">
        <v>700000</v>
      </c>
      <c r="L329" s="38">
        <f t="shared" si="4"/>
        <v>19261400</v>
      </c>
      <c r="M329" s="34">
        <v>45473</v>
      </c>
      <c r="N329" s="55" t="s">
        <v>1604</v>
      </c>
      <c r="O329" s="37" t="s">
        <v>45</v>
      </c>
      <c r="P329" s="50">
        <v>1</v>
      </c>
      <c r="Q329" s="51" t="s">
        <v>3051</v>
      </c>
      <c r="R329" s="51" t="s">
        <v>378</v>
      </c>
    </row>
    <row r="330" spans="2:18" x14ac:dyDescent="0.2">
      <c r="B330" s="33">
        <v>45360</v>
      </c>
      <c r="C330" s="27" t="s">
        <v>996</v>
      </c>
      <c r="D330" s="28" t="s">
        <v>1204</v>
      </c>
      <c r="E330" s="29" t="s">
        <v>34</v>
      </c>
      <c r="F330" s="35" t="s">
        <v>1402</v>
      </c>
      <c r="G330" s="34">
        <v>45365</v>
      </c>
      <c r="H330" s="60">
        <v>19961400</v>
      </c>
      <c r="I330" s="47">
        <v>0</v>
      </c>
      <c r="J330" s="38">
        <v>0</v>
      </c>
      <c r="K330" s="48">
        <v>875500</v>
      </c>
      <c r="L330" s="38">
        <f t="shared" si="4"/>
        <v>19085900</v>
      </c>
      <c r="M330" s="34">
        <v>45473</v>
      </c>
      <c r="N330" s="62" t="s">
        <v>1605</v>
      </c>
      <c r="O330" s="37" t="s">
        <v>45</v>
      </c>
      <c r="P330" s="50">
        <v>1</v>
      </c>
      <c r="Q330" s="51" t="s">
        <v>3051</v>
      </c>
      <c r="R330" s="51" t="s">
        <v>378</v>
      </c>
    </row>
    <row r="331" spans="2:18" x14ac:dyDescent="0.2">
      <c r="B331" s="33">
        <v>45359</v>
      </c>
      <c r="C331" s="27" t="s">
        <v>997</v>
      </c>
      <c r="D331" s="28" t="s">
        <v>1927</v>
      </c>
      <c r="E331" s="29" t="s">
        <v>498</v>
      </c>
      <c r="F331" s="35" t="s">
        <v>1403</v>
      </c>
      <c r="G331" s="34">
        <v>45362</v>
      </c>
      <c r="H331" s="60">
        <v>16573333</v>
      </c>
      <c r="I331" s="47">
        <v>0</v>
      </c>
      <c r="J331" s="38">
        <v>0</v>
      </c>
      <c r="K331" s="48">
        <v>440000</v>
      </c>
      <c r="L331" s="38">
        <f t="shared" si="4"/>
        <v>16133333</v>
      </c>
      <c r="M331" s="34">
        <v>45473</v>
      </c>
      <c r="N331" s="62" t="s">
        <v>1606</v>
      </c>
      <c r="O331" s="37" t="s">
        <v>45</v>
      </c>
      <c r="P331" s="50">
        <v>1</v>
      </c>
      <c r="Q331" s="51" t="s">
        <v>3043</v>
      </c>
      <c r="R331" s="51" t="s">
        <v>3044</v>
      </c>
    </row>
    <row r="332" spans="2:18" x14ac:dyDescent="0.2">
      <c r="B332" s="33">
        <v>45359</v>
      </c>
      <c r="C332" s="27" t="s">
        <v>998</v>
      </c>
      <c r="D332" s="28" t="s">
        <v>3114</v>
      </c>
      <c r="E332" s="29" t="s">
        <v>34</v>
      </c>
      <c r="F332" s="35" t="s">
        <v>1404</v>
      </c>
      <c r="G332" s="34">
        <v>45363</v>
      </c>
      <c r="H332" s="60">
        <v>35535000</v>
      </c>
      <c r="I332" s="47">
        <v>0</v>
      </c>
      <c r="J332" s="38">
        <v>0</v>
      </c>
      <c r="K332" s="48">
        <v>11742000</v>
      </c>
      <c r="L332" s="38">
        <f t="shared" si="4"/>
        <v>23793000</v>
      </c>
      <c r="M332" s="34">
        <v>45473</v>
      </c>
      <c r="N332" s="62" t="s">
        <v>1607</v>
      </c>
      <c r="O332" s="37" t="s">
        <v>45</v>
      </c>
      <c r="P332" s="50">
        <v>1</v>
      </c>
      <c r="Q332" s="51" t="s">
        <v>3079</v>
      </c>
      <c r="R332" s="51" t="s">
        <v>3052</v>
      </c>
    </row>
    <row r="333" spans="2:18" x14ac:dyDescent="0.2">
      <c r="B333" s="33">
        <v>45359</v>
      </c>
      <c r="C333" s="27" t="s">
        <v>999</v>
      </c>
      <c r="D333" s="28" t="s">
        <v>1205</v>
      </c>
      <c r="E333" s="29" t="s">
        <v>34</v>
      </c>
      <c r="F333" s="35" t="s">
        <v>1405</v>
      </c>
      <c r="G333" s="34">
        <v>45362</v>
      </c>
      <c r="H333" s="60">
        <v>29164200</v>
      </c>
      <c r="I333" s="47">
        <v>0</v>
      </c>
      <c r="J333" s="38">
        <v>0</v>
      </c>
      <c r="K333" s="48">
        <v>1744867</v>
      </c>
      <c r="L333" s="38">
        <f t="shared" si="4"/>
        <v>27419333</v>
      </c>
      <c r="M333" s="34">
        <v>45473</v>
      </c>
      <c r="N333" s="62" t="s">
        <v>1608</v>
      </c>
      <c r="O333" s="37" t="s">
        <v>45</v>
      </c>
      <c r="P333" s="50">
        <v>1</v>
      </c>
      <c r="Q333" s="51" t="s">
        <v>3051</v>
      </c>
      <c r="R333" s="51" t="s">
        <v>378</v>
      </c>
    </row>
    <row r="334" spans="2:18" x14ac:dyDescent="0.2">
      <c r="B334" s="33">
        <v>45360</v>
      </c>
      <c r="C334" s="27" t="s">
        <v>1000</v>
      </c>
      <c r="D334" s="28" t="s">
        <v>1206</v>
      </c>
      <c r="E334" s="29" t="s">
        <v>34</v>
      </c>
      <c r="F334" s="35" t="s">
        <v>1406</v>
      </c>
      <c r="G334" s="34">
        <v>45363</v>
      </c>
      <c r="H334" s="60">
        <v>33080000</v>
      </c>
      <c r="I334" s="47">
        <v>0</v>
      </c>
      <c r="J334" s="38">
        <v>0</v>
      </c>
      <c r="K334" s="48"/>
      <c r="L334" s="38">
        <f t="shared" ref="L334:L397" si="5">H334+J334-K334</f>
        <v>33080000</v>
      </c>
      <c r="M334" s="34">
        <v>45473</v>
      </c>
      <c r="N334" s="62" t="s">
        <v>1609</v>
      </c>
      <c r="O334" s="37" t="s">
        <v>45</v>
      </c>
      <c r="P334" s="50">
        <v>1</v>
      </c>
      <c r="Q334" s="51" t="s">
        <v>3053</v>
      </c>
      <c r="R334" s="51" t="s">
        <v>3054</v>
      </c>
    </row>
    <row r="335" spans="2:18" x14ac:dyDescent="0.2">
      <c r="B335" s="33">
        <v>45359</v>
      </c>
      <c r="C335" s="27" t="s">
        <v>1001</v>
      </c>
      <c r="D335" s="28" t="s">
        <v>1207</v>
      </c>
      <c r="E335" s="29" t="s">
        <v>34</v>
      </c>
      <c r="F335" s="35" t="s">
        <v>1407</v>
      </c>
      <c r="G335" s="34">
        <v>45362</v>
      </c>
      <c r="H335" s="60">
        <v>35022220</v>
      </c>
      <c r="I335" s="47">
        <v>0</v>
      </c>
      <c r="J335" s="38">
        <v>0</v>
      </c>
      <c r="K335" s="48"/>
      <c r="L335" s="38">
        <f t="shared" si="5"/>
        <v>35022220</v>
      </c>
      <c r="M335" s="34">
        <v>45473</v>
      </c>
      <c r="N335" s="62" t="s">
        <v>1610</v>
      </c>
      <c r="O335" s="37" t="s">
        <v>45</v>
      </c>
      <c r="P335" s="50">
        <v>1</v>
      </c>
      <c r="Q335" s="51" t="s">
        <v>3053</v>
      </c>
      <c r="R335" s="51" t="s">
        <v>3054</v>
      </c>
    </row>
    <row r="336" spans="2:18" x14ac:dyDescent="0.2">
      <c r="B336" s="33">
        <v>45366</v>
      </c>
      <c r="C336" s="27" t="s">
        <v>1002</v>
      </c>
      <c r="D336" s="28" t="s">
        <v>1208</v>
      </c>
      <c r="E336" s="29" t="s">
        <v>34</v>
      </c>
      <c r="F336" s="35" t="s">
        <v>1408</v>
      </c>
      <c r="G336" s="34">
        <v>45369</v>
      </c>
      <c r="H336" s="60">
        <v>31827000</v>
      </c>
      <c r="I336" s="47">
        <v>0</v>
      </c>
      <c r="J336" s="38">
        <v>0</v>
      </c>
      <c r="K336" s="48"/>
      <c r="L336" s="38">
        <f t="shared" si="5"/>
        <v>31827000</v>
      </c>
      <c r="M336" s="34">
        <v>45473</v>
      </c>
      <c r="N336" s="55" t="s">
        <v>1611</v>
      </c>
      <c r="O336" s="37" t="s">
        <v>45</v>
      </c>
      <c r="P336" s="50">
        <v>1</v>
      </c>
      <c r="Q336" s="51" t="s">
        <v>3068</v>
      </c>
      <c r="R336" s="51" t="s">
        <v>3069</v>
      </c>
    </row>
    <row r="337" spans="2:18" x14ac:dyDescent="0.2">
      <c r="B337" s="33">
        <v>45359</v>
      </c>
      <c r="C337" s="27" t="s">
        <v>1003</v>
      </c>
      <c r="D337" s="28" t="s">
        <v>1209</v>
      </c>
      <c r="E337" s="29" t="s">
        <v>498</v>
      </c>
      <c r="F337" s="35" t="s">
        <v>1409</v>
      </c>
      <c r="G337" s="34">
        <v>45363</v>
      </c>
      <c r="H337" s="60">
        <v>16480000</v>
      </c>
      <c r="I337" s="47">
        <v>0</v>
      </c>
      <c r="J337" s="38">
        <v>0</v>
      </c>
      <c r="K337" s="48"/>
      <c r="L337" s="38">
        <f t="shared" si="5"/>
        <v>16480000</v>
      </c>
      <c r="M337" s="34">
        <v>45467</v>
      </c>
      <c r="N337" s="62" t="s">
        <v>1612</v>
      </c>
      <c r="O337" s="37" t="s">
        <v>45</v>
      </c>
      <c r="P337" s="50">
        <v>1</v>
      </c>
      <c r="Q337" s="51" t="s">
        <v>3066</v>
      </c>
      <c r="R337" s="51" t="s">
        <v>3067</v>
      </c>
    </row>
    <row r="338" spans="2:18" x14ac:dyDescent="0.2">
      <c r="B338" s="33">
        <v>45362</v>
      </c>
      <c r="C338" s="27" t="s">
        <v>1004</v>
      </c>
      <c r="D338" s="28" t="s">
        <v>1210</v>
      </c>
      <c r="E338" s="29" t="s">
        <v>34</v>
      </c>
      <c r="F338" s="35" t="s">
        <v>1410</v>
      </c>
      <c r="G338" s="34">
        <v>45364</v>
      </c>
      <c r="H338" s="60">
        <v>24974240</v>
      </c>
      <c r="I338" s="47">
        <v>0</v>
      </c>
      <c r="J338" s="38">
        <v>0</v>
      </c>
      <c r="K338" s="48"/>
      <c r="L338" s="38">
        <f t="shared" si="5"/>
        <v>24974240</v>
      </c>
      <c r="M338" s="34">
        <v>45473</v>
      </c>
      <c r="N338" s="62" t="s">
        <v>1613</v>
      </c>
      <c r="O338" s="37" t="s">
        <v>45</v>
      </c>
      <c r="P338" s="50">
        <v>1</v>
      </c>
      <c r="Q338" s="51" t="s">
        <v>3077</v>
      </c>
      <c r="R338" s="51" t="s">
        <v>3078</v>
      </c>
    </row>
    <row r="339" spans="2:18" x14ac:dyDescent="0.2">
      <c r="B339" s="33">
        <v>45362</v>
      </c>
      <c r="C339" s="27" t="s">
        <v>1005</v>
      </c>
      <c r="D339" s="28" t="s">
        <v>1211</v>
      </c>
      <c r="E339" s="29" t="s">
        <v>34</v>
      </c>
      <c r="F339" s="35" t="s">
        <v>632</v>
      </c>
      <c r="G339" s="34">
        <v>45364</v>
      </c>
      <c r="H339" s="60">
        <v>24974240</v>
      </c>
      <c r="I339" s="47">
        <v>0</v>
      </c>
      <c r="J339" s="38">
        <v>0</v>
      </c>
      <c r="K339" s="48"/>
      <c r="L339" s="38">
        <f t="shared" si="5"/>
        <v>24974240</v>
      </c>
      <c r="M339" s="34">
        <v>45473</v>
      </c>
      <c r="N339" s="62" t="s">
        <v>1614</v>
      </c>
      <c r="O339" s="37" t="s">
        <v>45</v>
      </c>
      <c r="P339" s="50">
        <v>1</v>
      </c>
      <c r="Q339" s="51" t="s">
        <v>3074</v>
      </c>
      <c r="R339" s="51" t="s">
        <v>455</v>
      </c>
    </row>
    <row r="340" spans="2:18" x14ac:dyDescent="0.2">
      <c r="B340" s="33">
        <v>45360</v>
      </c>
      <c r="C340" s="27" t="s">
        <v>1006</v>
      </c>
      <c r="D340" s="28" t="s">
        <v>1212</v>
      </c>
      <c r="E340" s="29" t="s">
        <v>34</v>
      </c>
      <c r="F340" s="35" t="s">
        <v>1411</v>
      </c>
      <c r="G340" s="34">
        <v>45363</v>
      </c>
      <c r="H340" s="60">
        <v>28416400</v>
      </c>
      <c r="I340" s="47">
        <v>0</v>
      </c>
      <c r="J340" s="38">
        <v>0</v>
      </c>
      <c r="K340" s="48">
        <v>1246333</v>
      </c>
      <c r="L340" s="38">
        <f t="shared" si="5"/>
        <v>27170067</v>
      </c>
      <c r="M340" s="34">
        <v>45473</v>
      </c>
      <c r="N340" s="62" t="s">
        <v>1615</v>
      </c>
      <c r="O340" s="37" t="s">
        <v>45</v>
      </c>
      <c r="P340" s="50">
        <v>1</v>
      </c>
      <c r="Q340" s="51" t="s">
        <v>3051</v>
      </c>
      <c r="R340" s="51" t="s">
        <v>378</v>
      </c>
    </row>
    <row r="341" spans="2:18" x14ac:dyDescent="0.2">
      <c r="B341" s="33">
        <v>45359</v>
      </c>
      <c r="C341" s="27" t="s">
        <v>1007</v>
      </c>
      <c r="D341" s="28" t="s">
        <v>1213</v>
      </c>
      <c r="E341" s="29" t="s">
        <v>34</v>
      </c>
      <c r="F341" s="35" t="s">
        <v>1412</v>
      </c>
      <c r="G341" s="34">
        <v>45362</v>
      </c>
      <c r="H341" s="60">
        <v>24700000</v>
      </c>
      <c r="I341" s="47">
        <v>0</v>
      </c>
      <c r="J341" s="38">
        <v>0</v>
      </c>
      <c r="K341" s="48">
        <v>866667</v>
      </c>
      <c r="L341" s="38">
        <f t="shared" si="5"/>
        <v>23833333</v>
      </c>
      <c r="M341" s="34">
        <v>45473</v>
      </c>
      <c r="N341" s="62" t="s">
        <v>1616</v>
      </c>
      <c r="O341" s="37" t="s">
        <v>45</v>
      </c>
      <c r="P341" s="50">
        <v>1</v>
      </c>
      <c r="Q341" s="51" t="s">
        <v>3079</v>
      </c>
      <c r="R341" s="51" t="s">
        <v>3052</v>
      </c>
    </row>
    <row r="342" spans="2:18" x14ac:dyDescent="0.2">
      <c r="B342" s="33">
        <v>45360</v>
      </c>
      <c r="C342" s="27" t="s">
        <v>1008</v>
      </c>
      <c r="D342" s="28" t="s">
        <v>1214</v>
      </c>
      <c r="E342" s="29" t="s">
        <v>34</v>
      </c>
      <c r="F342" s="35" t="s">
        <v>1413</v>
      </c>
      <c r="G342" s="34">
        <v>45364</v>
      </c>
      <c r="H342" s="60">
        <v>28167133</v>
      </c>
      <c r="I342" s="47">
        <v>0</v>
      </c>
      <c r="J342" s="38">
        <v>0</v>
      </c>
      <c r="K342" s="48">
        <v>1246333</v>
      </c>
      <c r="L342" s="38">
        <f t="shared" si="5"/>
        <v>26920800</v>
      </c>
      <c r="M342" s="34">
        <v>45473</v>
      </c>
      <c r="N342" s="62" t="s">
        <v>1617</v>
      </c>
      <c r="O342" s="37" t="s">
        <v>45</v>
      </c>
      <c r="P342" s="50">
        <v>1</v>
      </c>
      <c r="Q342" s="51" t="s">
        <v>3051</v>
      </c>
      <c r="R342" s="51" t="s">
        <v>378</v>
      </c>
    </row>
    <row r="343" spans="2:18" x14ac:dyDescent="0.2">
      <c r="B343" s="33">
        <v>45362</v>
      </c>
      <c r="C343" s="27" t="s">
        <v>1009</v>
      </c>
      <c r="D343" s="28" t="s">
        <v>1215</v>
      </c>
      <c r="E343" s="29" t="s">
        <v>34</v>
      </c>
      <c r="F343" s="35" t="s">
        <v>1366</v>
      </c>
      <c r="G343" s="34">
        <v>45363</v>
      </c>
      <c r="H343" s="60">
        <v>26436667</v>
      </c>
      <c r="I343" s="47">
        <v>0</v>
      </c>
      <c r="J343" s="38">
        <v>0</v>
      </c>
      <c r="K343" s="48">
        <v>240333</v>
      </c>
      <c r="L343" s="38">
        <f t="shared" si="5"/>
        <v>26196334</v>
      </c>
      <c r="M343" s="34">
        <v>45450</v>
      </c>
      <c r="N343" s="62" t="s">
        <v>1618</v>
      </c>
      <c r="O343" s="37" t="s">
        <v>45</v>
      </c>
      <c r="P343" s="50">
        <v>1</v>
      </c>
      <c r="Q343" s="51" t="s">
        <v>3045</v>
      </c>
      <c r="R343" s="51" t="s">
        <v>3046</v>
      </c>
    </row>
    <row r="344" spans="2:18" x14ac:dyDescent="0.2">
      <c r="B344" s="33">
        <v>45362</v>
      </c>
      <c r="C344" s="27" t="s">
        <v>1010</v>
      </c>
      <c r="D344" s="28" t="s">
        <v>1216</v>
      </c>
      <c r="E344" s="29" t="s">
        <v>34</v>
      </c>
      <c r="F344" s="35" t="s">
        <v>1366</v>
      </c>
      <c r="G344" s="34">
        <v>45363</v>
      </c>
      <c r="H344" s="60">
        <v>26436667</v>
      </c>
      <c r="I344" s="47">
        <v>0</v>
      </c>
      <c r="J344" s="38">
        <v>0</v>
      </c>
      <c r="K344" s="48">
        <v>240333</v>
      </c>
      <c r="L344" s="38">
        <f t="shared" si="5"/>
        <v>26196334</v>
      </c>
      <c r="M344" s="34">
        <v>45473</v>
      </c>
      <c r="N344" s="62" t="s">
        <v>1619</v>
      </c>
      <c r="O344" s="37" t="s">
        <v>45</v>
      </c>
      <c r="P344" s="50">
        <v>1</v>
      </c>
      <c r="Q344" s="51" t="s">
        <v>3045</v>
      </c>
      <c r="R344" s="51" t="s">
        <v>3046</v>
      </c>
    </row>
    <row r="345" spans="2:18" x14ac:dyDescent="0.2">
      <c r="B345" s="33">
        <v>45363</v>
      </c>
      <c r="C345" s="27" t="s">
        <v>1011</v>
      </c>
      <c r="D345" s="28" t="s">
        <v>1217</v>
      </c>
      <c r="E345" s="29" t="s">
        <v>34</v>
      </c>
      <c r="F345" s="35" t="s">
        <v>1414</v>
      </c>
      <c r="G345" s="34">
        <v>45365</v>
      </c>
      <c r="H345" s="60">
        <v>26780000</v>
      </c>
      <c r="I345" s="47">
        <v>0</v>
      </c>
      <c r="J345" s="38">
        <v>0</v>
      </c>
      <c r="K345" s="48">
        <v>2901167</v>
      </c>
      <c r="L345" s="38">
        <f t="shared" si="5"/>
        <v>23878833</v>
      </c>
      <c r="M345" s="34">
        <v>45473</v>
      </c>
      <c r="N345" s="55" t="s">
        <v>1620</v>
      </c>
      <c r="O345" s="37" t="s">
        <v>45</v>
      </c>
      <c r="P345" s="50">
        <v>1</v>
      </c>
      <c r="Q345" s="51" t="s">
        <v>3056</v>
      </c>
      <c r="R345" s="51" t="s">
        <v>3057</v>
      </c>
    </row>
    <row r="346" spans="2:18" ht="76.5" x14ac:dyDescent="0.2">
      <c r="B346" s="33">
        <v>45363</v>
      </c>
      <c r="C346" s="27" t="s">
        <v>1012</v>
      </c>
      <c r="D346" s="28" t="s">
        <v>1218</v>
      </c>
      <c r="E346" s="29" t="s">
        <v>34</v>
      </c>
      <c r="F346" s="35" t="s">
        <v>1415</v>
      </c>
      <c r="G346" s="34">
        <v>45365</v>
      </c>
      <c r="H346" s="60">
        <v>26780000</v>
      </c>
      <c r="I346" s="47">
        <v>0</v>
      </c>
      <c r="J346" s="38">
        <v>0</v>
      </c>
      <c r="K346" s="48">
        <v>2901167</v>
      </c>
      <c r="L346" s="38">
        <f t="shared" si="5"/>
        <v>23878833</v>
      </c>
      <c r="M346" s="34">
        <v>45473</v>
      </c>
      <c r="N346" s="63" t="s">
        <v>1621</v>
      </c>
      <c r="O346" s="37" t="s">
        <v>45</v>
      </c>
      <c r="P346" s="50">
        <v>1</v>
      </c>
      <c r="Q346" s="51" t="s">
        <v>3056</v>
      </c>
      <c r="R346" s="51" t="s">
        <v>3057</v>
      </c>
    </row>
    <row r="347" spans="2:18" x14ac:dyDescent="0.2">
      <c r="B347" s="33">
        <v>45363</v>
      </c>
      <c r="C347" s="27" t="s">
        <v>1013</v>
      </c>
      <c r="D347" s="28" t="s">
        <v>1219</v>
      </c>
      <c r="E347" s="29" t="s">
        <v>34</v>
      </c>
      <c r="F347" s="35" t="s">
        <v>1416</v>
      </c>
      <c r="G347" s="34">
        <v>45364</v>
      </c>
      <c r="H347" s="60">
        <v>37348868</v>
      </c>
      <c r="I347" s="47">
        <v>0</v>
      </c>
      <c r="J347" s="38">
        <v>0</v>
      </c>
      <c r="K347" s="48"/>
      <c r="L347" s="38">
        <f t="shared" si="5"/>
        <v>37348868</v>
      </c>
      <c r="M347" s="34">
        <v>45473</v>
      </c>
      <c r="N347" s="62" t="s">
        <v>1622</v>
      </c>
      <c r="O347" s="37" t="s">
        <v>45</v>
      </c>
      <c r="P347" s="50">
        <v>1</v>
      </c>
      <c r="Q347" s="51" t="s">
        <v>3077</v>
      </c>
      <c r="R347" s="51" t="s">
        <v>3078</v>
      </c>
    </row>
    <row r="348" spans="2:18" x14ac:dyDescent="0.2">
      <c r="B348" s="33">
        <v>45362</v>
      </c>
      <c r="C348" s="27" t="s">
        <v>1014</v>
      </c>
      <c r="D348" s="28" t="s">
        <v>1220</v>
      </c>
      <c r="E348" s="29" t="s">
        <v>34</v>
      </c>
      <c r="F348" s="35" t="s">
        <v>1417</v>
      </c>
      <c r="G348" s="34">
        <v>45364</v>
      </c>
      <c r="H348" s="60">
        <v>38000000</v>
      </c>
      <c r="I348" s="47">
        <v>0</v>
      </c>
      <c r="J348" s="38">
        <v>0</v>
      </c>
      <c r="K348" s="48">
        <v>3800000</v>
      </c>
      <c r="L348" s="38">
        <f t="shared" si="5"/>
        <v>34200000</v>
      </c>
      <c r="M348" s="34">
        <v>45473</v>
      </c>
      <c r="N348" s="62" t="s">
        <v>1623</v>
      </c>
      <c r="O348" s="37" t="s">
        <v>45</v>
      </c>
      <c r="P348" s="50">
        <v>1</v>
      </c>
      <c r="Q348" s="51" t="s">
        <v>3070</v>
      </c>
      <c r="R348" s="51" t="s">
        <v>3071</v>
      </c>
    </row>
    <row r="349" spans="2:18" x14ac:dyDescent="0.2">
      <c r="B349" s="33">
        <v>45363</v>
      </c>
      <c r="C349" s="27" t="s">
        <v>1015</v>
      </c>
      <c r="D349" s="28" t="s">
        <v>1221</v>
      </c>
      <c r="E349" s="29" t="s">
        <v>34</v>
      </c>
      <c r="F349" s="35" t="s">
        <v>1418</v>
      </c>
      <c r="G349" s="34">
        <v>45364</v>
      </c>
      <c r="H349" s="60">
        <v>34833333</v>
      </c>
      <c r="I349" s="47">
        <v>0</v>
      </c>
      <c r="J349" s="38">
        <v>0</v>
      </c>
      <c r="K349" s="48">
        <v>633333</v>
      </c>
      <c r="L349" s="38">
        <f t="shared" si="5"/>
        <v>34200000</v>
      </c>
      <c r="M349" s="34">
        <v>45473</v>
      </c>
      <c r="N349" s="62" t="s">
        <v>1624</v>
      </c>
      <c r="O349" s="37" t="s">
        <v>45</v>
      </c>
      <c r="P349" s="50">
        <v>1</v>
      </c>
      <c r="Q349" s="51" t="s">
        <v>3045</v>
      </c>
      <c r="R349" s="51" t="s">
        <v>3046</v>
      </c>
    </row>
    <row r="350" spans="2:18" x14ac:dyDescent="0.2">
      <c r="B350" s="33">
        <v>45363</v>
      </c>
      <c r="C350" s="27" t="s">
        <v>1016</v>
      </c>
      <c r="D350" s="28" t="s">
        <v>1222</v>
      </c>
      <c r="E350" s="29" t="s">
        <v>498</v>
      </c>
      <c r="F350" s="35" t="s">
        <v>1419</v>
      </c>
      <c r="G350" s="34">
        <v>45364</v>
      </c>
      <c r="H350" s="60">
        <v>17658000</v>
      </c>
      <c r="I350" s="47">
        <v>0</v>
      </c>
      <c r="J350" s="38">
        <v>0</v>
      </c>
      <c r="K350" s="48">
        <v>162000</v>
      </c>
      <c r="L350" s="38">
        <f t="shared" si="5"/>
        <v>17496000</v>
      </c>
      <c r="M350" s="34">
        <v>45473</v>
      </c>
      <c r="N350" s="55" t="s">
        <v>1625</v>
      </c>
      <c r="O350" s="37" t="s">
        <v>45</v>
      </c>
      <c r="P350" s="50">
        <v>1</v>
      </c>
      <c r="Q350" s="51" t="s">
        <v>3045</v>
      </c>
      <c r="R350" s="51" t="s">
        <v>3046</v>
      </c>
    </row>
    <row r="351" spans="2:18" x14ac:dyDescent="0.2">
      <c r="B351" s="33">
        <v>45365</v>
      </c>
      <c r="C351" s="27" t="s">
        <v>1017</v>
      </c>
      <c r="D351" s="28" t="s">
        <v>1223</v>
      </c>
      <c r="E351" s="29" t="s">
        <v>34</v>
      </c>
      <c r="F351" s="35" t="s">
        <v>1420</v>
      </c>
      <c r="G351" s="34">
        <v>45369</v>
      </c>
      <c r="H351" s="60">
        <v>25550000</v>
      </c>
      <c r="I351" s="47">
        <v>0</v>
      </c>
      <c r="J351" s="38">
        <v>0</v>
      </c>
      <c r="K351" s="48">
        <v>486667</v>
      </c>
      <c r="L351" s="38">
        <f t="shared" si="5"/>
        <v>25063333</v>
      </c>
      <c r="M351" s="34">
        <v>45473</v>
      </c>
      <c r="N351" s="55" t="s">
        <v>1626</v>
      </c>
      <c r="O351" s="37" t="s">
        <v>45</v>
      </c>
      <c r="P351" s="50">
        <v>1</v>
      </c>
      <c r="Q351" s="51" t="s">
        <v>3070</v>
      </c>
      <c r="R351" s="51" t="s">
        <v>3071</v>
      </c>
    </row>
    <row r="352" spans="2:18" x14ac:dyDescent="0.2">
      <c r="B352" s="33">
        <v>45363</v>
      </c>
      <c r="C352" s="27" t="s">
        <v>1018</v>
      </c>
      <c r="D352" s="28" t="s">
        <v>1224</v>
      </c>
      <c r="E352" s="29" t="s">
        <v>34</v>
      </c>
      <c r="F352" s="35" t="s">
        <v>1421</v>
      </c>
      <c r="G352" s="34">
        <v>45365</v>
      </c>
      <c r="H352" s="60">
        <v>19261000</v>
      </c>
      <c r="I352" s="47">
        <v>0</v>
      </c>
      <c r="J352" s="38">
        <v>0</v>
      </c>
      <c r="K352" s="48">
        <v>525300</v>
      </c>
      <c r="L352" s="38">
        <f t="shared" si="5"/>
        <v>18735700</v>
      </c>
      <c r="M352" s="34">
        <v>45473</v>
      </c>
      <c r="N352" s="55" t="s">
        <v>1627</v>
      </c>
      <c r="O352" s="37" t="s">
        <v>45</v>
      </c>
      <c r="P352" s="50">
        <v>1</v>
      </c>
      <c r="Q352" s="51" t="s">
        <v>3051</v>
      </c>
      <c r="R352" s="51" t="s">
        <v>378</v>
      </c>
    </row>
    <row r="353" spans="2:18" x14ac:dyDescent="0.2">
      <c r="B353" s="33">
        <v>45363</v>
      </c>
      <c r="C353" s="27" t="s">
        <v>1019</v>
      </c>
      <c r="D353" s="28" t="s">
        <v>1225</v>
      </c>
      <c r="E353" s="29" t="s">
        <v>34</v>
      </c>
      <c r="F353" s="35" t="s">
        <v>1347</v>
      </c>
      <c r="G353" s="34">
        <v>45365</v>
      </c>
      <c r="H353" s="60">
        <v>30800000</v>
      </c>
      <c r="I353" s="47">
        <v>0</v>
      </c>
      <c r="J353" s="38">
        <v>0</v>
      </c>
      <c r="K353" s="48"/>
      <c r="L353" s="38">
        <f t="shared" si="5"/>
        <v>30800000</v>
      </c>
      <c r="M353" s="34">
        <v>45473</v>
      </c>
      <c r="N353" s="55" t="s">
        <v>1628</v>
      </c>
      <c r="O353" s="37" t="s">
        <v>45</v>
      </c>
      <c r="P353" s="50">
        <v>1</v>
      </c>
      <c r="Q353" s="51" t="s">
        <v>3053</v>
      </c>
      <c r="R353" s="51" t="s">
        <v>3054</v>
      </c>
    </row>
    <row r="354" spans="2:18" x14ac:dyDescent="0.2">
      <c r="B354" s="33">
        <v>45363</v>
      </c>
      <c r="C354" s="27" t="s">
        <v>1020</v>
      </c>
      <c r="D354" s="28" t="s">
        <v>1226</v>
      </c>
      <c r="E354" s="29" t="s">
        <v>34</v>
      </c>
      <c r="F354" s="35" t="s">
        <v>1422</v>
      </c>
      <c r="G354" s="34">
        <v>45370</v>
      </c>
      <c r="H354" s="60">
        <v>35020000</v>
      </c>
      <c r="I354" s="47">
        <v>0</v>
      </c>
      <c r="J354" s="38">
        <v>0</v>
      </c>
      <c r="K354" s="48"/>
      <c r="L354" s="38">
        <f t="shared" si="5"/>
        <v>35020000</v>
      </c>
      <c r="M354" s="34">
        <v>45473</v>
      </c>
      <c r="N354" s="55" t="s">
        <v>1629</v>
      </c>
      <c r="O354" s="37" t="s">
        <v>45</v>
      </c>
      <c r="P354" s="50">
        <v>1</v>
      </c>
      <c r="Q354" s="51" t="s">
        <v>3053</v>
      </c>
      <c r="R354" s="51" t="s">
        <v>3054</v>
      </c>
    </row>
    <row r="355" spans="2:18" x14ac:dyDescent="0.2">
      <c r="B355" s="33">
        <v>45365</v>
      </c>
      <c r="C355" s="27" t="s">
        <v>1021</v>
      </c>
      <c r="D355" s="28" t="s">
        <v>1227</v>
      </c>
      <c r="E355" s="29" t="s">
        <v>498</v>
      </c>
      <c r="F355" s="35" t="s">
        <v>1352</v>
      </c>
      <c r="G355" s="34">
        <v>45369</v>
      </c>
      <c r="H355" s="60">
        <v>12200000</v>
      </c>
      <c r="I355" s="47">
        <v>0</v>
      </c>
      <c r="J355" s="38">
        <v>0</v>
      </c>
      <c r="K355" s="48"/>
      <c r="L355" s="38">
        <f t="shared" si="5"/>
        <v>12200000</v>
      </c>
      <c r="M355" s="34">
        <v>45473</v>
      </c>
      <c r="N355" s="55" t="s">
        <v>1630</v>
      </c>
      <c r="O355" s="37" t="s">
        <v>45</v>
      </c>
      <c r="P355" s="50">
        <v>1</v>
      </c>
      <c r="Q355" s="51" t="s">
        <v>3074</v>
      </c>
      <c r="R355" s="51" t="s">
        <v>455</v>
      </c>
    </row>
    <row r="356" spans="2:18" x14ac:dyDescent="0.2">
      <c r="B356" s="33">
        <v>45363</v>
      </c>
      <c r="C356" s="27" t="s">
        <v>1022</v>
      </c>
      <c r="D356" s="28" t="s">
        <v>2582</v>
      </c>
      <c r="E356" s="29" t="s">
        <v>34</v>
      </c>
      <c r="F356" s="35" t="s">
        <v>1423</v>
      </c>
      <c r="G356" s="34">
        <v>45365</v>
      </c>
      <c r="H356" s="46">
        <v>20249388</v>
      </c>
      <c r="I356" s="47">
        <v>0</v>
      </c>
      <c r="J356" s="38">
        <v>0</v>
      </c>
      <c r="K356" s="48"/>
      <c r="L356" s="38">
        <f t="shared" si="5"/>
        <v>20249388</v>
      </c>
      <c r="M356" s="34">
        <v>45473</v>
      </c>
      <c r="N356" s="49" t="s">
        <v>1631</v>
      </c>
      <c r="O356" s="37" t="s">
        <v>45</v>
      </c>
      <c r="P356" s="50">
        <v>1</v>
      </c>
      <c r="Q356" s="51" t="s">
        <v>3077</v>
      </c>
      <c r="R356" s="51" t="s">
        <v>3078</v>
      </c>
    </row>
    <row r="357" spans="2:18" x14ac:dyDescent="0.2">
      <c r="B357" s="33">
        <v>45364</v>
      </c>
      <c r="C357" s="27" t="s">
        <v>1023</v>
      </c>
      <c r="D357" s="28" t="s">
        <v>1228</v>
      </c>
      <c r="E357" s="29" t="s">
        <v>498</v>
      </c>
      <c r="F357" s="35" t="s">
        <v>1424</v>
      </c>
      <c r="G357" s="34">
        <v>45366</v>
      </c>
      <c r="H357" s="46">
        <v>14800000</v>
      </c>
      <c r="I357" s="47">
        <v>0</v>
      </c>
      <c r="J357" s="38">
        <v>0</v>
      </c>
      <c r="K357" s="48">
        <v>1726667</v>
      </c>
      <c r="L357" s="38">
        <f t="shared" si="5"/>
        <v>13073333</v>
      </c>
      <c r="M357" s="34">
        <v>45473</v>
      </c>
      <c r="N357" s="49" t="s">
        <v>1632</v>
      </c>
      <c r="O357" s="37" t="s">
        <v>45</v>
      </c>
      <c r="P357" s="50">
        <v>1</v>
      </c>
      <c r="Q357" s="51" t="s">
        <v>3072</v>
      </c>
      <c r="R357" s="51" t="s">
        <v>3073</v>
      </c>
    </row>
    <row r="358" spans="2:18" x14ac:dyDescent="0.2">
      <c r="B358" s="33">
        <v>45363</v>
      </c>
      <c r="C358" s="27" t="s">
        <v>1024</v>
      </c>
      <c r="D358" s="28" t="s">
        <v>1229</v>
      </c>
      <c r="E358" s="29" t="s">
        <v>34</v>
      </c>
      <c r="F358" s="35" t="s">
        <v>643</v>
      </c>
      <c r="G358" s="34">
        <v>45365</v>
      </c>
      <c r="H358" s="46">
        <v>34000000</v>
      </c>
      <c r="I358" s="47">
        <v>0</v>
      </c>
      <c r="J358" s="38">
        <v>0</v>
      </c>
      <c r="K358" s="48"/>
      <c r="L358" s="38">
        <f t="shared" si="5"/>
        <v>34000000</v>
      </c>
      <c r="M358" s="34">
        <v>45473</v>
      </c>
      <c r="N358" s="49" t="s">
        <v>1633</v>
      </c>
      <c r="O358" s="37" t="s">
        <v>45</v>
      </c>
      <c r="P358" s="50">
        <v>1</v>
      </c>
      <c r="Q358" s="51" t="s">
        <v>3039</v>
      </c>
      <c r="R358" s="51" t="s">
        <v>3040</v>
      </c>
    </row>
    <row r="359" spans="2:18" x14ac:dyDescent="0.2">
      <c r="B359" s="33">
        <v>45363</v>
      </c>
      <c r="C359" s="27" t="s">
        <v>1025</v>
      </c>
      <c r="D359" s="28" t="s">
        <v>1230</v>
      </c>
      <c r="E359" s="29" t="s">
        <v>34</v>
      </c>
      <c r="F359" s="35" t="s">
        <v>1425</v>
      </c>
      <c r="G359" s="34">
        <v>45377</v>
      </c>
      <c r="H359" s="46">
        <v>34833333</v>
      </c>
      <c r="I359" s="47">
        <v>0</v>
      </c>
      <c r="J359" s="38">
        <v>0</v>
      </c>
      <c r="K359" s="48">
        <v>4750000</v>
      </c>
      <c r="L359" s="38">
        <f t="shared" si="5"/>
        <v>30083333</v>
      </c>
      <c r="M359" s="34">
        <v>45473</v>
      </c>
      <c r="N359" s="49" t="s">
        <v>1634</v>
      </c>
      <c r="O359" s="37" t="s">
        <v>45</v>
      </c>
      <c r="P359" s="50">
        <v>1</v>
      </c>
      <c r="Q359" s="51" t="s">
        <v>3070</v>
      </c>
      <c r="R359" s="51" t="s">
        <v>3071</v>
      </c>
    </row>
    <row r="360" spans="2:18" x14ac:dyDescent="0.2">
      <c r="B360" s="33">
        <v>45363</v>
      </c>
      <c r="C360" s="27" t="s">
        <v>1026</v>
      </c>
      <c r="D360" s="28" t="s">
        <v>1231</v>
      </c>
      <c r="E360" s="29" t="s">
        <v>34</v>
      </c>
      <c r="F360" s="35" t="s">
        <v>1426</v>
      </c>
      <c r="G360" s="34">
        <v>45364</v>
      </c>
      <c r="H360" s="46">
        <v>26414333</v>
      </c>
      <c r="I360" s="47">
        <v>0</v>
      </c>
      <c r="J360" s="38">
        <v>0</v>
      </c>
      <c r="K360" s="48"/>
      <c r="L360" s="38">
        <f t="shared" si="5"/>
        <v>26414333</v>
      </c>
      <c r="M360" s="34">
        <v>45443</v>
      </c>
      <c r="N360" s="49" t="s">
        <v>1635</v>
      </c>
      <c r="O360" s="37" t="s">
        <v>45</v>
      </c>
      <c r="P360" s="50">
        <v>1</v>
      </c>
      <c r="Q360" s="51" t="s">
        <v>3079</v>
      </c>
      <c r="R360" s="51" t="s">
        <v>3052</v>
      </c>
    </row>
    <row r="361" spans="2:18" x14ac:dyDescent="0.2">
      <c r="B361" s="33">
        <v>45364</v>
      </c>
      <c r="C361" s="27" t="s">
        <v>1027</v>
      </c>
      <c r="D361" s="28" t="s">
        <v>1232</v>
      </c>
      <c r="E361" s="29" t="s">
        <v>34</v>
      </c>
      <c r="F361" s="35" t="s">
        <v>1427</v>
      </c>
      <c r="G361" s="34">
        <v>45365</v>
      </c>
      <c r="H361" s="46">
        <v>28840000</v>
      </c>
      <c r="I361" s="47">
        <v>0</v>
      </c>
      <c r="J361" s="38">
        <v>0</v>
      </c>
      <c r="K361" s="48">
        <v>1287500</v>
      </c>
      <c r="L361" s="38">
        <f t="shared" si="5"/>
        <v>27552500</v>
      </c>
      <c r="M361" s="34">
        <v>45473</v>
      </c>
      <c r="N361" s="49" t="s">
        <v>1636</v>
      </c>
      <c r="O361" s="37" t="s">
        <v>45</v>
      </c>
      <c r="P361" s="50">
        <v>1</v>
      </c>
      <c r="Q361" s="51" t="s">
        <v>3065</v>
      </c>
      <c r="R361" s="51" t="s">
        <v>3094</v>
      </c>
    </row>
    <row r="362" spans="2:18" x14ac:dyDescent="0.2">
      <c r="B362" s="33">
        <v>45364</v>
      </c>
      <c r="C362" s="27" t="s">
        <v>1028</v>
      </c>
      <c r="D362" s="28" t="s">
        <v>1233</v>
      </c>
      <c r="E362" s="29" t="s">
        <v>34</v>
      </c>
      <c r="F362" s="35" t="s">
        <v>1428</v>
      </c>
      <c r="G362" s="34">
        <v>45365</v>
      </c>
      <c r="H362" s="46">
        <v>36666667</v>
      </c>
      <c r="I362" s="47">
        <v>0</v>
      </c>
      <c r="J362" s="38">
        <v>0</v>
      </c>
      <c r="K362" s="48">
        <v>1000000</v>
      </c>
      <c r="L362" s="38">
        <f t="shared" si="5"/>
        <v>35666667</v>
      </c>
      <c r="M362" s="34">
        <v>45473</v>
      </c>
      <c r="N362" s="49" t="s">
        <v>1637</v>
      </c>
      <c r="O362" s="37" t="s">
        <v>45</v>
      </c>
      <c r="P362" s="50">
        <v>1</v>
      </c>
      <c r="Q362" s="51" t="s">
        <v>3043</v>
      </c>
      <c r="R362" s="51" t="s">
        <v>3044</v>
      </c>
    </row>
    <row r="363" spans="2:18" x14ac:dyDescent="0.2">
      <c r="B363" s="33">
        <v>45364</v>
      </c>
      <c r="C363" s="27" t="s">
        <v>1029</v>
      </c>
      <c r="D363" s="28" t="s">
        <v>1234</v>
      </c>
      <c r="E363" s="29" t="s">
        <v>34</v>
      </c>
      <c r="F363" s="35" t="s">
        <v>1429</v>
      </c>
      <c r="G363" s="34">
        <v>45364</v>
      </c>
      <c r="H363" s="46">
        <v>24000000</v>
      </c>
      <c r="I363" s="47">
        <v>0</v>
      </c>
      <c r="J363" s="38">
        <v>0</v>
      </c>
      <c r="K363" s="48"/>
      <c r="L363" s="38">
        <f t="shared" si="5"/>
        <v>24000000</v>
      </c>
      <c r="M363" s="34">
        <v>45473</v>
      </c>
      <c r="N363" s="49" t="s">
        <v>1638</v>
      </c>
      <c r="O363" s="37" t="s">
        <v>45</v>
      </c>
      <c r="P363" s="50">
        <v>1</v>
      </c>
      <c r="Q363" s="51" t="s">
        <v>3047</v>
      </c>
      <c r="R363" s="51" t="s">
        <v>3048</v>
      </c>
    </row>
    <row r="364" spans="2:18" x14ac:dyDescent="0.2">
      <c r="B364" s="33">
        <v>45364</v>
      </c>
      <c r="C364" s="27" t="s">
        <v>1030</v>
      </c>
      <c r="D364" s="28" t="s">
        <v>1235</v>
      </c>
      <c r="E364" s="29" t="s">
        <v>34</v>
      </c>
      <c r="F364" s="35" t="s">
        <v>1430</v>
      </c>
      <c r="G364" s="34">
        <v>45366</v>
      </c>
      <c r="H364" s="46">
        <v>19600000</v>
      </c>
      <c r="I364" s="47">
        <v>0</v>
      </c>
      <c r="J364" s="38">
        <v>0</v>
      </c>
      <c r="K364" s="48"/>
      <c r="L364" s="38">
        <f t="shared" si="5"/>
        <v>19600000</v>
      </c>
      <c r="M364" s="34">
        <v>45473</v>
      </c>
      <c r="N364" s="49" t="s">
        <v>1639</v>
      </c>
      <c r="O364" s="37" t="s">
        <v>45</v>
      </c>
      <c r="P364" s="50">
        <v>1</v>
      </c>
      <c r="Q364" s="51" t="s">
        <v>3074</v>
      </c>
      <c r="R364" s="51" t="s">
        <v>455</v>
      </c>
    </row>
    <row r="365" spans="2:18" x14ac:dyDescent="0.2">
      <c r="B365" s="33">
        <v>45364</v>
      </c>
      <c r="C365" s="27" t="s">
        <v>1031</v>
      </c>
      <c r="D365" s="28" t="s">
        <v>1236</v>
      </c>
      <c r="E365" s="29" t="s">
        <v>498</v>
      </c>
      <c r="F365" s="35" t="s">
        <v>1431</v>
      </c>
      <c r="G365" s="34">
        <v>45366</v>
      </c>
      <c r="H365" s="46">
        <v>12950000</v>
      </c>
      <c r="I365" s="47">
        <v>0</v>
      </c>
      <c r="J365" s="38">
        <v>0</v>
      </c>
      <c r="K365" s="48"/>
      <c r="L365" s="38">
        <f t="shared" si="5"/>
        <v>12950000</v>
      </c>
      <c r="M365" s="34">
        <v>45472</v>
      </c>
      <c r="N365" s="49" t="s">
        <v>1640</v>
      </c>
      <c r="O365" s="37" t="s">
        <v>45</v>
      </c>
      <c r="P365" s="50">
        <v>1</v>
      </c>
      <c r="Q365" s="51" t="s">
        <v>3056</v>
      </c>
      <c r="R365" s="51" t="s">
        <v>3057</v>
      </c>
    </row>
    <row r="366" spans="2:18" x14ac:dyDescent="0.2">
      <c r="B366" s="33">
        <v>45364</v>
      </c>
      <c r="C366" s="27" t="s">
        <v>1032</v>
      </c>
      <c r="D366" s="28" t="s">
        <v>1237</v>
      </c>
      <c r="E366" s="29" t="s">
        <v>498</v>
      </c>
      <c r="F366" s="35" t="s">
        <v>1432</v>
      </c>
      <c r="G366" s="34">
        <v>45365</v>
      </c>
      <c r="H366" s="46">
        <v>12950000</v>
      </c>
      <c r="I366" s="47">
        <v>0</v>
      </c>
      <c r="J366" s="38">
        <v>0</v>
      </c>
      <c r="K366" s="48"/>
      <c r="L366" s="38">
        <f t="shared" si="5"/>
        <v>12950000</v>
      </c>
      <c r="M366" s="34">
        <v>45471</v>
      </c>
      <c r="N366" s="49" t="s">
        <v>1641</v>
      </c>
      <c r="O366" s="37" t="s">
        <v>45</v>
      </c>
      <c r="P366" s="50">
        <v>1</v>
      </c>
      <c r="Q366" s="51" t="s">
        <v>3056</v>
      </c>
      <c r="R366" s="51" t="s">
        <v>3057</v>
      </c>
    </row>
    <row r="367" spans="2:18" x14ac:dyDescent="0.2">
      <c r="B367" s="33">
        <v>45364</v>
      </c>
      <c r="C367" s="27" t="s">
        <v>1033</v>
      </c>
      <c r="D367" s="28" t="s">
        <v>1238</v>
      </c>
      <c r="E367" s="29" t="s">
        <v>498</v>
      </c>
      <c r="F367" s="35" t="s">
        <v>1431</v>
      </c>
      <c r="G367" s="34">
        <v>45366</v>
      </c>
      <c r="H367" s="46">
        <v>12950000</v>
      </c>
      <c r="I367" s="47">
        <v>0</v>
      </c>
      <c r="J367" s="38">
        <v>0</v>
      </c>
      <c r="K367" s="48"/>
      <c r="L367" s="38">
        <f t="shared" si="5"/>
        <v>12950000</v>
      </c>
      <c r="M367" s="34">
        <v>45472</v>
      </c>
      <c r="N367" s="49" t="s">
        <v>1642</v>
      </c>
      <c r="O367" s="37" t="s">
        <v>45</v>
      </c>
      <c r="P367" s="50">
        <v>1</v>
      </c>
      <c r="Q367" s="51" t="s">
        <v>3056</v>
      </c>
      <c r="R367" s="51" t="s">
        <v>3057</v>
      </c>
    </row>
    <row r="368" spans="2:18" x14ac:dyDescent="0.2">
      <c r="B368" s="33">
        <v>45364</v>
      </c>
      <c r="C368" s="27" t="s">
        <v>1034</v>
      </c>
      <c r="D368" s="28" t="s">
        <v>1239</v>
      </c>
      <c r="E368" s="29" t="s">
        <v>34</v>
      </c>
      <c r="F368" s="35" t="s">
        <v>682</v>
      </c>
      <c r="G368" s="34">
        <v>45366</v>
      </c>
      <c r="H368" s="46">
        <v>23432500</v>
      </c>
      <c r="I368" s="47">
        <v>0</v>
      </c>
      <c r="J368" s="38">
        <v>0</v>
      </c>
      <c r="K368" s="48"/>
      <c r="L368" s="38">
        <f t="shared" si="5"/>
        <v>23432500</v>
      </c>
      <c r="M368" s="34">
        <v>45472</v>
      </c>
      <c r="N368" s="49" t="s">
        <v>1643</v>
      </c>
      <c r="O368" s="37" t="s">
        <v>45</v>
      </c>
      <c r="P368" s="50">
        <v>1</v>
      </c>
      <c r="Q368" s="51" t="s">
        <v>3056</v>
      </c>
      <c r="R368" s="51" t="s">
        <v>3057</v>
      </c>
    </row>
    <row r="369" spans="2:18" x14ac:dyDescent="0.2">
      <c r="B369" s="33">
        <v>45364</v>
      </c>
      <c r="C369" s="27" t="s">
        <v>1035</v>
      </c>
      <c r="D369" s="28" t="s">
        <v>1240</v>
      </c>
      <c r="E369" s="29" t="s">
        <v>34</v>
      </c>
      <c r="F369" s="35" t="s">
        <v>1353</v>
      </c>
      <c r="G369" s="34">
        <v>45370</v>
      </c>
      <c r="H369" s="46">
        <v>23432500</v>
      </c>
      <c r="I369" s="47">
        <v>0</v>
      </c>
      <c r="J369" s="38">
        <v>0</v>
      </c>
      <c r="K369" s="48">
        <v>892667</v>
      </c>
      <c r="L369" s="38">
        <f t="shared" si="5"/>
        <v>22539833</v>
      </c>
      <c r="M369" s="34">
        <v>45473</v>
      </c>
      <c r="N369" s="49" t="s">
        <v>1644</v>
      </c>
      <c r="O369" s="37" t="s">
        <v>45</v>
      </c>
      <c r="P369" s="50">
        <v>1</v>
      </c>
      <c r="Q369" s="51" t="s">
        <v>3056</v>
      </c>
      <c r="R369" s="51" t="s">
        <v>3057</v>
      </c>
    </row>
    <row r="370" spans="2:18" x14ac:dyDescent="0.2">
      <c r="B370" s="33">
        <v>45364</v>
      </c>
      <c r="C370" s="27" t="s">
        <v>1036</v>
      </c>
      <c r="D370" s="28" t="s">
        <v>1241</v>
      </c>
      <c r="E370" s="29" t="s">
        <v>34</v>
      </c>
      <c r="F370" s="35" t="s">
        <v>1433</v>
      </c>
      <c r="G370" s="34">
        <v>45365</v>
      </c>
      <c r="H370" s="46">
        <v>23980000</v>
      </c>
      <c r="I370" s="47">
        <v>0</v>
      </c>
      <c r="J370" s="38">
        <v>0</v>
      </c>
      <c r="K370" s="48"/>
      <c r="L370" s="38">
        <f t="shared" si="5"/>
        <v>23980000</v>
      </c>
      <c r="M370" s="34">
        <v>45473</v>
      </c>
      <c r="N370" s="49" t="s">
        <v>1645</v>
      </c>
      <c r="O370" s="37" t="s">
        <v>45</v>
      </c>
      <c r="P370" s="50">
        <v>1</v>
      </c>
      <c r="Q370" s="51" t="s">
        <v>3039</v>
      </c>
      <c r="R370" s="51" t="s">
        <v>3040</v>
      </c>
    </row>
    <row r="371" spans="2:18" x14ac:dyDescent="0.2">
      <c r="B371" s="33">
        <v>45364</v>
      </c>
      <c r="C371" s="27" t="s">
        <v>1037</v>
      </c>
      <c r="D371" s="28" t="s">
        <v>1242</v>
      </c>
      <c r="E371" s="29" t="s">
        <v>34</v>
      </c>
      <c r="F371" s="35" t="s">
        <v>1434</v>
      </c>
      <c r="G371" s="34">
        <v>45366</v>
      </c>
      <c r="H371" s="46">
        <v>34608000</v>
      </c>
      <c r="I371" s="47">
        <v>0</v>
      </c>
      <c r="J371" s="38">
        <v>0</v>
      </c>
      <c r="K371" s="48"/>
      <c r="L371" s="38">
        <f t="shared" si="5"/>
        <v>34608000</v>
      </c>
      <c r="M371" s="34">
        <v>45463</v>
      </c>
      <c r="N371" s="49" t="s">
        <v>1646</v>
      </c>
      <c r="O371" s="37" t="s">
        <v>45</v>
      </c>
      <c r="P371" s="50">
        <v>1</v>
      </c>
      <c r="Q371" s="51" t="s">
        <v>3055</v>
      </c>
      <c r="R371" s="51" t="s">
        <v>3087</v>
      </c>
    </row>
    <row r="372" spans="2:18" x14ac:dyDescent="0.2">
      <c r="B372" s="33">
        <v>45364</v>
      </c>
      <c r="C372" s="27" t="s">
        <v>1038</v>
      </c>
      <c r="D372" s="28" t="s">
        <v>3115</v>
      </c>
      <c r="E372" s="29" t="s">
        <v>34</v>
      </c>
      <c r="F372" s="35" t="s">
        <v>1435</v>
      </c>
      <c r="G372" s="34">
        <v>45370</v>
      </c>
      <c r="H372" s="46">
        <v>32960000</v>
      </c>
      <c r="I372" s="47">
        <v>0</v>
      </c>
      <c r="J372" s="38">
        <v>0</v>
      </c>
      <c r="K372" s="48">
        <v>4944000</v>
      </c>
      <c r="L372" s="38">
        <f t="shared" si="5"/>
        <v>28016000</v>
      </c>
      <c r="M372" s="34">
        <v>45473</v>
      </c>
      <c r="N372" s="49" t="s">
        <v>1647</v>
      </c>
      <c r="O372" s="37" t="s">
        <v>45</v>
      </c>
      <c r="P372" s="50">
        <v>1</v>
      </c>
      <c r="Q372" s="51" t="s">
        <v>3041</v>
      </c>
      <c r="R372" s="51" t="s">
        <v>3042</v>
      </c>
    </row>
    <row r="373" spans="2:18" x14ac:dyDescent="0.2">
      <c r="B373" s="33">
        <v>45366</v>
      </c>
      <c r="C373" s="27" t="s">
        <v>1039</v>
      </c>
      <c r="D373" s="28" t="s">
        <v>1243</v>
      </c>
      <c r="E373" s="29" t="s">
        <v>34</v>
      </c>
      <c r="F373" s="35" t="s">
        <v>1436</v>
      </c>
      <c r="G373" s="34">
        <v>45373</v>
      </c>
      <c r="H373" s="46">
        <v>37348868</v>
      </c>
      <c r="I373" s="47">
        <v>0</v>
      </c>
      <c r="J373" s="38">
        <v>0</v>
      </c>
      <c r="K373" s="48"/>
      <c r="L373" s="38">
        <f t="shared" si="5"/>
        <v>37348868</v>
      </c>
      <c r="M373" s="34">
        <v>45473</v>
      </c>
      <c r="N373" s="49" t="s">
        <v>1648</v>
      </c>
      <c r="O373" s="37" t="s">
        <v>45</v>
      </c>
      <c r="P373" s="50">
        <v>1</v>
      </c>
      <c r="Q373" s="51" t="s">
        <v>3074</v>
      </c>
      <c r="R373" s="51" t="s">
        <v>455</v>
      </c>
    </row>
    <row r="374" spans="2:18" x14ac:dyDescent="0.2">
      <c r="B374" s="33">
        <v>45364</v>
      </c>
      <c r="C374" s="27" t="s">
        <v>1040</v>
      </c>
      <c r="D374" s="28" t="s">
        <v>1244</v>
      </c>
      <c r="E374" s="29" t="s">
        <v>34</v>
      </c>
      <c r="F374" s="35" t="s">
        <v>1340</v>
      </c>
      <c r="G374" s="34">
        <v>45366</v>
      </c>
      <c r="H374" s="46">
        <v>12200000</v>
      </c>
      <c r="I374" s="47">
        <v>0</v>
      </c>
      <c r="J374" s="38">
        <v>0</v>
      </c>
      <c r="K374" s="48"/>
      <c r="L374" s="38">
        <f t="shared" si="5"/>
        <v>12200000</v>
      </c>
      <c r="M374" s="34">
        <v>45473</v>
      </c>
      <c r="N374" s="49" t="s">
        <v>1649</v>
      </c>
      <c r="O374" s="37" t="s">
        <v>45</v>
      </c>
      <c r="P374" s="50">
        <v>1</v>
      </c>
      <c r="Q374" s="51" t="s">
        <v>3074</v>
      </c>
      <c r="R374" s="51" t="s">
        <v>455</v>
      </c>
    </row>
    <row r="375" spans="2:18" x14ac:dyDescent="0.2">
      <c r="B375" s="33">
        <v>45364</v>
      </c>
      <c r="C375" s="27" t="s">
        <v>1041</v>
      </c>
      <c r="D375" s="28" t="s">
        <v>1245</v>
      </c>
      <c r="E375" s="29" t="s">
        <v>498</v>
      </c>
      <c r="F375" s="35" t="s">
        <v>1352</v>
      </c>
      <c r="G375" s="34">
        <v>45366</v>
      </c>
      <c r="H375" s="46">
        <v>12200000</v>
      </c>
      <c r="I375" s="47">
        <v>0</v>
      </c>
      <c r="J375" s="38">
        <v>0</v>
      </c>
      <c r="K375" s="48"/>
      <c r="L375" s="38">
        <f t="shared" si="5"/>
        <v>12200000</v>
      </c>
      <c r="M375" s="34">
        <v>45473</v>
      </c>
      <c r="N375" s="49" t="s">
        <v>1650</v>
      </c>
      <c r="O375" s="37" t="s">
        <v>45</v>
      </c>
      <c r="P375" s="50">
        <v>1</v>
      </c>
      <c r="Q375" s="51" t="s">
        <v>3074</v>
      </c>
      <c r="R375" s="51" t="s">
        <v>455</v>
      </c>
    </row>
    <row r="376" spans="2:18" x14ac:dyDescent="0.2">
      <c r="B376" s="33">
        <v>45365</v>
      </c>
      <c r="C376" s="39" t="s">
        <v>1042</v>
      </c>
      <c r="D376" s="28" t="s">
        <v>1246</v>
      </c>
      <c r="E376" s="29" t="s">
        <v>34</v>
      </c>
      <c r="F376" s="35" t="s">
        <v>1437</v>
      </c>
      <c r="G376" s="34">
        <v>45366</v>
      </c>
      <c r="H376" s="46">
        <v>28840000</v>
      </c>
      <c r="I376" s="47">
        <v>0</v>
      </c>
      <c r="J376" s="38">
        <v>0</v>
      </c>
      <c r="K376" s="48"/>
      <c r="L376" s="38">
        <f t="shared" si="5"/>
        <v>28840000</v>
      </c>
      <c r="M376" s="34">
        <v>45473</v>
      </c>
      <c r="N376" s="49" t="s">
        <v>1651</v>
      </c>
      <c r="O376" s="37" t="s">
        <v>45</v>
      </c>
      <c r="P376" s="50">
        <v>1</v>
      </c>
      <c r="Q376" s="51" t="s">
        <v>3047</v>
      </c>
      <c r="R376" s="51" t="s">
        <v>3048</v>
      </c>
    </row>
    <row r="377" spans="2:18" x14ac:dyDescent="0.2">
      <c r="B377" s="33">
        <v>45365</v>
      </c>
      <c r="C377" s="39" t="s">
        <v>1043</v>
      </c>
      <c r="D377" s="28" t="s">
        <v>1247</v>
      </c>
      <c r="E377" s="29" t="s">
        <v>34</v>
      </c>
      <c r="F377" s="35" t="s">
        <v>1438</v>
      </c>
      <c r="G377" s="34">
        <v>45366</v>
      </c>
      <c r="H377" s="46">
        <v>28840000</v>
      </c>
      <c r="I377" s="47">
        <v>0</v>
      </c>
      <c r="J377" s="38">
        <v>0</v>
      </c>
      <c r="K377" s="48"/>
      <c r="L377" s="38">
        <f t="shared" si="5"/>
        <v>28840000</v>
      </c>
      <c r="M377" s="34">
        <v>45473</v>
      </c>
      <c r="N377" s="49" t="s">
        <v>1652</v>
      </c>
      <c r="O377" s="37" t="s">
        <v>45</v>
      </c>
      <c r="P377" s="50">
        <v>1</v>
      </c>
      <c r="Q377" s="51" t="s">
        <v>3047</v>
      </c>
      <c r="R377" s="51" t="s">
        <v>3048</v>
      </c>
    </row>
    <row r="378" spans="2:18" x14ac:dyDescent="0.2">
      <c r="B378" s="33">
        <v>45366</v>
      </c>
      <c r="C378" s="39" t="s">
        <v>1044</v>
      </c>
      <c r="D378" s="28" t="s">
        <v>1248</v>
      </c>
      <c r="E378" s="29" t="s">
        <v>34</v>
      </c>
      <c r="F378" s="35" t="s">
        <v>1439</v>
      </c>
      <c r="G378" s="34">
        <v>45373</v>
      </c>
      <c r="H378" s="46">
        <v>19600000</v>
      </c>
      <c r="I378" s="47">
        <v>0</v>
      </c>
      <c r="J378" s="38">
        <v>0</v>
      </c>
      <c r="K378" s="48"/>
      <c r="L378" s="38">
        <f t="shared" si="5"/>
        <v>19600000</v>
      </c>
      <c r="M378" s="34">
        <v>45473</v>
      </c>
      <c r="N378" s="49" t="s">
        <v>1653</v>
      </c>
      <c r="O378" s="37" t="s">
        <v>45</v>
      </c>
      <c r="P378" s="50">
        <v>1</v>
      </c>
      <c r="Q378" s="51" t="s">
        <v>3074</v>
      </c>
      <c r="R378" s="51" t="s">
        <v>455</v>
      </c>
    </row>
    <row r="379" spans="2:18" x14ac:dyDescent="0.2">
      <c r="B379" s="33">
        <v>45365</v>
      </c>
      <c r="C379" s="39" t="s">
        <v>1045</v>
      </c>
      <c r="D379" s="28" t="s">
        <v>1249</v>
      </c>
      <c r="E379" s="29" t="s">
        <v>34</v>
      </c>
      <c r="F379" s="35" t="s">
        <v>1440</v>
      </c>
      <c r="G379" s="34">
        <v>45369</v>
      </c>
      <c r="H379" s="46">
        <v>22000000</v>
      </c>
      <c r="I379" s="47">
        <v>0</v>
      </c>
      <c r="J379" s="38">
        <v>0</v>
      </c>
      <c r="K379" s="48">
        <v>1400000</v>
      </c>
      <c r="L379" s="38">
        <f t="shared" si="5"/>
        <v>20600000</v>
      </c>
      <c r="M379" s="34">
        <v>45473</v>
      </c>
      <c r="N379" s="49" t="s">
        <v>1654</v>
      </c>
      <c r="O379" s="37" t="s">
        <v>45</v>
      </c>
      <c r="P379" s="50">
        <v>1</v>
      </c>
      <c r="Q379" s="51" t="s">
        <v>3064</v>
      </c>
      <c r="R379" s="51" t="s">
        <v>3093</v>
      </c>
    </row>
    <row r="380" spans="2:18" x14ac:dyDescent="0.2">
      <c r="B380" s="33">
        <v>45365</v>
      </c>
      <c r="C380" s="39" t="s">
        <v>1046</v>
      </c>
      <c r="D380" s="28" t="s">
        <v>1250</v>
      </c>
      <c r="E380" s="29" t="s">
        <v>34</v>
      </c>
      <c r="F380" s="35" t="s">
        <v>1441</v>
      </c>
      <c r="G380" s="34">
        <v>45366</v>
      </c>
      <c r="H380" s="46">
        <v>28000000</v>
      </c>
      <c r="I380" s="47">
        <v>0</v>
      </c>
      <c r="J380" s="38">
        <v>0</v>
      </c>
      <c r="K380" s="48"/>
      <c r="L380" s="38">
        <f t="shared" si="5"/>
        <v>28000000</v>
      </c>
      <c r="M380" s="34">
        <v>45473</v>
      </c>
      <c r="N380" s="49" t="s">
        <v>1655</v>
      </c>
      <c r="O380" s="37" t="s">
        <v>45</v>
      </c>
      <c r="P380" s="50">
        <v>1</v>
      </c>
      <c r="Q380" s="51" t="s">
        <v>3047</v>
      </c>
      <c r="R380" s="51" t="s">
        <v>3048</v>
      </c>
    </row>
    <row r="381" spans="2:18" x14ac:dyDescent="0.2">
      <c r="B381" s="33">
        <v>45365</v>
      </c>
      <c r="C381" s="39" t="s">
        <v>1047</v>
      </c>
      <c r="D381" s="28" t="s">
        <v>1251</v>
      </c>
      <c r="E381" s="29" t="s">
        <v>34</v>
      </c>
      <c r="F381" s="35" t="s">
        <v>1442</v>
      </c>
      <c r="G381" s="34">
        <v>45369</v>
      </c>
      <c r="H381" s="46">
        <v>23183333</v>
      </c>
      <c r="I381" s="47">
        <v>0</v>
      </c>
      <c r="J381" s="38">
        <v>0</v>
      </c>
      <c r="K381" s="48">
        <v>866666</v>
      </c>
      <c r="L381" s="38">
        <f t="shared" si="5"/>
        <v>22316667</v>
      </c>
      <c r="M381" s="34">
        <v>45473</v>
      </c>
      <c r="N381" s="49" t="s">
        <v>1656</v>
      </c>
      <c r="O381" s="37" t="s">
        <v>45</v>
      </c>
      <c r="P381" s="50">
        <v>1</v>
      </c>
      <c r="Q381" s="51" t="s">
        <v>3080</v>
      </c>
      <c r="R381" s="51" t="s">
        <v>3081</v>
      </c>
    </row>
    <row r="382" spans="2:18" x14ac:dyDescent="0.2">
      <c r="B382" s="33">
        <v>45366</v>
      </c>
      <c r="C382" s="39" t="s">
        <v>1048</v>
      </c>
      <c r="D382" s="28" t="s">
        <v>1252</v>
      </c>
      <c r="E382" s="29" t="s">
        <v>34</v>
      </c>
      <c r="F382" s="35" t="s">
        <v>1443</v>
      </c>
      <c r="G382" s="34">
        <v>45369</v>
      </c>
      <c r="H382" s="46">
        <v>23183333</v>
      </c>
      <c r="I382" s="47">
        <v>0</v>
      </c>
      <c r="J382" s="38">
        <v>0</v>
      </c>
      <c r="K382" s="48">
        <v>866666</v>
      </c>
      <c r="L382" s="38">
        <f t="shared" si="5"/>
        <v>22316667</v>
      </c>
      <c r="M382" s="34">
        <v>45473</v>
      </c>
      <c r="N382" s="49" t="s">
        <v>1657</v>
      </c>
      <c r="O382" s="37" t="s">
        <v>45</v>
      </c>
      <c r="P382" s="50">
        <v>1</v>
      </c>
      <c r="Q382" s="51" t="s">
        <v>3080</v>
      </c>
      <c r="R382" s="51" t="s">
        <v>3081</v>
      </c>
    </row>
    <row r="383" spans="2:18" x14ac:dyDescent="0.2">
      <c r="B383" s="33">
        <v>45366</v>
      </c>
      <c r="C383" s="39" t="s">
        <v>1049</v>
      </c>
      <c r="D383" s="28" t="s">
        <v>1253</v>
      </c>
      <c r="E383" s="29" t="s">
        <v>34</v>
      </c>
      <c r="F383" s="35" t="s">
        <v>1444</v>
      </c>
      <c r="G383" s="34">
        <v>45370</v>
      </c>
      <c r="H383" s="46">
        <v>23183333</v>
      </c>
      <c r="I383" s="47">
        <v>0</v>
      </c>
      <c r="J383" s="38">
        <v>0</v>
      </c>
      <c r="K383" s="48">
        <v>1083333</v>
      </c>
      <c r="L383" s="38">
        <f t="shared" si="5"/>
        <v>22100000</v>
      </c>
      <c r="M383" s="34">
        <v>45473</v>
      </c>
      <c r="N383" s="49" t="s">
        <v>1658</v>
      </c>
      <c r="O383" s="37" t="s">
        <v>45</v>
      </c>
      <c r="P383" s="50">
        <v>1</v>
      </c>
      <c r="Q383" s="51" t="s">
        <v>3080</v>
      </c>
      <c r="R383" s="51" t="s">
        <v>3081</v>
      </c>
    </row>
    <row r="384" spans="2:18" x14ac:dyDescent="0.2">
      <c r="B384" s="33">
        <v>45365</v>
      </c>
      <c r="C384" s="39" t="s">
        <v>1050</v>
      </c>
      <c r="D384" s="28" t="s">
        <v>1254</v>
      </c>
      <c r="E384" s="29" t="s">
        <v>34</v>
      </c>
      <c r="F384" s="35" t="s">
        <v>1445</v>
      </c>
      <c r="G384" s="34">
        <v>45366</v>
      </c>
      <c r="H384" s="46">
        <v>23183333</v>
      </c>
      <c r="I384" s="47">
        <v>0</v>
      </c>
      <c r="J384" s="38">
        <v>0</v>
      </c>
      <c r="K384" s="48">
        <v>216666</v>
      </c>
      <c r="L384" s="38">
        <f t="shared" si="5"/>
        <v>22966667</v>
      </c>
      <c r="M384" s="34">
        <v>45473</v>
      </c>
      <c r="N384" s="49" t="s">
        <v>1659</v>
      </c>
      <c r="O384" s="37" t="s">
        <v>45</v>
      </c>
      <c r="P384" s="50">
        <v>1</v>
      </c>
      <c r="Q384" s="51" t="s">
        <v>3080</v>
      </c>
      <c r="R384" s="51" t="s">
        <v>3081</v>
      </c>
    </row>
    <row r="385" spans="2:18" x14ac:dyDescent="0.2">
      <c r="B385" s="33">
        <v>45366</v>
      </c>
      <c r="C385" s="39" t="s">
        <v>1051</v>
      </c>
      <c r="D385" s="28" t="s">
        <v>1255</v>
      </c>
      <c r="E385" s="29" t="s">
        <v>34</v>
      </c>
      <c r="F385" s="35" t="s">
        <v>1446</v>
      </c>
      <c r="G385" s="34">
        <v>45369</v>
      </c>
      <c r="H385" s="46">
        <v>37348868</v>
      </c>
      <c r="I385" s="47">
        <v>0</v>
      </c>
      <c r="J385" s="38">
        <v>0</v>
      </c>
      <c r="K385" s="48"/>
      <c r="L385" s="38">
        <f t="shared" si="5"/>
        <v>37348868</v>
      </c>
      <c r="M385" s="34">
        <v>45473</v>
      </c>
      <c r="N385" s="49" t="s">
        <v>1660</v>
      </c>
      <c r="O385" s="37" t="s">
        <v>45</v>
      </c>
      <c r="P385" s="50">
        <v>1</v>
      </c>
      <c r="Q385" s="51" t="s">
        <v>3074</v>
      </c>
      <c r="R385" s="51" t="s">
        <v>455</v>
      </c>
    </row>
    <row r="386" spans="2:18" x14ac:dyDescent="0.2">
      <c r="B386" s="33">
        <v>45366</v>
      </c>
      <c r="C386" s="39" t="s">
        <v>1052</v>
      </c>
      <c r="D386" s="28" t="s">
        <v>1256</v>
      </c>
      <c r="E386" s="29" t="s">
        <v>34</v>
      </c>
      <c r="F386" s="35" t="s">
        <v>1447</v>
      </c>
      <c r="G386" s="34">
        <v>45370</v>
      </c>
      <c r="H386" s="46">
        <v>30000000</v>
      </c>
      <c r="I386" s="47">
        <v>0</v>
      </c>
      <c r="J386" s="38">
        <v>0</v>
      </c>
      <c r="K386" s="48"/>
      <c r="L386" s="38">
        <f t="shared" si="5"/>
        <v>30000000</v>
      </c>
      <c r="M386" s="34">
        <v>45473</v>
      </c>
      <c r="N386" s="49" t="s">
        <v>1661</v>
      </c>
      <c r="O386" s="37" t="s">
        <v>45</v>
      </c>
      <c r="P386" s="50">
        <v>1</v>
      </c>
      <c r="Q386" s="51" t="s">
        <v>3062</v>
      </c>
      <c r="R386" s="51" t="s">
        <v>3063</v>
      </c>
    </row>
    <row r="387" spans="2:18" x14ac:dyDescent="0.2">
      <c r="B387" s="33">
        <v>45366</v>
      </c>
      <c r="C387" s="39" t="s">
        <v>1053</v>
      </c>
      <c r="D387" s="28" t="s">
        <v>1257</v>
      </c>
      <c r="E387" s="29" t="s">
        <v>34</v>
      </c>
      <c r="F387" s="35" t="s">
        <v>1448</v>
      </c>
      <c r="G387" s="34">
        <v>45369</v>
      </c>
      <c r="H387" s="46">
        <v>27419333</v>
      </c>
      <c r="I387" s="47">
        <v>0</v>
      </c>
      <c r="J387" s="38">
        <v>0</v>
      </c>
      <c r="K387" s="48">
        <v>1744866</v>
      </c>
      <c r="L387" s="38">
        <f t="shared" si="5"/>
        <v>25674467</v>
      </c>
      <c r="M387" s="34">
        <v>45473</v>
      </c>
      <c r="N387" s="49" t="s">
        <v>1662</v>
      </c>
      <c r="O387" s="37" t="s">
        <v>45</v>
      </c>
      <c r="P387" s="50">
        <v>1</v>
      </c>
      <c r="Q387" s="51" t="s">
        <v>3051</v>
      </c>
      <c r="R387" s="51" t="s">
        <v>378</v>
      </c>
    </row>
    <row r="388" spans="2:18" x14ac:dyDescent="0.2">
      <c r="B388" s="33">
        <v>45366</v>
      </c>
      <c r="C388" s="39" t="s">
        <v>1054</v>
      </c>
      <c r="D388" s="28" t="s">
        <v>1258</v>
      </c>
      <c r="E388" s="29" t="s">
        <v>34</v>
      </c>
      <c r="F388" s="35" t="s">
        <v>1353</v>
      </c>
      <c r="G388" s="34">
        <v>45369</v>
      </c>
      <c r="H388" s="46">
        <v>23432500</v>
      </c>
      <c r="I388" s="47">
        <v>0</v>
      </c>
      <c r="J388" s="38">
        <v>0</v>
      </c>
      <c r="K388" s="48">
        <v>446333</v>
      </c>
      <c r="L388" s="38">
        <f t="shared" si="5"/>
        <v>22986167</v>
      </c>
      <c r="M388" s="34">
        <v>45473</v>
      </c>
      <c r="N388" s="49" t="s">
        <v>1663</v>
      </c>
      <c r="O388" s="37" t="s">
        <v>45</v>
      </c>
      <c r="P388" s="50">
        <v>1</v>
      </c>
      <c r="Q388" s="51" t="s">
        <v>3056</v>
      </c>
      <c r="R388" s="51" t="s">
        <v>3057</v>
      </c>
    </row>
    <row r="389" spans="2:18" x14ac:dyDescent="0.2">
      <c r="B389" s="33">
        <v>45377</v>
      </c>
      <c r="C389" s="39" t="s">
        <v>1055</v>
      </c>
      <c r="D389" s="28" t="s">
        <v>1259</v>
      </c>
      <c r="E389" s="29" t="s">
        <v>34</v>
      </c>
      <c r="F389" s="28" t="s">
        <v>1449</v>
      </c>
      <c r="G389" s="34">
        <v>45383</v>
      </c>
      <c r="H389" s="46">
        <v>26766667</v>
      </c>
      <c r="I389" s="47">
        <v>0</v>
      </c>
      <c r="J389" s="38">
        <v>0</v>
      </c>
      <c r="K389" s="48">
        <v>4866667</v>
      </c>
      <c r="L389" s="38">
        <f t="shared" si="5"/>
        <v>21900000</v>
      </c>
      <c r="M389" s="34">
        <v>45473</v>
      </c>
      <c r="N389" s="62" t="s">
        <v>1664</v>
      </c>
      <c r="O389" s="37" t="s">
        <v>45</v>
      </c>
      <c r="P389" s="50">
        <v>1</v>
      </c>
      <c r="Q389" s="51" t="s">
        <v>3070</v>
      </c>
      <c r="R389" s="51" t="s">
        <v>3071</v>
      </c>
    </row>
    <row r="390" spans="2:18" x14ac:dyDescent="0.2">
      <c r="B390" s="33">
        <v>45366</v>
      </c>
      <c r="C390" s="39" t="s">
        <v>1056</v>
      </c>
      <c r="D390" s="28" t="s">
        <v>1260</v>
      </c>
      <c r="E390" s="29" t="s">
        <v>34</v>
      </c>
      <c r="F390" s="35" t="s">
        <v>1450</v>
      </c>
      <c r="G390" s="34">
        <v>45371</v>
      </c>
      <c r="H390" s="46">
        <v>34968500</v>
      </c>
      <c r="I390" s="47">
        <v>0</v>
      </c>
      <c r="J390" s="38">
        <v>0</v>
      </c>
      <c r="K390" s="48"/>
      <c r="L390" s="38">
        <f t="shared" si="5"/>
        <v>34968500</v>
      </c>
      <c r="M390" s="34">
        <v>45469</v>
      </c>
      <c r="N390" s="49" t="s">
        <v>1665</v>
      </c>
      <c r="O390" s="37" t="s">
        <v>45</v>
      </c>
      <c r="P390" s="50">
        <v>1</v>
      </c>
      <c r="Q390" s="51" t="s">
        <v>3055</v>
      </c>
      <c r="R390" s="51" t="s">
        <v>3087</v>
      </c>
    </row>
    <row r="391" spans="2:18" x14ac:dyDescent="0.2">
      <c r="B391" s="33">
        <v>45365</v>
      </c>
      <c r="C391" s="39" t="s">
        <v>1057</v>
      </c>
      <c r="D391" s="28" t="s">
        <v>1261</v>
      </c>
      <c r="E391" s="29" t="s">
        <v>34</v>
      </c>
      <c r="F391" s="35" t="s">
        <v>1451</v>
      </c>
      <c r="G391" s="34">
        <v>45366</v>
      </c>
      <c r="H391" s="46">
        <v>27419333</v>
      </c>
      <c r="I391" s="47">
        <v>0</v>
      </c>
      <c r="J391" s="38">
        <v>0</v>
      </c>
      <c r="K391" s="48">
        <v>997066</v>
      </c>
      <c r="L391" s="38">
        <f t="shared" si="5"/>
        <v>26422267</v>
      </c>
      <c r="M391" s="34">
        <v>45473</v>
      </c>
      <c r="N391" s="49" t="s">
        <v>1666</v>
      </c>
      <c r="O391" s="37" t="s">
        <v>45</v>
      </c>
      <c r="P391" s="50">
        <v>1</v>
      </c>
      <c r="Q391" s="51" t="s">
        <v>3051</v>
      </c>
      <c r="R391" s="51" t="s">
        <v>378</v>
      </c>
    </row>
    <row r="392" spans="2:18" x14ac:dyDescent="0.2">
      <c r="B392" s="33">
        <v>45365</v>
      </c>
      <c r="C392" s="39" t="s">
        <v>1058</v>
      </c>
      <c r="D392" s="28" t="s">
        <v>1262</v>
      </c>
      <c r="E392" s="29" t="s">
        <v>34</v>
      </c>
      <c r="F392" s="35" t="s">
        <v>1452</v>
      </c>
      <c r="G392" s="34">
        <v>45369</v>
      </c>
      <c r="H392" s="46">
        <v>34650000</v>
      </c>
      <c r="I392" s="47">
        <v>0</v>
      </c>
      <c r="J392" s="38">
        <v>0</v>
      </c>
      <c r="K392" s="48">
        <v>660000</v>
      </c>
      <c r="L392" s="38">
        <f t="shared" si="5"/>
        <v>33990000</v>
      </c>
      <c r="M392" s="34">
        <v>45473</v>
      </c>
      <c r="N392" s="49" t="s">
        <v>1667</v>
      </c>
      <c r="O392" s="37" t="s">
        <v>45</v>
      </c>
      <c r="P392" s="50">
        <v>1</v>
      </c>
      <c r="Q392" s="51" t="s">
        <v>3051</v>
      </c>
      <c r="R392" s="51" t="s">
        <v>378</v>
      </c>
    </row>
    <row r="393" spans="2:18" x14ac:dyDescent="0.2">
      <c r="B393" s="33">
        <v>45366</v>
      </c>
      <c r="C393" s="39" t="s">
        <v>1059</v>
      </c>
      <c r="D393" s="28" t="s">
        <v>1263</v>
      </c>
      <c r="E393" s="29" t="s">
        <v>498</v>
      </c>
      <c r="F393" s="35" t="s">
        <v>1453</v>
      </c>
      <c r="G393" s="34">
        <v>45369</v>
      </c>
      <c r="H393" s="46">
        <v>12250000</v>
      </c>
      <c r="I393" s="47">
        <v>0</v>
      </c>
      <c r="J393" s="38">
        <v>0</v>
      </c>
      <c r="K393" s="48">
        <v>920000</v>
      </c>
      <c r="L393" s="38">
        <f t="shared" si="5"/>
        <v>11330000</v>
      </c>
      <c r="M393" s="34">
        <v>45473</v>
      </c>
      <c r="N393" s="49" t="s">
        <v>1668</v>
      </c>
      <c r="O393" s="37" t="s">
        <v>45</v>
      </c>
      <c r="P393" s="50">
        <v>1</v>
      </c>
      <c r="Q393" s="51" t="s">
        <v>3070</v>
      </c>
      <c r="R393" s="51" t="s">
        <v>3071</v>
      </c>
    </row>
    <row r="394" spans="2:18" x14ac:dyDescent="0.2">
      <c r="B394" s="33">
        <v>45366</v>
      </c>
      <c r="C394" s="27" t="s">
        <v>1060</v>
      </c>
      <c r="D394" s="28" t="s">
        <v>3116</v>
      </c>
      <c r="E394" s="29" t="s">
        <v>34</v>
      </c>
      <c r="F394" s="35" t="s">
        <v>1454</v>
      </c>
      <c r="G394" s="34">
        <v>45370</v>
      </c>
      <c r="H394" s="46">
        <v>23980000</v>
      </c>
      <c r="I394" s="47">
        <v>0</v>
      </c>
      <c r="J394" s="38">
        <v>0</v>
      </c>
      <c r="K394" s="48">
        <v>1744000</v>
      </c>
      <c r="L394" s="38">
        <f t="shared" si="5"/>
        <v>22236000</v>
      </c>
      <c r="M394" s="34">
        <v>45473</v>
      </c>
      <c r="N394" s="49" t="s">
        <v>1669</v>
      </c>
      <c r="O394" s="37" t="s">
        <v>45</v>
      </c>
      <c r="P394" s="50">
        <v>1</v>
      </c>
      <c r="Q394" s="51" t="s">
        <v>3051</v>
      </c>
      <c r="R394" s="51" t="s">
        <v>378</v>
      </c>
    </row>
    <row r="395" spans="2:18" x14ac:dyDescent="0.2">
      <c r="B395" s="33">
        <v>45369</v>
      </c>
      <c r="C395" s="27" t="s">
        <v>1061</v>
      </c>
      <c r="D395" s="28" t="s">
        <v>1264</v>
      </c>
      <c r="E395" s="29" t="s">
        <v>34</v>
      </c>
      <c r="F395" s="35" t="s">
        <v>1455</v>
      </c>
      <c r="G395" s="34">
        <v>45371</v>
      </c>
      <c r="H395" s="46">
        <v>21000000</v>
      </c>
      <c r="I395" s="47">
        <v>0</v>
      </c>
      <c r="J395" s="38">
        <v>0</v>
      </c>
      <c r="K395" s="48">
        <v>800000</v>
      </c>
      <c r="L395" s="38">
        <f t="shared" si="5"/>
        <v>20200000</v>
      </c>
      <c r="M395" s="34">
        <v>45473</v>
      </c>
      <c r="N395" s="62" t="s">
        <v>1670</v>
      </c>
      <c r="O395" s="37" t="s">
        <v>45</v>
      </c>
      <c r="P395" s="50">
        <v>1</v>
      </c>
      <c r="Q395" s="51" t="s">
        <v>3064</v>
      </c>
      <c r="R395" s="51" t="s">
        <v>3093</v>
      </c>
    </row>
    <row r="396" spans="2:18" x14ac:dyDescent="0.2">
      <c r="B396" s="33">
        <v>45369</v>
      </c>
      <c r="C396" s="27" t="s">
        <v>1062</v>
      </c>
      <c r="D396" s="28" t="s">
        <v>3117</v>
      </c>
      <c r="E396" s="29" t="s">
        <v>34</v>
      </c>
      <c r="F396" s="35" t="s">
        <v>1456</v>
      </c>
      <c r="G396" s="34">
        <v>45372</v>
      </c>
      <c r="H396" s="60">
        <v>21341600</v>
      </c>
      <c r="I396" s="47">
        <v>1</v>
      </c>
      <c r="J396" s="38">
        <v>4065067</v>
      </c>
      <c r="K396" s="48"/>
      <c r="L396" s="38">
        <f t="shared" si="5"/>
        <v>25406667</v>
      </c>
      <c r="M396" s="34">
        <v>45457</v>
      </c>
      <c r="N396" s="62" t="s">
        <v>1671</v>
      </c>
      <c r="O396" s="37" t="s">
        <v>45</v>
      </c>
      <c r="P396" s="50">
        <v>1</v>
      </c>
      <c r="Q396" s="51" t="s">
        <v>3049</v>
      </c>
      <c r="R396" s="51" t="s">
        <v>3050</v>
      </c>
    </row>
    <row r="397" spans="2:18" x14ac:dyDescent="0.2">
      <c r="B397" s="33">
        <v>45369</v>
      </c>
      <c r="C397" s="27" t="s">
        <v>1063</v>
      </c>
      <c r="D397" s="28" t="s">
        <v>3118</v>
      </c>
      <c r="E397" s="29" t="s">
        <v>34</v>
      </c>
      <c r="F397" s="35" t="s">
        <v>1457</v>
      </c>
      <c r="G397" s="34">
        <v>45371</v>
      </c>
      <c r="H397" s="60">
        <v>30204750</v>
      </c>
      <c r="I397" s="47">
        <v>1</v>
      </c>
      <c r="J397" s="38">
        <v>5685600</v>
      </c>
      <c r="K397" s="48"/>
      <c r="L397" s="38">
        <f t="shared" si="5"/>
        <v>35890350</v>
      </c>
      <c r="M397" s="34">
        <v>45473</v>
      </c>
      <c r="N397" s="62" t="s">
        <v>1672</v>
      </c>
      <c r="O397" s="37" t="s">
        <v>45</v>
      </c>
      <c r="P397" s="50">
        <v>1</v>
      </c>
      <c r="Q397" s="51" t="s">
        <v>3049</v>
      </c>
      <c r="R397" s="51" t="s">
        <v>3050</v>
      </c>
    </row>
    <row r="398" spans="2:18" x14ac:dyDescent="0.2">
      <c r="B398" s="33">
        <v>45369</v>
      </c>
      <c r="C398" s="27" t="s">
        <v>1064</v>
      </c>
      <c r="D398" s="28" t="s">
        <v>1265</v>
      </c>
      <c r="E398" s="29" t="s">
        <v>34</v>
      </c>
      <c r="F398" s="35" t="s">
        <v>1458</v>
      </c>
      <c r="G398" s="34">
        <v>45371</v>
      </c>
      <c r="H398" s="60">
        <v>24600000</v>
      </c>
      <c r="I398" s="47">
        <v>1</v>
      </c>
      <c r="J398" s="38">
        <v>2733334</v>
      </c>
      <c r="K398" s="48"/>
      <c r="L398" s="38">
        <f t="shared" ref="L398:L461" si="6">H398+J398-K398</f>
        <v>27333334</v>
      </c>
      <c r="M398" s="34">
        <v>45462</v>
      </c>
      <c r="N398" s="62" t="s">
        <v>1673</v>
      </c>
      <c r="O398" s="37" t="s">
        <v>45</v>
      </c>
      <c r="P398" s="50">
        <v>1</v>
      </c>
      <c r="Q398" s="51" t="s">
        <v>3049</v>
      </c>
      <c r="R398" s="51" t="s">
        <v>3050</v>
      </c>
    </row>
    <row r="399" spans="2:18" x14ac:dyDescent="0.2">
      <c r="B399" s="33">
        <v>45369</v>
      </c>
      <c r="C399" s="27" t="s">
        <v>1065</v>
      </c>
      <c r="D399" s="28" t="s">
        <v>1266</v>
      </c>
      <c r="E399" s="29" t="s">
        <v>34</v>
      </c>
      <c r="F399" s="35" t="s">
        <v>643</v>
      </c>
      <c r="G399" s="34">
        <v>45373</v>
      </c>
      <c r="H399" s="60">
        <v>34000000</v>
      </c>
      <c r="I399" s="47">
        <v>0</v>
      </c>
      <c r="J399" s="38">
        <v>0</v>
      </c>
      <c r="K399" s="48"/>
      <c r="L399" s="38">
        <f t="shared" si="6"/>
        <v>34000000</v>
      </c>
      <c r="M399" s="34">
        <v>45473</v>
      </c>
      <c r="N399" s="62" t="s">
        <v>1674</v>
      </c>
      <c r="O399" s="37" t="s">
        <v>45</v>
      </c>
      <c r="P399" s="50">
        <v>1</v>
      </c>
      <c r="Q399" s="51" t="s">
        <v>3039</v>
      </c>
      <c r="R399" s="51" t="s">
        <v>3040</v>
      </c>
    </row>
    <row r="400" spans="2:18" x14ac:dyDescent="0.2">
      <c r="B400" s="33">
        <v>45369</v>
      </c>
      <c r="C400" s="27" t="s">
        <v>1066</v>
      </c>
      <c r="D400" s="28" t="s">
        <v>1267</v>
      </c>
      <c r="E400" s="29" t="s">
        <v>34</v>
      </c>
      <c r="F400" s="35" t="s">
        <v>1459</v>
      </c>
      <c r="G400" s="34">
        <v>45373</v>
      </c>
      <c r="H400" s="60">
        <v>22890000</v>
      </c>
      <c r="I400" s="47">
        <v>0</v>
      </c>
      <c r="J400" s="38">
        <v>0</v>
      </c>
      <c r="K400" s="48">
        <v>271233</v>
      </c>
      <c r="L400" s="38">
        <f t="shared" si="6"/>
        <v>22618767</v>
      </c>
      <c r="M400" s="34">
        <v>45473</v>
      </c>
      <c r="N400" s="62" t="s">
        <v>1675</v>
      </c>
      <c r="O400" s="37" t="s">
        <v>45</v>
      </c>
      <c r="P400" s="50">
        <v>1</v>
      </c>
      <c r="Q400" s="51" t="s">
        <v>3056</v>
      </c>
      <c r="R400" s="51" t="s">
        <v>3057</v>
      </c>
    </row>
    <row r="401" spans="2:18" x14ac:dyDescent="0.2">
      <c r="B401" s="33">
        <v>45366</v>
      </c>
      <c r="C401" s="27" t="s">
        <v>1067</v>
      </c>
      <c r="D401" s="28" t="s">
        <v>1268</v>
      </c>
      <c r="E401" s="29" t="s">
        <v>498</v>
      </c>
      <c r="F401" s="35" t="s">
        <v>1460</v>
      </c>
      <c r="G401" s="34">
        <v>45370</v>
      </c>
      <c r="H401" s="60">
        <v>17661600</v>
      </c>
      <c r="I401" s="47">
        <v>0</v>
      </c>
      <c r="J401" s="38">
        <v>0</v>
      </c>
      <c r="K401" s="48"/>
      <c r="L401" s="38">
        <f t="shared" si="6"/>
        <v>17661600</v>
      </c>
      <c r="M401" s="34">
        <v>45473</v>
      </c>
      <c r="N401" s="62" t="s">
        <v>1676</v>
      </c>
      <c r="O401" s="37" t="s">
        <v>45</v>
      </c>
      <c r="P401" s="50">
        <v>1</v>
      </c>
      <c r="Q401" s="51" t="s">
        <v>3047</v>
      </c>
      <c r="R401" s="51" t="s">
        <v>3048</v>
      </c>
    </row>
    <row r="402" spans="2:18" x14ac:dyDescent="0.2">
      <c r="B402" s="33">
        <v>45366</v>
      </c>
      <c r="C402" s="27" t="s">
        <v>1068</v>
      </c>
      <c r="D402" s="28" t="s">
        <v>1269</v>
      </c>
      <c r="E402" s="29" t="s">
        <v>34</v>
      </c>
      <c r="F402" s="35" t="s">
        <v>1461</v>
      </c>
      <c r="G402" s="34">
        <v>45370</v>
      </c>
      <c r="H402" s="60">
        <v>12000000</v>
      </c>
      <c r="I402" s="47">
        <v>0</v>
      </c>
      <c r="J402" s="38">
        <v>0</v>
      </c>
      <c r="K402" s="48"/>
      <c r="L402" s="38">
        <f t="shared" si="6"/>
        <v>12000000</v>
      </c>
      <c r="M402" s="34">
        <v>45461</v>
      </c>
      <c r="N402" s="62" t="s">
        <v>1677</v>
      </c>
      <c r="O402" s="37" t="s">
        <v>45</v>
      </c>
      <c r="P402" s="50">
        <v>1</v>
      </c>
      <c r="Q402" s="51" t="s">
        <v>3043</v>
      </c>
      <c r="R402" s="51" t="s">
        <v>3058</v>
      </c>
    </row>
    <row r="403" spans="2:18" x14ac:dyDescent="0.2">
      <c r="B403" s="33">
        <v>45369</v>
      </c>
      <c r="C403" s="27" t="s">
        <v>1069</v>
      </c>
      <c r="D403" s="28" t="s">
        <v>1270</v>
      </c>
      <c r="E403" s="29" t="s">
        <v>34</v>
      </c>
      <c r="F403" s="35" t="s">
        <v>1462</v>
      </c>
      <c r="G403" s="34">
        <v>45371</v>
      </c>
      <c r="H403" s="60">
        <v>49000000</v>
      </c>
      <c r="I403" s="47">
        <v>0</v>
      </c>
      <c r="J403" s="38">
        <v>0</v>
      </c>
      <c r="K403" s="48">
        <v>1866667</v>
      </c>
      <c r="L403" s="38">
        <f t="shared" si="6"/>
        <v>47133333</v>
      </c>
      <c r="M403" s="34">
        <v>45473</v>
      </c>
      <c r="N403" s="62" t="s">
        <v>1678</v>
      </c>
      <c r="O403" s="37" t="s">
        <v>45</v>
      </c>
      <c r="P403" s="50">
        <v>1</v>
      </c>
      <c r="Q403" s="51" t="s">
        <v>3072</v>
      </c>
      <c r="R403" s="51" t="s">
        <v>3073</v>
      </c>
    </row>
    <row r="404" spans="2:18" x14ac:dyDescent="0.2">
      <c r="B404" s="33">
        <v>45369</v>
      </c>
      <c r="C404" s="27" t="s">
        <v>1070</v>
      </c>
      <c r="D404" s="28" t="s">
        <v>1271</v>
      </c>
      <c r="E404" s="29" t="s">
        <v>34</v>
      </c>
      <c r="F404" s="35" t="s">
        <v>1463</v>
      </c>
      <c r="G404" s="34">
        <v>45370</v>
      </c>
      <c r="H404" s="60">
        <v>23183333</v>
      </c>
      <c r="I404" s="47">
        <v>0</v>
      </c>
      <c r="J404" s="38">
        <v>0</v>
      </c>
      <c r="K404" s="48">
        <v>1083333</v>
      </c>
      <c r="L404" s="38">
        <f t="shared" si="6"/>
        <v>22100000</v>
      </c>
      <c r="M404" s="34">
        <v>45473</v>
      </c>
      <c r="N404" s="62" t="s">
        <v>1679</v>
      </c>
      <c r="O404" s="37" t="s">
        <v>45</v>
      </c>
      <c r="P404" s="50">
        <v>1</v>
      </c>
      <c r="Q404" s="51" t="s">
        <v>3080</v>
      </c>
      <c r="R404" s="51" t="s">
        <v>3081</v>
      </c>
    </row>
    <row r="405" spans="2:18" x14ac:dyDescent="0.2">
      <c r="B405" s="33">
        <v>45369</v>
      </c>
      <c r="C405" s="27" t="s">
        <v>1071</v>
      </c>
      <c r="D405" s="28" t="s">
        <v>3119</v>
      </c>
      <c r="E405" s="29" t="s">
        <v>34</v>
      </c>
      <c r="F405" s="35" t="s">
        <v>1464</v>
      </c>
      <c r="G405" s="34">
        <v>45370</v>
      </c>
      <c r="H405" s="60">
        <v>23183333</v>
      </c>
      <c r="I405" s="47">
        <v>0</v>
      </c>
      <c r="J405" s="38">
        <v>0</v>
      </c>
      <c r="K405" s="48">
        <v>1083333</v>
      </c>
      <c r="L405" s="38">
        <f t="shared" si="6"/>
        <v>22100000</v>
      </c>
      <c r="M405" s="34">
        <v>45473</v>
      </c>
      <c r="N405" s="62" t="s">
        <v>1680</v>
      </c>
      <c r="O405" s="37" t="s">
        <v>45</v>
      </c>
      <c r="P405" s="50">
        <v>1</v>
      </c>
      <c r="Q405" s="51" t="s">
        <v>3080</v>
      </c>
      <c r="R405" s="51" t="s">
        <v>3081</v>
      </c>
    </row>
    <row r="406" spans="2:18" x14ac:dyDescent="0.2">
      <c r="B406" s="33">
        <v>45369</v>
      </c>
      <c r="C406" s="27" t="s">
        <v>1072</v>
      </c>
      <c r="D406" s="28" t="s">
        <v>1272</v>
      </c>
      <c r="E406" s="29" t="s">
        <v>34</v>
      </c>
      <c r="F406" s="35" t="s">
        <v>1465</v>
      </c>
      <c r="G406" s="34">
        <v>45371</v>
      </c>
      <c r="H406" s="60">
        <v>50000000</v>
      </c>
      <c r="I406" s="47">
        <v>0</v>
      </c>
      <c r="J406" s="38">
        <v>0</v>
      </c>
      <c r="K406" s="48">
        <v>7916667</v>
      </c>
      <c r="L406" s="38">
        <f t="shared" si="6"/>
        <v>42083333</v>
      </c>
      <c r="M406" s="34">
        <v>45473</v>
      </c>
      <c r="N406" s="62" t="s">
        <v>1681</v>
      </c>
      <c r="O406" s="37" t="s">
        <v>45</v>
      </c>
      <c r="P406" s="50">
        <v>1</v>
      </c>
      <c r="Q406" s="51" t="s">
        <v>3072</v>
      </c>
      <c r="R406" s="51" t="s">
        <v>3073</v>
      </c>
    </row>
    <row r="407" spans="2:18" x14ac:dyDescent="0.2">
      <c r="B407" s="33">
        <v>45369</v>
      </c>
      <c r="C407" s="27" t="s">
        <v>1073</v>
      </c>
      <c r="D407" s="28" t="s">
        <v>1273</v>
      </c>
      <c r="E407" s="29" t="s">
        <v>34</v>
      </c>
      <c r="F407" s="35" t="s">
        <v>1466</v>
      </c>
      <c r="G407" s="34">
        <v>45371</v>
      </c>
      <c r="H407" s="60">
        <v>48000000</v>
      </c>
      <c r="I407" s="47">
        <v>0</v>
      </c>
      <c r="J407" s="38">
        <v>0</v>
      </c>
      <c r="K407" s="48">
        <v>7600000</v>
      </c>
      <c r="L407" s="38">
        <f t="shared" si="6"/>
        <v>40400000</v>
      </c>
      <c r="M407" s="34">
        <v>45473</v>
      </c>
      <c r="N407" s="62" t="s">
        <v>1682</v>
      </c>
      <c r="O407" s="37" t="s">
        <v>45</v>
      </c>
      <c r="P407" s="50">
        <v>1</v>
      </c>
      <c r="Q407" s="51" t="s">
        <v>3072</v>
      </c>
      <c r="R407" s="51" t="s">
        <v>3073</v>
      </c>
    </row>
    <row r="408" spans="2:18" x14ac:dyDescent="0.2">
      <c r="B408" s="33">
        <v>45366</v>
      </c>
      <c r="C408" s="27" t="s">
        <v>1074</v>
      </c>
      <c r="D408" s="28" t="s">
        <v>1274</v>
      </c>
      <c r="E408" s="29" t="s">
        <v>34</v>
      </c>
      <c r="F408" s="35" t="s">
        <v>1467</v>
      </c>
      <c r="G408" s="34">
        <v>45371</v>
      </c>
      <c r="H408" s="60">
        <v>22513333</v>
      </c>
      <c r="I408" s="47">
        <v>0</v>
      </c>
      <c r="J408" s="38">
        <v>0</v>
      </c>
      <c r="K408" s="48">
        <v>1842000</v>
      </c>
      <c r="L408" s="38">
        <f t="shared" si="6"/>
        <v>20671333</v>
      </c>
      <c r="M408" s="34">
        <v>45473</v>
      </c>
      <c r="N408" s="62" t="s">
        <v>1683</v>
      </c>
      <c r="O408" s="37" t="s">
        <v>45</v>
      </c>
      <c r="P408" s="50">
        <v>1</v>
      </c>
      <c r="Q408" s="51" t="s">
        <v>3051</v>
      </c>
      <c r="R408" s="51" t="s">
        <v>378</v>
      </c>
    </row>
    <row r="409" spans="2:18" x14ac:dyDescent="0.2">
      <c r="B409" s="33">
        <v>45366</v>
      </c>
      <c r="C409" s="27" t="s">
        <v>1075</v>
      </c>
      <c r="D409" s="28" t="s">
        <v>1275</v>
      </c>
      <c r="E409" s="29" t="s">
        <v>34</v>
      </c>
      <c r="F409" s="35" t="s">
        <v>1468</v>
      </c>
      <c r="G409" s="34">
        <v>45369</v>
      </c>
      <c r="H409" s="60">
        <v>36666667</v>
      </c>
      <c r="I409" s="47">
        <v>0</v>
      </c>
      <c r="J409" s="38">
        <v>0</v>
      </c>
      <c r="K409" s="48">
        <v>2333334</v>
      </c>
      <c r="L409" s="38">
        <f t="shared" si="6"/>
        <v>34333333</v>
      </c>
      <c r="M409" s="34">
        <v>45473</v>
      </c>
      <c r="N409" s="62" t="s">
        <v>1684</v>
      </c>
      <c r="O409" s="37" t="s">
        <v>45</v>
      </c>
      <c r="P409" s="50">
        <v>1</v>
      </c>
      <c r="Q409" s="51" t="s">
        <v>3051</v>
      </c>
      <c r="R409" s="51" t="s">
        <v>378</v>
      </c>
    </row>
    <row r="410" spans="2:18" x14ac:dyDescent="0.2">
      <c r="B410" s="33">
        <v>45369</v>
      </c>
      <c r="C410" s="27" t="s">
        <v>1076</v>
      </c>
      <c r="D410" s="28" t="s">
        <v>1276</v>
      </c>
      <c r="E410" s="29" t="s">
        <v>498</v>
      </c>
      <c r="F410" s="35" t="s">
        <v>1469</v>
      </c>
      <c r="G410" s="34">
        <v>45371</v>
      </c>
      <c r="H410" s="60">
        <v>17120000</v>
      </c>
      <c r="I410" s="47">
        <v>0</v>
      </c>
      <c r="J410" s="38">
        <v>0</v>
      </c>
      <c r="K410" s="48">
        <v>960000</v>
      </c>
      <c r="L410" s="38">
        <f t="shared" si="6"/>
        <v>16160000</v>
      </c>
      <c r="M410" s="34">
        <v>45473</v>
      </c>
      <c r="N410" s="55" t="s">
        <v>1685</v>
      </c>
      <c r="O410" s="37" t="s">
        <v>45</v>
      </c>
      <c r="P410" s="50">
        <v>1</v>
      </c>
      <c r="Q410" s="51" t="s">
        <v>3080</v>
      </c>
      <c r="R410" s="51" t="s">
        <v>3081</v>
      </c>
    </row>
    <row r="411" spans="2:18" x14ac:dyDescent="0.2">
      <c r="B411" s="33">
        <v>45369</v>
      </c>
      <c r="C411" s="27" t="s">
        <v>1077</v>
      </c>
      <c r="D411" s="28" t="s">
        <v>1277</v>
      </c>
      <c r="E411" s="29" t="s">
        <v>34</v>
      </c>
      <c r="F411" s="35" t="s">
        <v>1470</v>
      </c>
      <c r="G411" s="34">
        <v>45371</v>
      </c>
      <c r="H411" s="60">
        <v>61216333</v>
      </c>
      <c r="I411" s="47">
        <v>0</v>
      </c>
      <c r="J411" s="38">
        <v>0</v>
      </c>
      <c r="K411" s="48"/>
      <c r="L411" s="38">
        <f t="shared" si="6"/>
        <v>61216333</v>
      </c>
      <c r="M411" s="34">
        <v>45473</v>
      </c>
      <c r="N411" s="55" t="s">
        <v>1686</v>
      </c>
      <c r="O411" s="37" t="s">
        <v>45</v>
      </c>
      <c r="P411" s="50">
        <v>1</v>
      </c>
      <c r="Q411" s="51" t="s">
        <v>3072</v>
      </c>
      <c r="R411" s="51" t="s">
        <v>3073</v>
      </c>
    </row>
    <row r="412" spans="2:18" x14ac:dyDescent="0.2">
      <c r="B412" s="33">
        <v>45369</v>
      </c>
      <c r="C412" s="27" t="s">
        <v>1078</v>
      </c>
      <c r="D412" s="28" t="s">
        <v>1278</v>
      </c>
      <c r="E412" s="29" t="s">
        <v>34</v>
      </c>
      <c r="F412" s="35" t="s">
        <v>1471</v>
      </c>
      <c r="G412" s="34">
        <v>45372</v>
      </c>
      <c r="H412" s="60">
        <v>21630000</v>
      </c>
      <c r="I412" s="47">
        <v>0</v>
      </c>
      <c r="J412" s="38">
        <v>0</v>
      </c>
      <c r="K412" s="48">
        <v>1030000</v>
      </c>
      <c r="L412" s="38">
        <f t="shared" si="6"/>
        <v>20600000</v>
      </c>
      <c r="M412" s="34">
        <v>45473</v>
      </c>
      <c r="N412" s="55" t="s">
        <v>1687</v>
      </c>
      <c r="O412" s="37" t="s">
        <v>45</v>
      </c>
      <c r="P412" s="50">
        <v>1</v>
      </c>
      <c r="Q412" s="51" t="s">
        <v>3064</v>
      </c>
      <c r="R412" s="51" t="s">
        <v>3093</v>
      </c>
    </row>
    <row r="413" spans="2:18" x14ac:dyDescent="0.2">
      <c r="B413" s="33">
        <v>45369</v>
      </c>
      <c r="C413" s="27" t="s">
        <v>1079</v>
      </c>
      <c r="D413" s="28" t="s">
        <v>1279</v>
      </c>
      <c r="E413" s="29" t="s">
        <v>34</v>
      </c>
      <c r="F413" s="35" t="s">
        <v>1472</v>
      </c>
      <c r="G413" s="34">
        <v>45372</v>
      </c>
      <c r="H413" s="60">
        <v>30800000</v>
      </c>
      <c r="I413" s="47">
        <v>0</v>
      </c>
      <c r="J413" s="38">
        <v>0</v>
      </c>
      <c r="K413" s="48"/>
      <c r="L413" s="38">
        <f t="shared" si="6"/>
        <v>30800000</v>
      </c>
      <c r="M413" s="34">
        <v>45473</v>
      </c>
      <c r="N413" s="55" t="s">
        <v>1688</v>
      </c>
      <c r="O413" s="37" t="s">
        <v>45</v>
      </c>
      <c r="P413" s="50">
        <v>1</v>
      </c>
      <c r="Q413" s="51" t="s">
        <v>3075</v>
      </c>
      <c r="R413" s="51" t="s">
        <v>3076</v>
      </c>
    </row>
    <row r="414" spans="2:18" x14ac:dyDescent="0.2">
      <c r="B414" s="33">
        <v>45370</v>
      </c>
      <c r="C414" s="27" t="s">
        <v>1080</v>
      </c>
      <c r="D414" s="28" t="s">
        <v>3120</v>
      </c>
      <c r="E414" s="29" t="s">
        <v>498</v>
      </c>
      <c r="F414" s="35" t="s">
        <v>1473</v>
      </c>
      <c r="G414" s="34">
        <v>45372</v>
      </c>
      <c r="H414" s="60">
        <v>11200000</v>
      </c>
      <c r="I414" s="47">
        <v>0</v>
      </c>
      <c r="J414" s="38">
        <v>0</v>
      </c>
      <c r="K414" s="48"/>
      <c r="L414" s="38">
        <f t="shared" si="6"/>
        <v>11200000</v>
      </c>
      <c r="M414" s="34">
        <v>45473</v>
      </c>
      <c r="N414" s="62" t="s">
        <v>1689</v>
      </c>
      <c r="O414" s="37" t="s">
        <v>45</v>
      </c>
      <c r="P414" s="50">
        <v>1</v>
      </c>
      <c r="Q414" s="51" t="s">
        <v>3075</v>
      </c>
      <c r="R414" s="51" t="s">
        <v>3076</v>
      </c>
    </row>
    <row r="415" spans="2:18" x14ac:dyDescent="0.2">
      <c r="B415" s="33">
        <v>45371</v>
      </c>
      <c r="C415" s="27" t="s">
        <v>1081</v>
      </c>
      <c r="D415" s="28" t="s">
        <v>1280</v>
      </c>
      <c r="E415" s="29" t="s">
        <v>34</v>
      </c>
      <c r="F415" s="35" t="s">
        <v>1474</v>
      </c>
      <c r="G415" s="34">
        <v>45373</v>
      </c>
      <c r="H415" s="60">
        <v>32136000</v>
      </c>
      <c r="I415" s="47">
        <v>0</v>
      </c>
      <c r="J415" s="38">
        <v>0</v>
      </c>
      <c r="K415" s="48">
        <v>1545000</v>
      </c>
      <c r="L415" s="38">
        <f t="shared" si="6"/>
        <v>30591000</v>
      </c>
      <c r="M415" s="34">
        <v>45473</v>
      </c>
      <c r="N415" s="62" t="s">
        <v>1690</v>
      </c>
      <c r="O415" s="37" t="s">
        <v>45</v>
      </c>
      <c r="P415" s="50">
        <v>1</v>
      </c>
      <c r="Q415" s="51" t="s">
        <v>3064</v>
      </c>
      <c r="R415" s="51" t="s">
        <v>3093</v>
      </c>
    </row>
    <row r="416" spans="2:18" x14ac:dyDescent="0.2">
      <c r="B416" s="33">
        <v>45371</v>
      </c>
      <c r="C416" s="27" t="s">
        <v>1082</v>
      </c>
      <c r="D416" s="28" t="s">
        <v>1281</v>
      </c>
      <c r="E416" s="29" t="s">
        <v>34</v>
      </c>
      <c r="F416" s="35" t="s">
        <v>1475</v>
      </c>
      <c r="G416" s="34">
        <v>45377</v>
      </c>
      <c r="H416" s="60">
        <v>27037500</v>
      </c>
      <c r="I416" s="47">
        <v>0</v>
      </c>
      <c r="J416" s="38">
        <v>0</v>
      </c>
      <c r="K416" s="48"/>
      <c r="L416" s="38">
        <f t="shared" si="6"/>
        <v>27037500</v>
      </c>
      <c r="M416" s="34">
        <v>45473</v>
      </c>
      <c r="N416" s="62" t="s">
        <v>1691</v>
      </c>
      <c r="O416" s="37" t="s">
        <v>45</v>
      </c>
      <c r="P416" s="50">
        <v>1</v>
      </c>
      <c r="Q416" s="51" t="s">
        <v>3075</v>
      </c>
      <c r="R416" s="51" t="s">
        <v>3076</v>
      </c>
    </row>
    <row r="417" spans="2:18" x14ac:dyDescent="0.2">
      <c r="B417" s="33">
        <v>45369</v>
      </c>
      <c r="C417" s="27" t="s">
        <v>1083</v>
      </c>
      <c r="D417" s="28" t="s">
        <v>1282</v>
      </c>
      <c r="E417" s="29" t="s">
        <v>34</v>
      </c>
      <c r="F417" s="35" t="s">
        <v>1476</v>
      </c>
      <c r="G417" s="34">
        <v>45373</v>
      </c>
      <c r="H417" s="60">
        <v>26522500</v>
      </c>
      <c r="I417" s="47">
        <v>0</v>
      </c>
      <c r="J417" s="38">
        <v>0</v>
      </c>
      <c r="K417" s="48">
        <v>1030000</v>
      </c>
      <c r="L417" s="38">
        <f t="shared" si="6"/>
        <v>25492500</v>
      </c>
      <c r="M417" s="34">
        <v>45473</v>
      </c>
      <c r="N417" s="55" t="s">
        <v>1692</v>
      </c>
      <c r="O417" s="37" t="s">
        <v>45</v>
      </c>
      <c r="P417" s="50">
        <v>1</v>
      </c>
      <c r="Q417" s="51" t="s">
        <v>3064</v>
      </c>
      <c r="R417" s="51" t="s">
        <v>3093</v>
      </c>
    </row>
    <row r="418" spans="2:18" x14ac:dyDescent="0.2">
      <c r="B418" s="33">
        <v>45370</v>
      </c>
      <c r="C418" s="27" t="s">
        <v>1084</v>
      </c>
      <c r="D418" s="28" t="s">
        <v>1283</v>
      </c>
      <c r="E418" s="29" t="s">
        <v>34</v>
      </c>
      <c r="F418" s="35" t="s">
        <v>1477</v>
      </c>
      <c r="G418" s="34">
        <v>45372</v>
      </c>
      <c r="H418" s="60">
        <v>31442600</v>
      </c>
      <c r="I418" s="47">
        <v>0</v>
      </c>
      <c r="J418" s="38">
        <v>0</v>
      </c>
      <c r="K418" s="48">
        <v>3115933</v>
      </c>
      <c r="L418" s="38">
        <f t="shared" si="6"/>
        <v>28326667</v>
      </c>
      <c r="M418" s="34">
        <v>45473</v>
      </c>
      <c r="N418" s="62" t="s">
        <v>1693</v>
      </c>
      <c r="O418" s="37" t="s">
        <v>45</v>
      </c>
      <c r="P418" s="50">
        <v>1</v>
      </c>
      <c r="Q418" s="51" t="s">
        <v>3055</v>
      </c>
      <c r="R418" s="51" t="s">
        <v>3087</v>
      </c>
    </row>
    <row r="419" spans="2:18" x14ac:dyDescent="0.2">
      <c r="B419" s="33">
        <v>45370</v>
      </c>
      <c r="C419" s="27" t="s">
        <v>1085</v>
      </c>
      <c r="D419" s="28" t="s">
        <v>1284</v>
      </c>
      <c r="E419" s="29" t="s">
        <v>34</v>
      </c>
      <c r="F419" s="35" t="s">
        <v>1478</v>
      </c>
      <c r="G419" s="34">
        <v>45371</v>
      </c>
      <c r="H419" s="60">
        <v>36800000</v>
      </c>
      <c r="I419" s="47">
        <v>0</v>
      </c>
      <c r="J419" s="38">
        <v>0</v>
      </c>
      <c r="K419" s="48"/>
      <c r="L419" s="38">
        <f t="shared" si="6"/>
        <v>36800000</v>
      </c>
      <c r="M419" s="34">
        <v>45473</v>
      </c>
      <c r="N419" s="55" t="s">
        <v>1694</v>
      </c>
      <c r="O419" s="37" t="s">
        <v>45</v>
      </c>
      <c r="P419" s="50">
        <v>1</v>
      </c>
      <c r="Q419" s="51" t="s">
        <v>3053</v>
      </c>
      <c r="R419" s="51" t="s">
        <v>3054</v>
      </c>
    </row>
    <row r="420" spans="2:18" x14ac:dyDescent="0.2">
      <c r="B420" s="33">
        <v>45370</v>
      </c>
      <c r="C420" s="27" t="s">
        <v>1086</v>
      </c>
      <c r="D420" s="28" t="s">
        <v>1285</v>
      </c>
      <c r="E420" s="29" t="s">
        <v>34</v>
      </c>
      <c r="F420" s="35" t="s">
        <v>1479</v>
      </c>
      <c r="G420" s="34">
        <v>45371</v>
      </c>
      <c r="H420" s="60">
        <v>21200000</v>
      </c>
      <c r="I420" s="47">
        <v>0</v>
      </c>
      <c r="J420" s="38">
        <v>0</v>
      </c>
      <c r="K420" s="48"/>
      <c r="L420" s="38">
        <f t="shared" si="6"/>
        <v>21200000</v>
      </c>
      <c r="M420" s="34">
        <v>45473</v>
      </c>
      <c r="N420" s="55" t="s">
        <v>1695</v>
      </c>
      <c r="O420" s="37" t="s">
        <v>45</v>
      </c>
      <c r="P420" s="50">
        <v>1</v>
      </c>
      <c r="Q420" s="51" t="s">
        <v>3053</v>
      </c>
      <c r="R420" s="51" t="s">
        <v>3054</v>
      </c>
    </row>
    <row r="421" spans="2:18" x14ac:dyDescent="0.2">
      <c r="B421" s="33">
        <v>45369</v>
      </c>
      <c r="C421" s="27" t="s">
        <v>1087</v>
      </c>
      <c r="D421" s="28" t="s">
        <v>1286</v>
      </c>
      <c r="E421" s="29" t="s">
        <v>34</v>
      </c>
      <c r="F421" s="35" t="s">
        <v>1480</v>
      </c>
      <c r="G421" s="34">
        <v>45371</v>
      </c>
      <c r="H421" s="60">
        <v>28980000</v>
      </c>
      <c r="I421" s="47">
        <v>0</v>
      </c>
      <c r="J421" s="38">
        <v>0</v>
      </c>
      <c r="K421" s="48"/>
      <c r="L421" s="38">
        <f t="shared" si="6"/>
        <v>28980000</v>
      </c>
      <c r="M421" s="34">
        <v>45473</v>
      </c>
      <c r="N421" s="55" t="s">
        <v>1696</v>
      </c>
      <c r="O421" s="37" t="s">
        <v>45</v>
      </c>
      <c r="P421" s="50">
        <v>1</v>
      </c>
      <c r="Q421" s="51" t="s">
        <v>3049</v>
      </c>
      <c r="R421" s="51" t="s">
        <v>3050</v>
      </c>
    </row>
    <row r="422" spans="2:18" x14ac:dyDescent="0.2">
      <c r="B422" s="33">
        <v>45369</v>
      </c>
      <c r="C422" s="27" t="s">
        <v>1088</v>
      </c>
      <c r="D422" s="28" t="s">
        <v>1287</v>
      </c>
      <c r="E422" s="29" t="s">
        <v>34</v>
      </c>
      <c r="F422" s="35" t="s">
        <v>1481</v>
      </c>
      <c r="G422" s="34">
        <v>45371</v>
      </c>
      <c r="H422" s="60">
        <v>24500000</v>
      </c>
      <c r="I422" s="47">
        <v>0</v>
      </c>
      <c r="J422" s="38">
        <v>0</v>
      </c>
      <c r="K422" s="48"/>
      <c r="L422" s="38">
        <f t="shared" si="6"/>
        <v>24500000</v>
      </c>
      <c r="M422" s="34">
        <v>45473</v>
      </c>
      <c r="N422" s="55" t="s">
        <v>1697</v>
      </c>
      <c r="O422" s="37" t="s">
        <v>45</v>
      </c>
      <c r="P422" s="50">
        <v>1</v>
      </c>
      <c r="Q422" s="51" t="s">
        <v>3049</v>
      </c>
      <c r="R422" s="51" t="s">
        <v>3050</v>
      </c>
    </row>
    <row r="423" spans="2:18" x14ac:dyDescent="0.2">
      <c r="B423" s="33">
        <v>45369</v>
      </c>
      <c r="C423" s="27" t="s">
        <v>1089</v>
      </c>
      <c r="D423" s="28" t="s">
        <v>1288</v>
      </c>
      <c r="E423" s="29" t="s">
        <v>34</v>
      </c>
      <c r="F423" s="35" t="s">
        <v>1482</v>
      </c>
      <c r="G423" s="34">
        <v>45371</v>
      </c>
      <c r="H423" s="60">
        <v>29849400</v>
      </c>
      <c r="I423" s="47">
        <v>0</v>
      </c>
      <c r="J423" s="38">
        <v>0</v>
      </c>
      <c r="K423" s="48"/>
      <c r="L423" s="38">
        <f t="shared" si="6"/>
        <v>29849400</v>
      </c>
      <c r="M423" s="34">
        <v>45473</v>
      </c>
      <c r="N423" s="55" t="s">
        <v>1698</v>
      </c>
      <c r="O423" s="37" t="s">
        <v>45</v>
      </c>
      <c r="P423" s="50">
        <v>1</v>
      </c>
      <c r="Q423" s="51" t="s">
        <v>3049</v>
      </c>
      <c r="R423" s="51" t="s">
        <v>3050</v>
      </c>
    </row>
    <row r="424" spans="2:18" x14ac:dyDescent="0.2">
      <c r="B424" s="33">
        <v>45369</v>
      </c>
      <c r="C424" s="27" t="s">
        <v>1090</v>
      </c>
      <c r="D424" s="28" t="s">
        <v>1289</v>
      </c>
      <c r="E424" s="29" t="s">
        <v>34</v>
      </c>
      <c r="F424" s="35" t="s">
        <v>1446</v>
      </c>
      <c r="G424" s="34">
        <v>45371</v>
      </c>
      <c r="H424" s="60">
        <v>37348868</v>
      </c>
      <c r="I424" s="47">
        <v>0</v>
      </c>
      <c r="J424" s="38">
        <v>0</v>
      </c>
      <c r="K424" s="48"/>
      <c r="L424" s="38">
        <f t="shared" si="6"/>
        <v>37348868</v>
      </c>
      <c r="M424" s="34">
        <v>45473</v>
      </c>
      <c r="N424" s="55" t="s">
        <v>1699</v>
      </c>
      <c r="O424" s="37" t="s">
        <v>45</v>
      </c>
      <c r="P424" s="50">
        <v>1</v>
      </c>
      <c r="Q424" s="51" t="s">
        <v>3074</v>
      </c>
      <c r="R424" s="51" t="s">
        <v>455</v>
      </c>
    </row>
    <row r="425" spans="2:18" x14ac:dyDescent="0.2">
      <c r="B425" s="33">
        <v>45370</v>
      </c>
      <c r="C425" s="27" t="s">
        <v>1091</v>
      </c>
      <c r="D425" s="28" t="s">
        <v>1290</v>
      </c>
      <c r="E425" s="29" t="s">
        <v>34</v>
      </c>
      <c r="F425" s="35" t="s">
        <v>1483</v>
      </c>
      <c r="G425" s="34">
        <v>45372</v>
      </c>
      <c r="H425" s="60">
        <v>46280000</v>
      </c>
      <c r="I425" s="47">
        <v>0</v>
      </c>
      <c r="J425" s="38">
        <v>0</v>
      </c>
      <c r="K425" s="48"/>
      <c r="L425" s="38">
        <f t="shared" si="6"/>
        <v>46280000</v>
      </c>
      <c r="M425" s="34">
        <v>45473</v>
      </c>
      <c r="N425" s="62" t="s">
        <v>1700</v>
      </c>
      <c r="O425" s="37" t="s">
        <v>45</v>
      </c>
      <c r="P425" s="50">
        <v>1</v>
      </c>
      <c r="Q425" s="51" t="s">
        <v>3074</v>
      </c>
      <c r="R425" s="51" t="s">
        <v>455</v>
      </c>
    </row>
    <row r="426" spans="2:18" x14ac:dyDescent="0.2">
      <c r="B426" s="33">
        <v>45371</v>
      </c>
      <c r="C426" s="27" t="s">
        <v>1092</v>
      </c>
      <c r="D426" s="28" t="s">
        <v>1291</v>
      </c>
      <c r="E426" s="29" t="s">
        <v>34</v>
      </c>
      <c r="F426" s="35" t="s">
        <v>1484</v>
      </c>
      <c r="G426" s="34">
        <v>45373</v>
      </c>
      <c r="H426" s="60">
        <v>58000000</v>
      </c>
      <c r="I426" s="47">
        <v>0</v>
      </c>
      <c r="J426" s="38">
        <v>0</v>
      </c>
      <c r="K426" s="48"/>
      <c r="L426" s="38">
        <f t="shared" si="6"/>
        <v>58000000</v>
      </c>
      <c r="M426" s="34">
        <v>45473</v>
      </c>
      <c r="N426" s="62" t="s">
        <v>1701</v>
      </c>
      <c r="O426" s="37" t="s">
        <v>45</v>
      </c>
      <c r="P426" s="50">
        <v>1</v>
      </c>
      <c r="Q426" s="51" t="s">
        <v>3062</v>
      </c>
      <c r="R426" s="51" t="s">
        <v>3063</v>
      </c>
    </row>
    <row r="427" spans="2:18" x14ac:dyDescent="0.2">
      <c r="B427" s="33">
        <v>45370</v>
      </c>
      <c r="C427" s="27" t="s">
        <v>1093</v>
      </c>
      <c r="D427" s="28" t="s">
        <v>1292</v>
      </c>
      <c r="E427" s="29" t="s">
        <v>34</v>
      </c>
      <c r="F427" s="35" t="s">
        <v>1485</v>
      </c>
      <c r="G427" s="34">
        <v>45377</v>
      </c>
      <c r="H427" s="60">
        <v>18550000</v>
      </c>
      <c r="I427" s="47">
        <v>0</v>
      </c>
      <c r="J427" s="38">
        <v>0</v>
      </c>
      <c r="K427" s="48">
        <v>1766667</v>
      </c>
      <c r="L427" s="38">
        <f t="shared" si="6"/>
        <v>16783333</v>
      </c>
      <c r="M427" s="34">
        <v>45473</v>
      </c>
      <c r="N427" s="62" t="s">
        <v>1702</v>
      </c>
      <c r="O427" s="37" t="s">
        <v>45</v>
      </c>
      <c r="P427" s="50">
        <v>1</v>
      </c>
      <c r="Q427" s="51" t="s">
        <v>3064</v>
      </c>
      <c r="R427" s="51" t="s">
        <v>3093</v>
      </c>
    </row>
    <row r="428" spans="2:18" x14ac:dyDescent="0.2">
      <c r="B428" s="33">
        <v>45370</v>
      </c>
      <c r="C428" s="27" t="s">
        <v>1094</v>
      </c>
      <c r="D428" s="28" t="s">
        <v>1293</v>
      </c>
      <c r="E428" s="29" t="s">
        <v>34</v>
      </c>
      <c r="F428" s="35" t="s">
        <v>1486</v>
      </c>
      <c r="G428" s="34">
        <v>45372</v>
      </c>
      <c r="H428" s="60">
        <v>25500000</v>
      </c>
      <c r="I428" s="47">
        <v>0</v>
      </c>
      <c r="J428" s="38">
        <v>0</v>
      </c>
      <c r="K428" s="48"/>
      <c r="L428" s="38">
        <f t="shared" si="6"/>
        <v>25500000</v>
      </c>
      <c r="M428" s="34">
        <v>45463</v>
      </c>
      <c r="N428" s="62" t="s">
        <v>1703</v>
      </c>
      <c r="O428" s="37" t="s">
        <v>45</v>
      </c>
      <c r="P428" s="50">
        <v>1</v>
      </c>
      <c r="Q428" s="51" t="s">
        <v>3043</v>
      </c>
      <c r="R428" s="51" t="s">
        <v>3058</v>
      </c>
    </row>
    <row r="429" spans="2:18" x14ac:dyDescent="0.2">
      <c r="B429" s="33">
        <v>45370</v>
      </c>
      <c r="C429" s="27" t="s">
        <v>1095</v>
      </c>
      <c r="D429" s="28" t="s">
        <v>1294</v>
      </c>
      <c r="E429" s="29" t="s">
        <v>34</v>
      </c>
      <c r="F429" s="35" t="s">
        <v>1487</v>
      </c>
      <c r="G429" s="34">
        <v>45371</v>
      </c>
      <c r="H429" s="60">
        <v>18000000</v>
      </c>
      <c r="I429" s="47">
        <v>1</v>
      </c>
      <c r="J429" s="38">
        <v>9000000</v>
      </c>
      <c r="K429" s="48"/>
      <c r="L429" s="38">
        <f t="shared" si="6"/>
        <v>27000000</v>
      </c>
      <c r="M429" s="34">
        <v>45431</v>
      </c>
      <c r="N429" s="62" t="s">
        <v>1704</v>
      </c>
      <c r="O429" s="37" t="s">
        <v>45</v>
      </c>
      <c r="P429" s="50">
        <v>1</v>
      </c>
      <c r="Q429" s="51" t="s">
        <v>3051</v>
      </c>
      <c r="R429" s="51" t="s">
        <v>378</v>
      </c>
    </row>
    <row r="430" spans="2:18" x14ac:dyDescent="0.2">
      <c r="B430" s="33">
        <v>45370</v>
      </c>
      <c r="C430" s="27" t="s">
        <v>1096</v>
      </c>
      <c r="D430" s="28" t="s">
        <v>1295</v>
      </c>
      <c r="E430" s="29" t="s">
        <v>34</v>
      </c>
      <c r="F430" s="35" t="s">
        <v>1488</v>
      </c>
      <c r="G430" s="34">
        <v>45372</v>
      </c>
      <c r="H430" s="60">
        <v>27419333</v>
      </c>
      <c r="I430" s="47">
        <v>0</v>
      </c>
      <c r="J430" s="38">
        <v>0</v>
      </c>
      <c r="K430" s="48">
        <v>21935466</v>
      </c>
      <c r="L430" s="38">
        <f t="shared" si="6"/>
        <v>5483867</v>
      </c>
      <c r="M430" s="34">
        <v>45394</v>
      </c>
      <c r="N430" s="62" t="s">
        <v>1705</v>
      </c>
      <c r="O430" s="37" t="s">
        <v>45</v>
      </c>
      <c r="P430" s="50">
        <v>1</v>
      </c>
      <c r="Q430" s="51" t="s">
        <v>3051</v>
      </c>
      <c r="R430" s="51" t="s">
        <v>378</v>
      </c>
    </row>
    <row r="431" spans="2:18" x14ac:dyDescent="0.2">
      <c r="B431" s="33">
        <v>45370</v>
      </c>
      <c r="C431" s="27" t="s">
        <v>1097</v>
      </c>
      <c r="D431" s="28" t="s">
        <v>1296</v>
      </c>
      <c r="E431" s="29" t="s">
        <v>34</v>
      </c>
      <c r="F431" s="35" t="s">
        <v>1489</v>
      </c>
      <c r="G431" s="34">
        <v>45378</v>
      </c>
      <c r="H431" s="60">
        <v>24974240</v>
      </c>
      <c r="I431" s="47">
        <v>0</v>
      </c>
      <c r="J431" s="38">
        <v>0</v>
      </c>
      <c r="K431" s="48"/>
      <c r="L431" s="38">
        <f t="shared" si="6"/>
        <v>24974240</v>
      </c>
      <c r="M431" s="34">
        <v>45473</v>
      </c>
      <c r="N431" s="62" t="s">
        <v>1706</v>
      </c>
      <c r="O431" s="37" t="s">
        <v>45</v>
      </c>
      <c r="P431" s="50">
        <v>1</v>
      </c>
      <c r="Q431" s="51" t="s">
        <v>3074</v>
      </c>
      <c r="R431" s="51" t="s">
        <v>455</v>
      </c>
    </row>
    <row r="432" spans="2:18" x14ac:dyDescent="0.2">
      <c r="B432" s="33">
        <v>45370</v>
      </c>
      <c r="C432" s="27" t="s">
        <v>1098</v>
      </c>
      <c r="D432" s="28" t="s">
        <v>1297</v>
      </c>
      <c r="E432" s="29" t="s">
        <v>34</v>
      </c>
      <c r="F432" s="35" t="s">
        <v>1490</v>
      </c>
      <c r="G432" s="34">
        <v>45373</v>
      </c>
      <c r="H432" s="60">
        <v>50190000</v>
      </c>
      <c r="I432" s="47">
        <v>0</v>
      </c>
      <c r="J432" s="38">
        <v>0</v>
      </c>
      <c r="K432" s="48">
        <v>2868000</v>
      </c>
      <c r="L432" s="38">
        <f t="shared" si="6"/>
        <v>47322000</v>
      </c>
      <c r="M432" s="34">
        <v>45473</v>
      </c>
      <c r="N432" s="62" t="s">
        <v>1707</v>
      </c>
      <c r="O432" s="37" t="s">
        <v>45</v>
      </c>
      <c r="P432" s="50">
        <v>1</v>
      </c>
      <c r="Q432" s="51" t="s">
        <v>3066</v>
      </c>
      <c r="R432" s="51" t="s">
        <v>3067</v>
      </c>
    </row>
    <row r="433" spans="2:18" x14ac:dyDescent="0.2">
      <c r="B433" s="33">
        <v>45370</v>
      </c>
      <c r="C433" s="27" t="s">
        <v>1099</v>
      </c>
      <c r="D433" s="28" t="s">
        <v>1298</v>
      </c>
      <c r="E433" s="29" t="s">
        <v>34</v>
      </c>
      <c r="F433" s="35" t="s">
        <v>1491</v>
      </c>
      <c r="G433" s="34">
        <v>45372</v>
      </c>
      <c r="H433" s="60">
        <v>27419333</v>
      </c>
      <c r="I433" s="47">
        <v>0</v>
      </c>
      <c r="J433" s="38">
        <v>0</v>
      </c>
      <c r="K433" s="48">
        <v>2492666</v>
      </c>
      <c r="L433" s="38">
        <f t="shared" si="6"/>
        <v>24926667</v>
      </c>
      <c r="M433" s="34">
        <v>45473</v>
      </c>
      <c r="N433" s="62" t="s">
        <v>1708</v>
      </c>
      <c r="O433" s="37" t="s">
        <v>45</v>
      </c>
      <c r="P433" s="50">
        <v>1</v>
      </c>
      <c r="Q433" s="51" t="s">
        <v>3051</v>
      </c>
      <c r="R433" s="51" t="s">
        <v>378</v>
      </c>
    </row>
    <row r="434" spans="2:18" x14ac:dyDescent="0.2">
      <c r="B434" s="33">
        <v>45370</v>
      </c>
      <c r="C434" s="27" t="s">
        <v>1100</v>
      </c>
      <c r="D434" s="28" t="s">
        <v>1299</v>
      </c>
      <c r="E434" s="29" t="s">
        <v>34</v>
      </c>
      <c r="F434" s="35" t="s">
        <v>1492</v>
      </c>
      <c r="G434" s="34">
        <v>45373</v>
      </c>
      <c r="H434" s="60">
        <v>33990000</v>
      </c>
      <c r="I434" s="47">
        <v>0</v>
      </c>
      <c r="J434" s="38">
        <v>0</v>
      </c>
      <c r="K434" s="48">
        <v>3399000</v>
      </c>
      <c r="L434" s="38">
        <f t="shared" si="6"/>
        <v>30591000</v>
      </c>
      <c r="M434" s="34">
        <v>45473</v>
      </c>
      <c r="N434" s="62" t="s">
        <v>1709</v>
      </c>
      <c r="O434" s="37" t="s">
        <v>45</v>
      </c>
      <c r="P434" s="50">
        <v>1</v>
      </c>
      <c r="Q434" s="51" t="s">
        <v>3051</v>
      </c>
      <c r="R434" s="51" t="s">
        <v>378</v>
      </c>
    </row>
    <row r="435" spans="2:18" x14ac:dyDescent="0.2">
      <c r="B435" s="33">
        <v>45370</v>
      </c>
      <c r="C435" s="27" t="s">
        <v>1101</v>
      </c>
      <c r="D435" s="28" t="s">
        <v>3121</v>
      </c>
      <c r="E435" s="29" t="s">
        <v>34</v>
      </c>
      <c r="F435" s="35" t="s">
        <v>1493</v>
      </c>
      <c r="G435" s="34">
        <v>45373</v>
      </c>
      <c r="H435" s="60">
        <v>33000000</v>
      </c>
      <c r="I435" s="47">
        <v>0</v>
      </c>
      <c r="J435" s="38">
        <v>0</v>
      </c>
      <c r="K435" s="48">
        <v>3300000</v>
      </c>
      <c r="L435" s="38">
        <f t="shared" si="6"/>
        <v>29700000</v>
      </c>
      <c r="M435" s="34">
        <v>45473</v>
      </c>
      <c r="N435" s="62" t="s">
        <v>1710</v>
      </c>
      <c r="O435" s="37" t="s">
        <v>45</v>
      </c>
      <c r="P435" s="50">
        <v>1</v>
      </c>
      <c r="Q435" s="51" t="s">
        <v>3051</v>
      </c>
      <c r="R435" s="51" t="s">
        <v>378</v>
      </c>
    </row>
    <row r="436" spans="2:18" x14ac:dyDescent="0.2">
      <c r="B436" s="33">
        <v>45371</v>
      </c>
      <c r="C436" s="27" t="s">
        <v>1102</v>
      </c>
      <c r="D436" s="28" t="s">
        <v>1300</v>
      </c>
      <c r="E436" s="29" t="s">
        <v>34</v>
      </c>
      <c r="F436" s="35" t="s">
        <v>1494</v>
      </c>
      <c r="G436" s="34">
        <v>45372</v>
      </c>
      <c r="H436" s="60">
        <v>31666666</v>
      </c>
      <c r="I436" s="47">
        <v>0</v>
      </c>
      <c r="J436" s="38">
        <v>0</v>
      </c>
      <c r="K436" s="48"/>
      <c r="L436" s="38">
        <f t="shared" si="6"/>
        <v>31666666</v>
      </c>
      <c r="M436" s="34">
        <v>45473</v>
      </c>
      <c r="N436" s="62" t="s">
        <v>1711</v>
      </c>
      <c r="O436" s="37" t="s">
        <v>45</v>
      </c>
      <c r="P436" s="50">
        <v>1</v>
      </c>
      <c r="Q436" s="51" t="s">
        <v>3070</v>
      </c>
      <c r="R436" s="51" t="s">
        <v>3071</v>
      </c>
    </row>
    <row r="437" spans="2:18" x14ac:dyDescent="0.2">
      <c r="B437" s="33">
        <v>45371</v>
      </c>
      <c r="C437" s="27" t="s">
        <v>1103</v>
      </c>
      <c r="D437" s="28" t="s">
        <v>1301</v>
      </c>
      <c r="E437" s="29" t="s">
        <v>498</v>
      </c>
      <c r="F437" s="35" t="s">
        <v>1495</v>
      </c>
      <c r="G437" s="34">
        <v>45373</v>
      </c>
      <c r="H437" s="60">
        <v>11000000</v>
      </c>
      <c r="I437" s="47">
        <v>0</v>
      </c>
      <c r="J437" s="38">
        <v>0</v>
      </c>
      <c r="K437" s="48">
        <v>2090000</v>
      </c>
      <c r="L437" s="38">
        <f t="shared" si="6"/>
        <v>8910000</v>
      </c>
      <c r="M437" s="34">
        <v>45473</v>
      </c>
      <c r="N437" s="62" t="s">
        <v>1712</v>
      </c>
      <c r="O437" s="37" t="s">
        <v>45</v>
      </c>
      <c r="P437" s="50">
        <v>1</v>
      </c>
      <c r="Q437" s="51" t="s">
        <v>3070</v>
      </c>
      <c r="R437" s="51" t="s">
        <v>3071</v>
      </c>
    </row>
    <row r="438" spans="2:18" x14ac:dyDescent="0.2">
      <c r="B438" s="33">
        <v>45370</v>
      </c>
      <c r="C438" s="27" t="s">
        <v>1104</v>
      </c>
      <c r="D438" s="28" t="s">
        <v>1302</v>
      </c>
      <c r="E438" s="29" t="s">
        <v>498</v>
      </c>
      <c r="F438" s="35" t="s">
        <v>1496</v>
      </c>
      <c r="G438" s="34">
        <v>45371</v>
      </c>
      <c r="H438" s="60">
        <v>13666666</v>
      </c>
      <c r="I438" s="47">
        <v>0</v>
      </c>
      <c r="J438" s="38">
        <v>0</v>
      </c>
      <c r="K438" s="48"/>
      <c r="L438" s="38">
        <f t="shared" si="6"/>
        <v>13666666</v>
      </c>
      <c r="M438" s="34">
        <v>45472</v>
      </c>
      <c r="N438" s="62" t="s">
        <v>1713</v>
      </c>
      <c r="O438" s="37" t="s">
        <v>45</v>
      </c>
      <c r="P438" s="50">
        <v>1</v>
      </c>
      <c r="Q438" s="51" t="s">
        <v>3070</v>
      </c>
      <c r="R438" s="51" t="s">
        <v>3071</v>
      </c>
    </row>
    <row r="439" spans="2:18" x14ac:dyDescent="0.2">
      <c r="B439" s="33">
        <v>45370</v>
      </c>
      <c r="C439" s="27" t="s">
        <v>1105</v>
      </c>
      <c r="D439" s="28" t="s">
        <v>1303</v>
      </c>
      <c r="E439" s="29" t="s">
        <v>34</v>
      </c>
      <c r="F439" s="35" t="s">
        <v>1497</v>
      </c>
      <c r="G439" s="34">
        <v>45371</v>
      </c>
      <c r="H439" s="60">
        <v>19261000</v>
      </c>
      <c r="I439" s="47">
        <v>0</v>
      </c>
      <c r="J439" s="38">
        <v>0</v>
      </c>
      <c r="K439" s="48">
        <v>1575900</v>
      </c>
      <c r="L439" s="38">
        <f t="shared" si="6"/>
        <v>17685100</v>
      </c>
      <c r="M439" s="34">
        <v>45473</v>
      </c>
      <c r="N439" s="62" t="s">
        <v>1714</v>
      </c>
      <c r="O439" s="37" t="s">
        <v>45</v>
      </c>
      <c r="P439" s="50">
        <v>1</v>
      </c>
      <c r="Q439" s="51" t="s">
        <v>3051</v>
      </c>
      <c r="R439" s="51" t="s">
        <v>378</v>
      </c>
    </row>
    <row r="440" spans="2:18" x14ac:dyDescent="0.2">
      <c r="B440" s="33">
        <v>45372</v>
      </c>
      <c r="C440" s="27" t="s">
        <v>1106</v>
      </c>
      <c r="D440" s="28" t="s">
        <v>1304</v>
      </c>
      <c r="E440" s="29" t="s">
        <v>34</v>
      </c>
      <c r="F440" s="35" t="s">
        <v>1498</v>
      </c>
      <c r="G440" s="34">
        <v>45378</v>
      </c>
      <c r="H440" s="60">
        <v>19261000</v>
      </c>
      <c r="I440" s="47">
        <v>0</v>
      </c>
      <c r="J440" s="38">
        <v>0</v>
      </c>
      <c r="K440" s="48">
        <v>2801600</v>
      </c>
      <c r="L440" s="38">
        <f t="shared" si="6"/>
        <v>16459400</v>
      </c>
      <c r="M440" s="34">
        <v>45473</v>
      </c>
      <c r="N440" s="62" t="s">
        <v>1715</v>
      </c>
      <c r="O440" s="37" t="s">
        <v>45</v>
      </c>
      <c r="P440" s="50">
        <v>1</v>
      </c>
      <c r="Q440" s="51" t="s">
        <v>3051</v>
      </c>
      <c r="R440" s="51" t="s">
        <v>378</v>
      </c>
    </row>
    <row r="441" spans="2:18" x14ac:dyDescent="0.2">
      <c r="B441" s="33">
        <v>45372</v>
      </c>
      <c r="C441" s="27" t="s">
        <v>1107</v>
      </c>
      <c r="D441" s="28" t="s">
        <v>1305</v>
      </c>
      <c r="E441" s="29" t="s">
        <v>34</v>
      </c>
      <c r="F441" s="28" t="s">
        <v>1499</v>
      </c>
      <c r="G441" s="34">
        <v>45378</v>
      </c>
      <c r="H441" s="60">
        <v>19261000</v>
      </c>
      <c r="I441" s="47">
        <v>0</v>
      </c>
      <c r="J441" s="38">
        <v>0</v>
      </c>
      <c r="K441" s="48">
        <v>2801600</v>
      </c>
      <c r="L441" s="38">
        <f t="shared" si="6"/>
        <v>16459400</v>
      </c>
      <c r="M441" s="34">
        <v>45473</v>
      </c>
      <c r="N441" s="62" t="s">
        <v>1716</v>
      </c>
      <c r="O441" s="37" t="s">
        <v>45</v>
      </c>
      <c r="P441" s="50">
        <v>1</v>
      </c>
      <c r="Q441" s="51" t="s">
        <v>3051</v>
      </c>
      <c r="R441" s="51" t="s">
        <v>378</v>
      </c>
    </row>
    <row r="442" spans="2:18" x14ac:dyDescent="0.2">
      <c r="B442" s="33">
        <v>45371</v>
      </c>
      <c r="C442" s="27" t="s">
        <v>1108</v>
      </c>
      <c r="D442" s="28" t="s">
        <v>1306</v>
      </c>
      <c r="E442" s="29" t="s">
        <v>34</v>
      </c>
      <c r="F442" s="35" t="s">
        <v>1500</v>
      </c>
      <c r="G442" s="34">
        <v>45372</v>
      </c>
      <c r="H442" s="60">
        <v>27419333</v>
      </c>
      <c r="I442" s="47">
        <v>0</v>
      </c>
      <c r="J442" s="38">
        <v>0</v>
      </c>
      <c r="K442" s="48">
        <v>2492666</v>
      </c>
      <c r="L442" s="38">
        <f t="shared" si="6"/>
        <v>24926667</v>
      </c>
      <c r="M442" s="34">
        <v>45473</v>
      </c>
      <c r="N442" s="62" t="s">
        <v>1717</v>
      </c>
      <c r="O442" s="37" t="s">
        <v>45</v>
      </c>
      <c r="P442" s="50">
        <v>1</v>
      </c>
      <c r="Q442" s="51" t="s">
        <v>3051</v>
      </c>
      <c r="R442" s="51" t="s">
        <v>378</v>
      </c>
    </row>
    <row r="443" spans="2:18" x14ac:dyDescent="0.2">
      <c r="B443" s="33">
        <v>45372</v>
      </c>
      <c r="C443" s="27" t="s">
        <v>1109</v>
      </c>
      <c r="D443" s="28" t="s">
        <v>1307</v>
      </c>
      <c r="E443" s="29" t="s">
        <v>34</v>
      </c>
      <c r="F443" s="35" t="s">
        <v>1501</v>
      </c>
      <c r="G443" s="34">
        <v>45383</v>
      </c>
      <c r="H443" s="60">
        <v>27466667</v>
      </c>
      <c r="I443" s="47">
        <v>0</v>
      </c>
      <c r="J443" s="38">
        <v>0</v>
      </c>
      <c r="K443" s="48">
        <v>3466667</v>
      </c>
      <c r="L443" s="38">
        <f t="shared" si="6"/>
        <v>24000000</v>
      </c>
      <c r="M443" s="34">
        <v>45473</v>
      </c>
      <c r="N443" s="62" t="s">
        <v>1718</v>
      </c>
      <c r="O443" s="37" t="s">
        <v>45</v>
      </c>
      <c r="P443" s="50">
        <v>1</v>
      </c>
      <c r="Q443" s="51" t="s">
        <v>3068</v>
      </c>
      <c r="R443" s="51" t="s">
        <v>3069</v>
      </c>
    </row>
    <row r="444" spans="2:18" x14ac:dyDescent="0.2">
      <c r="B444" s="33">
        <v>45371</v>
      </c>
      <c r="C444" s="27" t="s">
        <v>1110</v>
      </c>
      <c r="D444" s="28" t="s">
        <v>1308</v>
      </c>
      <c r="E444" s="29" t="s">
        <v>498</v>
      </c>
      <c r="F444" s="35" t="s">
        <v>1432</v>
      </c>
      <c r="G444" s="34">
        <v>45373</v>
      </c>
      <c r="H444" s="60">
        <v>12210000</v>
      </c>
      <c r="I444" s="47">
        <v>0</v>
      </c>
      <c r="J444" s="38">
        <v>0</v>
      </c>
      <c r="K444" s="48"/>
      <c r="L444" s="38">
        <f t="shared" si="6"/>
        <v>12210000</v>
      </c>
      <c r="M444" s="34">
        <v>45473</v>
      </c>
      <c r="N444" s="62" t="s">
        <v>1719</v>
      </c>
      <c r="O444" s="37" t="s">
        <v>45</v>
      </c>
      <c r="P444" s="50">
        <v>1</v>
      </c>
      <c r="Q444" s="51" t="s">
        <v>3056</v>
      </c>
      <c r="R444" s="51" t="s">
        <v>3057</v>
      </c>
    </row>
    <row r="445" spans="2:18" x14ac:dyDescent="0.2">
      <c r="B445" s="33">
        <v>45371</v>
      </c>
      <c r="C445" s="27" t="s">
        <v>1111</v>
      </c>
      <c r="D445" s="28" t="s">
        <v>1309</v>
      </c>
      <c r="E445" s="29" t="s">
        <v>34</v>
      </c>
      <c r="F445" s="35" t="s">
        <v>1502</v>
      </c>
      <c r="G445" s="34">
        <v>45373</v>
      </c>
      <c r="H445" s="60">
        <v>47800000</v>
      </c>
      <c r="I445" s="47">
        <v>0</v>
      </c>
      <c r="J445" s="38">
        <v>0</v>
      </c>
      <c r="K445" s="48">
        <v>478000</v>
      </c>
      <c r="L445" s="38">
        <f t="shared" si="6"/>
        <v>47322000</v>
      </c>
      <c r="M445" s="34">
        <v>45473</v>
      </c>
      <c r="N445" s="62" t="s">
        <v>1720</v>
      </c>
      <c r="O445" s="37" t="s">
        <v>45</v>
      </c>
      <c r="P445" s="50">
        <v>1</v>
      </c>
      <c r="Q445" s="51" t="s">
        <v>3070</v>
      </c>
      <c r="R445" s="51" t="s">
        <v>3071</v>
      </c>
    </row>
    <row r="446" spans="2:18" x14ac:dyDescent="0.2">
      <c r="B446" s="33">
        <v>45371</v>
      </c>
      <c r="C446" s="27" t="s">
        <v>1112</v>
      </c>
      <c r="D446" s="28" t="s">
        <v>1310</v>
      </c>
      <c r="E446" s="29" t="s">
        <v>34</v>
      </c>
      <c r="F446" s="35" t="s">
        <v>1503</v>
      </c>
      <c r="G446" s="34">
        <v>45373</v>
      </c>
      <c r="H446" s="60">
        <v>32445000</v>
      </c>
      <c r="I446" s="47">
        <v>0</v>
      </c>
      <c r="J446" s="38">
        <v>0</v>
      </c>
      <c r="K446" s="48">
        <v>17922000</v>
      </c>
      <c r="L446" s="38">
        <f t="shared" si="6"/>
        <v>14523000</v>
      </c>
      <c r="M446" s="34">
        <v>45428</v>
      </c>
      <c r="N446" s="62" t="s">
        <v>1721</v>
      </c>
      <c r="O446" s="37" t="s">
        <v>45</v>
      </c>
      <c r="P446" s="50">
        <v>1</v>
      </c>
      <c r="Q446" s="51" t="s">
        <v>3051</v>
      </c>
      <c r="R446" s="51" t="s">
        <v>378</v>
      </c>
    </row>
    <row r="447" spans="2:18" x14ac:dyDescent="0.2">
      <c r="B447" s="33">
        <v>45371</v>
      </c>
      <c r="C447" s="27" t="s">
        <v>1113</v>
      </c>
      <c r="D447" s="28" t="s">
        <v>1311</v>
      </c>
      <c r="E447" s="29" t="s">
        <v>34</v>
      </c>
      <c r="F447" s="35" t="s">
        <v>1504</v>
      </c>
      <c r="G447" s="34">
        <v>45373</v>
      </c>
      <c r="H447" s="60">
        <v>22434000</v>
      </c>
      <c r="I447" s="47">
        <v>0</v>
      </c>
      <c r="J447" s="38">
        <v>0</v>
      </c>
      <c r="K447" s="48">
        <v>1744867</v>
      </c>
      <c r="L447" s="38">
        <f t="shared" si="6"/>
        <v>20689133</v>
      </c>
      <c r="M447" s="34">
        <v>45473</v>
      </c>
      <c r="N447" s="62" t="s">
        <v>1722</v>
      </c>
      <c r="O447" s="37" t="s">
        <v>45</v>
      </c>
      <c r="P447" s="50">
        <v>1</v>
      </c>
      <c r="Q447" s="51" t="s">
        <v>3051</v>
      </c>
      <c r="R447" s="51" t="s">
        <v>378</v>
      </c>
    </row>
    <row r="448" spans="2:18" x14ac:dyDescent="0.2">
      <c r="B448" s="33">
        <v>45372</v>
      </c>
      <c r="C448" s="27" t="s">
        <v>1114</v>
      </c>
      <c r="D448" s="28" t="s">
        <v>1312</v>
      </c>
      <c r="E448" s="29" t="s">
        <v>34</v>
      </c>
      <c r="F448" s="35" t="s">
        <v>1505</v>
      </c>
      <c r="G448" s="34">
        <v>45377</v>
      </c>
      <c r="H448" s="60">
        <v>27419333</v>
      </c>
      <c r="I448" s="47">
        <v>0</v>
      </c>
      <c r="J448" s="38">
        <v>0</v>
      </c>
      <c r="K448" s="48">
        <v>3739000</v>
      </c>
      <c r="L448" s="38">
        <f t="shared" si="6"/>
        <v>23680333</v>
      </c>
      <c r="M448" s="34">
        <v>45473</v>
      </c>
      <c r="N448" s="62" t="s">
        <v>1723</v>
      </c>
      <c r="O448" s="37" t="s">
        <v>45</v>
      </c>
      <c r="P448" s="50">
        <v>1</v>
      </c>
      <c r="Q448" s="51" t="s">
        <v>3051</v>
      </c>
      <c r="R448" s="51" t="s">
        <v>378</v>
      </c>
    </row>
    <row r="449" spans="2:18" x14ac:dyDescent="0.2">
      <c r="B449" s="33">
        <v>45371</v>
      </c>
      <c r="C449" s="27" t="s">
        <v>1115</v>
      </c>
      <c r="D449" s="28" t="s">
        <v>1313</v>
      </c>
      <c r="E449" s="29" t="s">
        <v>34</v>
      </c>
      <c r="F449" s="35" t="s">
        <v>1506</v>
      </c>
      <c r="G449" s="34">
        <v>45372</v>
      </c>
      <c r="H449" s="60">
        <v>19261000</v>
      </c>
      <c r="I449" s="47">
        <v>0</v>
      </c>
      <c r="J449" s="38">
        <v>0</v>
      </c>
      <c r="K449" s="48">
        <v>7004000</v>
      </c>
      <c r="L449" s="38">
        <f t="shared" si="6"/>
        <v>12257000</v>
      </c>
      <c r="M449" s="34">
        <v>45473</v>
      </c>
      <c r="N449" s="62" t="s">
        <v>1724</v>
      </c>
      <c r="O449" s="37" t="s">
        <v>45</v>
      </c>
      <c r="P449" s="50">
        <v>1</v>
      </c>
      <c r="Q449" s="51" t="s">
        <v>3051</v>
      </c>
      <c r="R449" s="51" t="s">
        <v>378</v>
      </c>
    </row>
    <row r="450" spans="2:18" x14ac:dyDescent="0.2">
      <c r="B450" s="33">
        <v>45371</v>
      </c>
      <c r="C450" s="27" t="s">
        <v>1115</v>
      </c>
      <c r="D450" s="28" t="s">
        <v>1313</v>
      </c>
      <c r="E450" s="29" t="s">
        <v>34</v>
      </c>
      <c r="F450" s="35" t="s">
        <v>1506</v>
      </c>
      <c r="G450" s="34">
        <v>45372</v>
      </c>
      <c r="H450" s="60">
        <v>5253000</v>
      </c>
      <c r="I450" s="47">
        <v>0</v>
      </c>
      <c r="J450" s="38">
        <v>0</v>
      </c>
      <c r="K450" s="48"/>
      <c r="L450" s="38">
        <f t="shared" si="6"/>
        <v>5253000</v>
      </c>
      <c r="M450" s="34">
        <v>45473</v>
      </c>
      <c r="N450" s="62" t="s">
        <v>1724</v>
      </c>
      <c r="O450" s="37" t="s">
        <v>45</v>
      </c>
      <c r="P450" s="50">
        <v>1</v>
      </c>
      <c r="Q450" s="51" t="s">
        <v>3051</v>
      </c>
      <c r="R450" s="51" t="s">
        <v>378</v>
      </c>
    </row>
    <row r="451" spans="2:18" x14ac:dyDescent="0.2">
      <c r="B451" s="33">
        <v>45371</v>
      </c>
      <c r="C451" s="27" t="s">
        <v>1116</v>
      </c>
      <c r="D451" s="28" t="s">
        <v>1314</v>
      </c>
      <c r="E451" s="29" t="s">
        <v>34</v>
      </c>
      <c r="F451" s="35" t="s">
        <v>1507</v>
      </c>
      <c r="G451" s="34">
        <v>45373</v>
      </c>
      <c r="H451" s="60">
        <v>24805494</v>
      </c>
      <c r="I451" s="47">
        <v>0</v>
      </c>
      <c r="J451" s="38">
        <v>0</v>
      </c>
      <c r="K451" s="48"/>
      <c r="L451" s="38">
        <f t="shared" si="6"/>
        <v>24805494</v>
      </c>
      <c r="M451" s="34">
        <v>45473</v>
      </c>
      <c r="N451" s="62" t="s">
        <v>1725</v>
      </c>
      <c r="O451" s="37" t="s">
        <v>45</v>
      </c>
      <c r="P451" s="50">
        <v>1</v>
      </c>
      <c r="Q451" s="51" t="s">
        <v>3074</v>
      </c>
      <c r="R451" s="51" t="s">
        <v>455</v>
      </c>
    </row>
    <row r="452" spans="2:18" x14ac:dyDescent="0.2">
      <c r="B452" s="33">
        <v>45371</v>
      </c>
      <c r="C452" s="27" t="s">
        <v>1117</v>
      </c>
      <c r="D452" s="28" t="s">
        <v>1315</v>
      </c>
      <c r="E452" s="29" t="s">
        <v>34</v>
      </c>
      <c r="F452" s="35" t="s">
        <v>1508</v>
      </c>
      <c r="G452" s="34">
        <v>45372</v>
      </c>
      <c r="H452" s="60">
        <v>18730680</v>
      </c>
      <c r="I452" s="47">
        <v>0</v>
      </c>
      <c r="J452" s="38">
        <v>0</v>
      </c>
      <c r="K452" s="48"/>
      <c r="L452" s="38">
        <f t="shared" si="6"/>
        <v>18730680</v>
      </c>
      <c r="M452" s="34">
        <v>45463</v>
      </c>
      <c r="N452" s="62" t="s">
        <v>1726</v>
      </c>
      <c r="O452" s="37" t="s">
        <v>45</v>
      </c>
      <c r="P452" s="50">
        <v>1</v>
      </c>
      <c r="Q452" s="51" t="s">
        <v>3074</v>
      </c>
      <c r="R452" s="51" t="s">
        <v>455</v>
      </c>
    </row>
    <row r="453" spans="2:18" x14ac:dyDescent="0.2">
      <c r="B453" s="33">
        <v>45371</v>
      </c>
      <c r="C453" s="27" t="s">
        <v>1118</v>
      </c>
      <c r="D453" s="28" t="s">
        <v>1316</v>
      </c>
      <c r="E453" s="29" t="s">
        <v>34</v>
      </c>
      <c r="F453" s="35" t="s">
        <v>1509</v>
      </c>
      <c r="G453" s="34">
        <v>45373</v>
      </c>
      <c r="H453" s="60">
        <v>27123333</v>
      </c>
      <c r="I453" s="47">
        <v>0</v>
      </c>
      <c r="J453" s="38">
        <v>0</v>
      </c>
      <c r="K453" s="48"/>
      <c r="L453" s="38">
        <f t="shared" si="6"/>
        <v>27123333</v>
      </c>
      <c r="M453" s="34">
        <v>45473</v>
      </c>
      <c r="N453" s="62" t="s">
        <v>1727</v>
      </c>
      <c r="O453" s="37" t="s">
        <v>45</v>
      </c>
      <c r="P453" s="50">
        <v>1</v>
      </c>
      <c r="Q453" s="51" t="s">
        <v>3056</v>
      </c>
      <c r="R453" s="51" t="s">
        <v>3057</v>
      </c>
    </row>
    <row r="454" spans="2:18" x14ac:dyDescent="0.2">
      <c r="B454" s="33">
        <v>45372</v>
      </c>
      <c r="C454" s="27" t="s">
        <v>1119</v>
      </c>
      <c r="D454" s="28" t="s">
        <v>1317</v>
      </c>
      <c r="E454" s="29" t="s">
        <v>34</v>
      </c>
      <c r="F454" s="35" t="s">
        <v>1510</v>
      </c>
      <c r="G454" s="34">
        <v>45373</v>
      </c>
      <c r="H454" s="60">
        <v>24926667</v>
      </c>
      <c r="I454" s="47">
        <v>0</v>
      </c>
      <c r="J454" s="38">
        <v>0</v>
      </c>
      <c r="K454" s="48">
        <v>249267</v>
      </c>
      <c r="L454" s="38">
        <f t="shared" si="6"/>
        <v>24677400</v>
      </c>
      <c r="M454" s="34">
        <v>45473</v>
      </c>
      <c r="N454" s="62" t="s">
        <v>1728</v>
      </c>
      <c r="O454" s="37" t="s">
        <v>45</v>
      </c>
      <c r="P454" s="50">
        <v>1</v>
      </c>
      <c r="Q454" s="51" t="s">
        <v>3051</v>
      </c>
      <c r="R454" s="51" t="s">
        <v>378</v>
      </c>
    </row>
    <row r="455" spans="2:18" x14ac:dyDescent="0.2">
      <c r="B455" s="33">
        <v>45377</v>
      </c>
      <c r="C455" s="27" t="s">
        <v>1120</v>
      </c>
      <c r="D455" s="28" t="s">
        <v>1318</v>
      </c>
      <c r="E455" s="29" t="s">
        <v>34</v>
      </c>
      <c r="F455" s="28" t="s">
        <v>1511</v>
      </c>
      <c r="G455" s="34">
        <v>45383</v>
      </c>
      <c r="H455" s="60">
        <v>30800000</v>
      </c>
      <c r="I455" s="47">
        <v>0</v>
      </c>
      <c r="J455" s="38">
        <v>0</v>
      </c>
      <c r="K455" s="48"/>
      <c r="L455" s="38">
        <f t="shared" si="6"/>
        <v>30800000</v>
      </c>
      <c r="M455" s="34">
        <v>45473</v>
      </c>
      <c r="N455" s="62" t="s">
        <v>1729</v>
      </c>
      <c r="O455" s="37" t="s">
        <v>45</v>
      </c>
      <c r="P455" s="50">
        <v>1</v>
      </c>
      <c r="Q455" s="51" t="s">
        <v>3053</v>
      </c>
      <c r="R455" s="51" t="s">
        <v>3054</v>
      </c>
    </row>
    <row r="456" spans="2:18" x14ac:dyDescent="0.2">
      <c r="B456" s="33">
        <v>45373</v>
      </c>
      <c r="C456" s="27" t="s">
        <v>1121</v>
      </c>
      <c r="D456" s="28" t="s">
        <v>1319</v>
      </c>
      <c r="E456" s="29" t="s">
        <v>34</v>
      </c>
      <c r="F456" s="28" t="s">
        <v>1512</v>
      </c>
      <c r="G456" s="34">
        <v>45383</v>
      </c>
      <c r="H456" s="60">
        <v>26656667</v>
      </c>
      <c r="I456" s="47">
        <v>0</v>
      </c>
      <c r="J456" s="38">
        <v>0</v>
      </c>
      <c r="K456" s="48">
        <v>4846667</v>
      </c>
      <c r="L456" s="38">
        <f t="shared" si="6"/>
        <v>21810000</v>
      </c>
      <c r="M456" s="34">
        <v>45473</v>
      </c>
      <c r="N456" s="62" t="s">
        <v>1730</v>
      </c>
      <c r="O456" s="37" t="s">
        <v>45</v>
      </c>
      <c r="P456" s="50">
        <v>1</v>
      </c>
      <c r="Q456" s="51" t="s">
        <v>3051</v>
      </c>
      <c r="R456" s="51" t="s">
        <v>378</v>
      </c>
    </row>
    <row r="457" spans="2:18" x14ac:dyDescent="0.2">
      <c r="B457" s="33">
        <v>45372</v>
      </c>
      <c r="C457" s="27" t="s">
        <v>1122</v>
      </c>
      <c r="D457" s="28" t="s">
        <v>1320</v>
      </c>
      <c r="E457" s="29" t="s">
        <v>34</v>
      </c>
      <c r="F457" s="28" t="s">
        <v>1513</v>
      </c>
      <c r="G457" s="34">
        <v>45378</v>
      </c>
      <c r="H457" s="60">
        <v>17150000</v>
      </c>
      <c r="I457" s="47">
        <v>0</v>
      </c>
      <c r="J457" s="38">
        <v>0</v>
      </c>
      <c r="K457" s="48"/>
      <c r="L457" s="38">
        <f t="shared" si="6"/>
        <v>17150000</v>
      </c>
      <c r="M457" s="34">
        <v>45473</v>
      </c>
      <c r="N457" s="62" t="s">
        <v>1731</v>
      </c>
      <c r="O457" s="37" t="s">
        <v>45</v>
      </c>
      <c r="P457" s="50">
        <v>1</v>
      </c>
      <c r="Q457" s="51" t="s">
        <v>3074</v>
      </c>
      <c r="R457" s="51" t="s">
        <v>455</v>
      </c>
    </row>
    <row r="458" spans="2:18" x14ac:dyDescent="0.2">
      <c r="B458" s="33">
        <v>45372</v>
      </c>
      <c r="C458" s="27" t="s">
        <v>1123</v>
      </c>
      <c r="D458" s="28" t="s">
        <v>1321</v>
      </c>
      <c r="E458" s="29" t="s">
        <v>34</v>
      </c>
      <c r="F458" s="35" t="s">
        <v>1514</v>
      </c>
      <c r="G458" s="34">
        <v>45377</v>
      </c>
      <c r="H458" s="60">
        <v>29333333</v>
      </c>
      <c r="I458" s="47">
        <v>0</v>
      </c>
      <c r="J458" s="38">
        <v>0</v>
      </c>
      <c r="K458" s="48">
        <v>4000000</v>
      </c>
      <c r="L458" s="38">
        <f t="shared" si="6"/>
        <v>25333333</v>
      </c>
      <c r="M458" s="34">
        <v>45473</v>
      </c>
      <c r="N458" s="62" t="s">
        <v>1732</v>
      </c>
      <c r="O458" s="37" t="s">
        <v>45</v>
      </c>
      <c r="P458" s="50">
        <v>1</v>
      </c>
      <c r="Q458" s="51" t="s">
        <v>3051</v>
      </c>
      <c r="R458" s="51" t="s">
        <v>378</v>
      </c>
    </row>
    <row r="459" spans="2:18" x14ac:dyDescent="0.2">
      <c r="B459" s="33">
        <v>45372</v>
      </c>
      <c r="C459" s="27" t="s">
        <v>1124</v>
      </c>
      <c r="D459" s="28" t="s">
        <v>1322</v>
      </c>
      <c r="E459" s="29" t="s">
        <v>34</v>
      </c>
      <c r="F459" s="35" t="s">
        <v>1515</v>
      </c>
      <c r="G459" s="34">
        <v>45378</v>
      </c>
      <c r="H459" s="60">
        <v>19261000</v>
      </c>
      <c r="I459" s="47">
        <v>0</v>
      </c>
      <c r="J459" s="38">
        <v>0</v>
      </c>
      <c r="K459" s="48">
        <v>2801600</v>
      </c>
      <c r="L459" s="38">
        <f t="shared" si="6"/>
        <v>16459400</v>
      </c>
      <c r="M459" s="34">
        <v>45473</v>
      </c>
      <c r="N459" s="55" t="s">
        <v>1733</v>
      </c>
      <c r="O459" s="37" t="s">
        <v>45</v>
      </c>
      <c r="P459" s="50">
        <v>1</v>
      </c>
      <c r="Q459" s="51" t="s">
        <v>3051</v>
      </c>
      <c r="R459" s="51" t="s">
        <v>378</v>
      </c>
    </row>
    <row r="460" spans="2:18" x14ac:dyDescent="0.2">
      <c r="B460" s="33">
        <v>45373</v>
      </c>
      <c r="C460" s="27" t="s">
        <v>1125</v>
      </c>
      <c r="D460" s="28" t="s">
        <v>1323</v>
      </c>
      <c r="E460" s="29" t="s">
        <v>34</v>
      </c>
      <c r="F460" s="28" t="s">
        <v>1516</v>
      </c>
      <c r="G460" s="34">
        <v>45378</v>
      </c>
      <c r="H460" s="60">
        <v>19261000</v>
      </c>
      <c r="I460" s="47">
        <v>0</v>
      </c>
      <c r="J460" s="38">
        <v>0</v>
      </c>
      <c r="K460" s="48">
        <v>2801600</v>
      </c>
      <c r="L460" s="38">
        <f t="shared" si="6"/>
        <v>16459400</v>
      </c>
      <c r="M460" s="34">
        <v>45473</v>
      </c>
      <c r="N460" s="62" t="s">
        <v>1734</v>
      </c>
      <c r="O460" s="37" t="s">
        <v>45</v>
      </c>
      <c r="P460" s="50">
        <v>1</v>
      </c>
      <c r="Q460" s="51" t="s">
        <v>3051</v>
      </c>
      <c r="R460" s="51" t="s">
        <v>378</v>
      </c>
    </row>
    <row r="461" spans="2:18" x14ac:dyDescent="0.2">
      <c r="B461" s="33">
        <v>45373</v>
      </c>
      <c r="C461" s="27" t="s">
        <v>1126</v>
      </c>
      <c r="D461" s="28" t="s">
        <v>1324</v>
      </c>
      <c r="E461" s="29" t="s">
        <v>34</v>
      </c>
      <c r="F461" s="35" t="s">
        <v>1517</v>
      </c>
      <c r="G461" s="34">
        <v>45377</v>
      </c>
      <c r="H461" s="60">
        <v>35000000</v>
      </c>
      <c r="I461" s="47">
        <v>0</v>
      </c>
      <c r="J461" s="38">
        <v>0</v>
      </c>
      <c r="K461" s="48">
        <v>13333333</v>
      </c>
      <c r="L461" s="38">
        <f t="shared" si="6"/>
        <v>21666667</v>
      </c>
      <c r="M461" s="34">
        <v>45442</v>
      </c>
      <c r="N461" s="55" t="s">
        <v>1735</v>
      </c>
      <c r="O461" s="37" t="s">
        <v>45</v>
      </c>
      <c r="P461" s="50">
        <v>1</v>
      </c>
      <c r="Q461" s="51" t="s">
        <v>3051</v>
      </c>
      <c r="R461" s="51" t="s">
        <v>378</v>
      </c>
    </row>
    <row r="462" spans="2:18" x14ac:dyDescent="0.2">
      <c r="B462" s="33">
        <v>45373</v>
      </c>
      <c r="C462" s="27" t="s">
        <v>1127</v>
      </c>
      <c r="D462" s="28" t="s">
        <v>1325</v>
      </c>
      <c r="E462" s="29" t="s">
        <v>34</v>
      </c>
      <c r="F462" s="35" t="s">
        <v>1518</v>
      </c>
      <c r="G462" s="34">
        <v>45377</v>
      </c>
      <c r="H462" s="60">
        <v>17334900</v>
      </c>
      <c r="I462" s="47">
        <v>0</v>
      </c>
      <c r="J462" s="38">
        <v>0</v>
      </c>
      <c r="K462" s="48">
        <v>700400</v>
      </c>
      <c r="L462" s="38">
        <f t="shared" ref="L462:L525" si="7">H462+J462-K462</f>
        <v>16634500</v>
      </c>
      <c r="M462" s="34">
        <v>45473</v>
      </c>
      <c r="N462" s="62" t="s">
        <v>1736</v>
      </c>
      <c r="O462" s="37" t="s">
        <v>45</v>
      </c>
      <c r="P462" s="50">
        <v>1</v>
      </c>
      <c r="Q462" s="51" t="s">
        <v>3079</v>
      </c>
      <c r="R462" s="51" t="s">
        <v>3052</v>
      </c>
    </row>
    <row r="463" spans="2:18" x14ac:dyDescent="0.2">
      <c r="B463" s="33">
        <v>45374</v>
      </c>
      <c r="C463" s="27" t="s">
        <v>1128</v>
      </c>
      <c r="D463" s="28" t="s">
        <v>1326</v>
      </c>
      <c r="E463" s="29" t="s">
        <v>34</v>
      </c>
      <c r="F463" s="28" t="s">
        <v>1519</v>
      </c>
      <c r="G463" s="34">
        <v>45378</v>
      </c>
      <c r="H463" s="60">
        <v>21852460</v>
      </c>
      <c r="I463" s="47">
        <v>0</v>
      </c>
      <c r="J463" s="38">
        <v>0</v>
      </c>
      <c r="K463" s="48"/>
      <c r="L463" s="38">
        <f t="shared" si="7"/>
        <v>21852460</v>
      </c>
      <c r="M463" s="34">
        <v>45473</v>
      </c>
      <c r="N463" s="62" t="s">
        <v>1737</v>
      </c>
      <c r="O463" s="37" t="s">
        <v>45</v>
      </c>
      <c r="P463" s="50">
        <v>1</v>
      </c>
      <c r="Q463" s="51" t="s">
        <v>3062</v>
      </c>
      <c r="R463" s="51" t="s">
        <v>3063</v>
      </c>
    </row>
    <row r="464" spans="2:18" x14ac:dyDescent="0.2">
      <c r="B464" s="33">
        <v>45373</v>
      </c>
      <c r="C464" s="27" t="s">
        <v>1129</v>
      </c>
      <c r="D464" s="28" t="s">
        <v>1327</v>
      </c>
      <c r="E464" s="29" t="s">
        <v>34</v>
      </c>
      <c r="F464" s="28" t="s">
        <v>1520</v>
      </c>
      <c r="G464" s="34">
        <v>45378</v>
      </c>
      <c r="H464" s="60">
        <v>30083333</v>
      </c>
      <c r="I464" s="47">
        <v>0</v>
      </c>
      <c r="J464" s="38">
        <v>0</v>
      </c>
      <c r="K464" s="48">
        <v>316666</v>
      </c>
      <c r="L464" s="38">
        <f t="shared" si="7"/>
        <v>29766667</v>
      </c>
      <c r="M464" s="34">
        <v>45473</v>
      </c>
      <c r="N464" s="55" t="s">
        <v>1738</v>
      </c>
      <c r="O464" s="37" t="s">
        <v>45</v>
      </c>
      <c r="P464" s="50">
        <v>1</v>
      </c>
      <c r="Q464" s="51" t="s">
        <v>3045</v>
      </c>
      <c r="R464" s="51" t="s">
        <v>3046</v>
      </c>
    </row>
    <row r="465" spans="2:18" x14ac:dyDescent="0.2">
      <c r="B465" s="33">
        <v>45373</v>
      </c>
      <c r="C465" s="27" t="s">
        <v>1130</v>
      </c>
      <c r="D465" s="28" t="s">
        <v>1328</v>
      </c>
      <c r="E465" s="29" t="s">
        <v>34</v>
      </c>
      <c r="F465" s="35" t="s">
        <v>1521</v>
      </c>
      <c r="G465" s="34">
        <v>45377</v>
      </c>
      <c r="H465" s="60">
        <v>18730680</v>
      </c>
      <c r="I465" s="47">
        <v>0</v>
      </c>
      <c r="J465" s="38">
        <v>0</v>
      </c>
      <c r="K465" s="48"/>
      <c r="L465" s="38">
        <f t="shared" si="7"/>
        <v>18730680</v>
      </c>
      <c r="M465" s="34">
        <v>45468</v>
      </c>
      <c r="N465" s="62" t="s">
        <v>1739</v>
      </c>
      <c r="O465" s="37" t="s">
        <v>45</v>
      </c>
      <c r="P465" s="50">
        <v>1</v>
      </c>
      <c r="Q465" s="51" t="s">
        <v>3077</v>
      </c>
      <c r="R465" s="51" t="s">
        <v>3078</v>
      </c>
    </row>
    <row r="466" spans="2:18" x14ac:dyDescent="0.2">
      <c r="B466" s="33">
        <v>45378</v>
      </c>
      <c r="C466" s="27" t="s">
        <v>1131</v>
      </c>
      <c r="D466" s="28" t="s">
        <v>1329</v>
      </c>
      <c r="E466" s="29" t="s">
        <v>34</v>
      </c>
      <c r="F466" s="28" t="s">
        <v>1522</v>
      </c>
      <c r="G466" s="34">
        <v>45384</v>
      </c>
      <c r="H466" s="60">
        <v>14420000</v>
      </c>
      <c r="I466" s="47">
        <v>0</v>
      </c>
      <c r="J466" s="38">
        <v>0</v>
      </c>
      <c r="K466" s="48"/>
      <c r="L466" s="38">
        <f t="shared" si="7"/>
        <v>14420000</v>
      </c>
      <c r="M466" s="34">
        <v>45444</v>
      </c>
      <c r="N466" s="62" t="s">
        <v>1740</v>
      </c>
      <c r="O466" s="37" t="s">
        <v>45</v>
      </c>
      <c r="P466" s="50">
        <v>1</v>
      </c>
      <c r="Q466" s="51" t="s">
        <v>3043</v>
      </c>
      <c r="R466" s="51" t="s">
        <v>3058</v>
      </c>
    </row>
    <row r="467" spans="2:18" x14ac:dyDescent="0.2">
      <c r="B467" s="33">
        <v>45373</v>
      </c>
      <c r="C467" s="27" t="s">
        <v>1132</v>
      </c>
      <c r="D467" s="28" t="s">
        <v>1330</v>
      </c>
      <c r="E467" s="29" t="s">
        <v>34</v>
      </c>
      <c r="F467" s="28" t="s">
        <v>638</v>
      </c>
      <c r="G467" s="34">
        <v>45378</v>
      </c>
      <c r="H467" s="60">
        <v>25666667</v>
      </c>
      <c r="I467" s="47">
        <v>0</v>
      </c>
      <c r="J467" s="38">
        <v>0</v>
      </c>
      <c r="K467" s="48"/>
      <c r="L467" s="38">
        <f t="shared" si="7"/>
        <v>25666667</v>
      </c>
      <c r="M467" s="34">
        <v>45473</v>
      </c>
      <c r="N467" s="62" t="s">
        <v>1741</v>
      </c>
      <c r="O467" s="37" t="s">
        <v>45</v>
      </c>
      <c r="P467" s="50">
        <v>1</v>
      </c>
      <c r="Q467" s="51" t="s">
        <v>3053</v>
      </c>
      <c r="R467" s="51" t="s">
        <v>3054</v>
      </c>
    </row>
    <row r="468" spans="2:18" x14ac:dyDescent="0.2">
      <c r="B468" s="33">
        <v>45374</v>
      </c>
      <c r="C468" s="27" t="s">
        <v>1133</v>
      </c>
      <c r="D468" s="28" t="s">
        <v>1331</v>
      </c>
      <c r="E468" s="29" t="s">
        <v>34</v>
      </c>
      <c r="F468" s="28" t="s">
        <v>1523</v>
      </c>
      <c r="G468" s="34">
        <v>45378</v>
      </c>
      <c r="H468" s="60">
        <v>24000000</v>
      </c>
      <c r="I468" s="47">
        <v>0</v>
      </c>
      <c r="J468" s="38">
        <v>0</v>
      </c>
      <c r="K468" s="48"/>
      <c r="L468" s="38">
        <f t="shared" si="7"/>
        <v>24000000</v>
      </c>
      <c r="M468" s="34">
        <v>45469</v>
      </c>
      <c r="N468" s="62" t="s">
        <v>1742</v>
      </c>
      <c r="O468" s="37" t="s">
        <v>45</v>
      </c>
      <c r="P468" s="50">
        <v>1</v>
      </c>
      <c r="Q468" s="51" t="s">
        <v>3068</v>
      </c>
      <c r="R468" s="51" t="s">
        <v>3069</v>
      </c>
    </row>
    <row r="469" spans="2:18" x14ac:dyDescent="0.2">
      <c r="B469" s="33">
        <v>45373</v>
      </c>
      <c r="C469" s="27" t="s">
        <v>1134</v>
      </c>
      <c r="D469" s="28" t="s">
        <v>1332</v>
      </c>
      <c r="E469" s="29" t="s">
        <v>34</v>
      </c>
      <c r="F469" s="28" t="s">
        <v>1524</v>
      </c>
      <c r="G469" s="34">
        <v>45378</v>
      </c>
      <c r="H469" s="60">
        <v>24233333</v>
      </c>
      <c r="I469" s="47">
        <v>0</v>
      </c>
      <c r="J469" s="38">
        <v>0</v>
      </c>
      <c r="K469" s="48">
        <v>1454000</v>
      </c>
      <c r="L469" s="38">
        <f t="shared" si="7"/>
        <v>22779333</v>
      </c>
      <c r="M469" s="34">
        <v>45473</v>
      </c>
      <c r="N469" s="62" t="s">
        <v>1743</v>
      </c>
      <c r="O469" s="37" t="s">
        <v>45</v>
      </c>
      <c r="P469" s="50">
        <v>1</v>
      </c>
      <c r="Q469" s="51" t="s">
        <v>3051</v>
      </c>
      <c r="R469" s="51" t="s">
        <v>378</v>
      </c>
    </row>
    <row r="470" spans="2:18" x14ac:dyDescent="0.2">
      <c r="B470" s="33">
        <v>45373</v>
      </c>
      <c r="C470" s="27" t="s">
        <v>1135</v>
      </c>
      <c r="D470" s="28" t="s">
        <v>1333</v>
      </c>
      <c r="E470" s="29" t="s">
        <v>34</v>
      </c>
      <c r="F470" s="28" t="s">
        <v>1525</v>
      </c>
      <c r="G470" s="34">
        <v>45378</v>
      </c>
      <c r="H470" s="60">
        <v>17510000</v>
      </c>
      <c r="I470" s="47">
        <v>0</v>
      </c>
      <c r="J470" s="38">
        <v>0</v>
      </c>
      <c r="K470" s="48">
        <v>1050600</v>
      </c>
      <c r="L470" s="38">
        <f t="shared" si="7"/>
        <v>16459400</v>
      </c>
      <c r="M470" s="34">
        <v>45473</v>
      </c>
      <c r="N470" s="62" t="s">
        <v>1744</v>
      </c>
      <c r="O470" s="37" t="s">
        <v>45</v>
      </c>
      <c r="P470" s="50">
        <v>1</v>
      </c>
      <c r="Q470" s="51" t="s">
        <v>3051</v>
      </c>
      <c r="R470" s="51" t="s">
        <v>378</v>
      </c>
    </row>
    <row r="471" spans="2:18" x14ac:dyDescent="0.2">
      <c r="B471" s="33">
        <v>45377</v>
      </c>
      <c r="C471" s="27" t="s">
        <v>1136</v>
      </c>
      <c r="D471" s="28" t="s">
        <v>1334</v>
      </c>
      <c r="E471" s="29" t="s">
        <v>34</v>
      </c>
      <c r="F471" s="28" t="s">
        <v>1526</v>
      </c>
      <c r="G471" s="34">
        <v>45378</v>
      </c>
      <c r="H471" s="60">
        <v>18730680</v>
      </c>
      <c r="I471" s="47">
        <v>0</v>
      </c>
      <c r="J471" s="38">
        <v>0</v>
      </c>
      <c r="K471" s="48"/>
      <c r="L471" s="38">
        <f t="shared" si="7"/>
        <v>18730680</v>
      </c>
      <c r="M471" s="34">
        <v>45469</v>
      </c>
      <c r="N471" s="62" t="s">
        <v>1745</v>
      </c>
      <c r="O471" s="37" t="s">
        <v>45</v>
      </c>
      <c r="P471" s="50">
        <v>1</v>
      </c>
      <c r="Q471" s="51" t="s">
        <v>3074</v>
      </c>
      <c r="R471" s="51" t="s">
        <v>455</v>
      </c>
    </row>
    <row r="472" spans="2:18" x14ac:dyDescent="0.2">
      <c r="B472" s="33">
        <v>45378</v>
      </c>
      <c r="C472" s="27" t="s">
        <v>1750</v>
      </c>
      <c r="D472" s="28" t="s">
        <v>1928</v>
      </c>
      <c r="E472" s="29" t="s">
        <v>34</v>
      </c>
      <c r="F472" s="35" t="s">
        <v>2087</v>
      </c>
      <c r="G472" s="34">
        <v>45385</v>
      </c>
      <c r="H472" s="60">
        <v>27419333</v>
      </c>
      <c r="I472" s="47">
        <v>0</v>
      </c>
      <c r="J472" s="38">
        <v>0</v>
      </c>
      <c r="K472" s="48">
        <v>5483866</v>
      </c>
      <c r="L472" s="38">
        <f t="shared" si="7"/>
        <v>21935467</v>
      </c>
      <c r="M472" s="34">
        <v>45473</v>
      </c>
      <c r="N472" s="62" t="s">
        <v>2241</v>
      </c>
      <c r="O472" s="37" t="s">
        <v>45</v>
      </c>
      <c r="P472" s="50">
        <v>1</v>
      </c>
      <c r="Q472" s="51" t="s">
        <v>3051</v>
      </c>
      <c r="R472" s="51" t="s">
        <v>378</v>
      </c>
    </row>
    <row r="473" spans="2:18" x14ac:dyDescent="0.2">
      <c r="B473" s="33">
        <v>45378</v>
      </c>
      <c r="C473" s="27" t="s">
        <v>1751</v>
      </c>
      <c r="D473" s="28" t="s">
        <v>1929</v>
      </c>
      <c r="E473" s="29" t="s">
        <v>34</v>
      </c>
      <c r="F473" s="35" t="s">
        <v>2088</v>
      </c>
      <c r="G473" s="34">
        <v>45385</v>
      </c>
      <c r="H473" s="60">
        <v>27419333</v>
      </c>
      <c r="I473" s="47">
        <v>0</v>
      </c>
      <c r="J473" s="38">
        <v>0</v>
      </c>
      <c r="K473" s="48">
        <v>5483866</v>
      </c>
      <c r="L473" s="38">
        <f t="shared" si="7"/>
        <v>21935467</v>
      </c>
      <c r="M473" s="34">
        <v>45473</v>
      </c>
      <c r="N473" s="62" t="s">
        <v>2242</v>
      </c>
      <c r="O473" s="37" t="s">
        <v>45</v>
      </c>
      <c r="P473" s="50">
        <v>1</v>
      </c>
      <c r="Q473" s="51" t="s">
        <v>3051</v>
      </c>
      <c r="R473" s="51" t="s">
        <v>378</v>
      </c>
    </row>
    <row r="474" spans="2:18" x14ac:dyDescent="0.2">
      <c r="B474" s="33">
        <v>45377</v>
      </c>
      <c r="C474" s="27" t="s">
        <v>1137</v>
      </c>
      <c r="D474" s="28" t="s">
        <v>1335</v>
      </c>
      <c r="E474" s="29" t="s">
        <v>34</v>
      </c>
      <c r="F474" s="28" t="s">
        <v>1527</v>
      </c>
      <c r="G474" s="34">
        <v>45383</v>
      </c>
      <c r="H474" s="60">
        <v>19261000</v>
      </c>
      <c r="I474" s="47">
        <v>0</v>
      </c>
      <c r="J474" s="38">
        <v>0</v>
      </c>
      <c r="K474" s="48">
        <v>3502000</v>
      </c>
      <c r="L474" s="38">
        <f t="shared" si="7"/>
        <v>15759000</v>
      </c>
      <c r="M474" s="34">
        <v>45473</v>
      </c>
      <c r="N474" s="62" t="s">
        <v>1746</v>
      </c>
      <c r="O474" s="37" t="s">
        <v>45</v>
      </c>
      <c r="P474" s="50">
        <v>1</v>
      </c>
      <c r="Q474" s="51" t="s">
        <v>3051</v>
      </c>
      <c r="R474" s="51" t="s">
        <v>378</v>
      </c>
    </row>
    <row r="475" spans="2:18" x14ac:dyDescent="0.2">
      <c r="B475" s="33">
        <v>45378</v>
      </c>
      <c r="C475" s="27" t="s">
        <v>1138</v>
      </c>
      <c r="D475" s="28" t="s">
        <v>1336</v>
      </c>
      <c r="E475" s="29" t="s">
        <v>34</v>
      </c>
      <c r="F475" s="28" t="s">
        <v>1528</v>
      </c>
      <c r="G475" s="34">
        <v>45383</v>
      </c>
      <c r="H475" s="60">
        <v>31209000</v>
      </c>
      <c r="I475" s="47">
        <v>0</v>
      </c>
      <c r="J475" s="38">
        <v>0</v>
      </c>
      <c r="K475" s="48">
        <v>309000</v>
      </c>
      <c r="L475" s="38">
        <f t="shared" si="7"/>
        <v>30900000</v>
      </c>
      <c r="M475" s="34">
        <v>45484</v>
      </c>
      <c r="N475" s="62" t="s">
        <v>1747</v>
      </c>
      <c r="O475" s="37" t="s">
        <v>45</v>
      </c>
      <c r="P475" s="50">
        <v>1</v>
      </c>
      <c r="Q475" s="51" t="s">
        <v>3065</v>
      </c>
      <c r="R475" s="51" t="s">
        <v>3094</v>
      </c>
    </row>
    <row r="476" spans="2:18" x14ac:dyDescent="0.2">
      <c r="B476" s="33">
        <v>45378</v>
      </c>
      <c r="C476" s="27" t="s">
        <v>1139</v>
      </c>
      <c r="D476" s="28" t="s">
        <v>1337</v>
      </c>
      <c r="E476" s="29" t="s">
        <v>498</v>
      </c>
      <c r="F476" s="28" t="s">
        <v>1529</v>
      </c>
      <c r="G476" s="34">
        <v>45383</v>
      </c>
      <c r="H476" s="60">
        <v>13333333</v>
      </c>
      <c r="I476" s="47">
        <v>0</v>
      </c>
      <c r="J476" s="38">
        <v>0</v>
      </c>
      <c r="K476" s="48">
        <v>1333333</v>
      </c>
      <c r="L476" s="38">
        <f t="shared" si="7"/>
        <v>12000000</v>
      </c>
      <c r="M476" s="34">
        <v>45473</v>
      </c>
      <c r="N476" s="62" t="s">
        <v>1748</v>
      </c>
      <c r="O476" s="37" t="s">
        <v>45</v>
      </c>
      <c r="P476" s="50">
        <v>1</v>
      </c>
      <c r="Q476" s="51" t="s">
        <v>3051</v>
      </c>
      <c r="R476" s="51" t="s">
        <v>378</v>
      </c>
    </row>
    <row r="477" spans="2:18" x14ac:dyDescent="0.2">
      <c r="B477" s="33">
        <v>45378</v>
      </c>
      <c r="C477" s="27" t="s">
        <v>1752</v>
      </c>
      <c r="D477" s="28" t="s">
        <v>3122</v>
      </c>
      <c r="E477" s="29" t="s">
        <v>34</v>
      </c>
      <c r="F477" s="28" t="s">
        <v>2089</v>
      </c>
      <c r="G477" s="34">
        <v>45386</v>
      </c>
      <c r="H477" s="60">
        <v>30204750</v>
      </c>
      <c r="I477" s="47">
        <v>0</v>
      </c>
      <c r="J477" s="38">
        <v>0</v>
      </c>
      <c r="K477" s="48"/>
      <c r="L477" s="38">
        <f t="shared" si="7"/>
        <v>30204750</v>
      </c>
      <c r="M477" s="34">
        <v>45471</v>
      </c>
      <c r="N477" s="62" t="s">
        <v>2243</v>
      </c>
      <c r="O477" s="37" t="s">
        <v>45</v>
      </c>
      <c r="P477" s="50">
        <v>1</v>
      </c>
      <c r="Q477" s="51" t="s">
        <v>3049</v>
      </c>
      <c r="R477" s="51" t="s">
        <v>3050</v>
      </c>
    </row>
    <row r="478" spans="2:18" x14ac:dyDescent="0.2">
      <c r="B478" s="33">
        <v>45383</v>
      </c>
      <c r="C478" s="27" t="s">
        <v>1753</v>
      </c>
      <c r="D478" s="28" t="s">
        <v>3123</v>
      </c>
      <c r="E478" s="29" t="s">
        <v>34</v>
      </c>
      <c r="F478" s="35" t="s">
        <v>2090</v>
      </c>
      <c r="G478" s="34">
        <v>45384</v>
      </c>
      <c r="H478" s="60">
        <v>41166667</v>
      </c>
      <c r="I478" s="47">
        <v>0</v>
      </c>
      <c r="J478" s="38">
        <v>0</v>
      </c>
      <c r="K478" s="48">
        <v>2600000</v>
      </c>
      <c r="L478" s="38">
        <f t="shared" si="7"/>
        <v>38566667</v>
      </c>
      <c r="M478" s="34">
        <v>45473</v>
      </c>
      <c r="N478" s="55" t="s">
        <v>2244</v>
      </c>
      <c r="O478" s="37" t="s">
        <v>45</v>
      </c>
      <c r="P478" s="50">
        <v>1</v>
      </c>
      <c r="Q478" s="51" t="s">
        <v>3065</v>
      </c>
      <c r="R478" s="51" t="s">
        <v>3094</v>
      </c>
    </row>
    <row r="479" spans="2:18" x14ac:dyDescent="0.2">
      <c r="B479" s="33">
        <v>45378</v>
      </c>
      <c r="C479" s="27" t="s">
        <v>1754</v>
      </c>
      <c r="D479" s="28" t="s">
        <v>1930</v>
      </c>
      <c r="E479" s="29" t="s">
        <v>34</v>
      </c>
      <c r="F479" s="28" t="s">
        <v>2091</v>
      </c>
      <c r="G479" s="34">
        <v>45384</v>
      </c>
      <c r="H479" s="60">
        <v>29355000</v>
      </c>
      <c r="I479" s="47">
        <v>0</v>
      </c>
      <c r="J479" s="38">
        <v>0</v>
      </c>
      <c r="K479" s="48">
        <v>1854000</v>
      </c>
      <c r="L479" s="38">
        <f t="shared" si="7"/>
        <v>27501000</v>
      </c>
      <c r="M479" s="34">
        <v>45473</v>
      </c>
      <c r="N479" s="62" t="s">
        <v>2245</v>
      </c>
      <c r="O479" s="37" t="s">
        <v>45</v>
      </c>
      <c r="P479" s="50">
        <v>1</v>
      </c>
      <c r="Q479" s="51" t="s">
        <v>3064</v>
      </c>
      <c r="R479" s="51" t="s">
        <v>3093</v>
      </c>
    </row>
    <row r="480" spans="2:18" x14ac:dyDescent="0.2">
      <c r="B480" s="33">
        <v>45378</v>
      </c>
      <c r="C480" s="27" t="s">
        <v>1755</v>
      </c>
      <c r="D480" s="28" t="s">
        <v>1931</v>
      </c>
      <c r="E480" s="29" t="s">
        <v>34</v>
      </c>
      <c r="F480" s="28" t="s">
        <v>2092</v>
      </c>
      <c r="G480" s="34">
        <v>45387</v>
      </c>
      <c r="H480" s="60">
        <v>38144333</v>
      </c>
      <c r="I480" s="47">
        <v>0</v>
      </c>
      <c r="J480" s="38">
        <v>0</v>
      </c>
      <c r="K480" s="48">
        <v>5665000</v>
      </c>
      <c r="L480" s="38">
        <f t="shared" si="7"/>
        <v>32479333</v>
      </c>
      <c r="M480" s="34">
        <v>45473</v>
      </c>
      <c r="N480" s="62" t="s">
        <v>2246</v>
      </c>
      <c r="O480" s="37" t="s">
        <v>45</v>
      </c>
      <c r="P480" s="50">
        <v>1</v>
      </c>
      <c r="Q480" s="51" t="s">
        <v>3064</v>
      </c>
      <c r="R480" s="51" t="s">
        <v>3093</v>
      </c>
    </row>
    <row r="481" spans="2:18" x14ac:dyDescent="0.2">
      <c r="B481" s="33">
        <v>45384</v>
      </c>
      <c r="C481" s="27" t="s">
        <v>1756</v>
      </c>
      <c r="D481" s="28" t="s">
        <v>3124</v>
      </c>
      <c r="E481" s="29" t="s">
        <v>34</v>
      </c>
      <c r="F481" s="35" t="s">
        <v>2093</v>
      </c>
      <c r="G481" s="34">
        <v>45387</v>
      </c>
      <c r="H481" s="46">
        <v>19982000</v>
      </c>
      <c r="I481" s="47">
        <v>0</v>
      </c>
      <c r="J481" s="38">
        <v>0</v>
      </c>
      <c r="K481" s="48"/>
      <c r="L481" s="38">
        <f t="shared" si="7"/>
        <v>19982000</v>
      </c>
      <c r="M481" s="34">
        <v>45473</v>
      </c>
      <c r="N481" s="49" t="s">
        <v>2247</v>
      </c>
      <c r="O481" s="37" t="s">
        <v>45</v>
      </c>
      <c r="P481" s="50">
        <v>1</v>
      </c>
      <c r="Q481" s="51" t="s">
        <v>3075</v>
      </c>
      <c r="R481" s="51" t="s">
        <v>3076</v>
      </c>
    </row>
    <row r="482" spans="2:18" x14ac:dyDescent="0.2">
      <c r="B482" s="33">
        <v>45385</v>
      </c>
      <c r="C482" s="27" t="s">
        <v>1757</v>
      </c>
      <c r="D482" s="28" t="s">
        <v>1932</v>
      </c>
      <c r="E482" s="29" t="s">
        <v>498</v>
      </c>
      <c r="F482" s="28" t="s">
        <v>2094</v>
      </c>
      <c r="G482" s="34">
        <v>45387</v>
      </c>
      <c r="H482" s="46">
        <v>9223333</v>
      </c>
      <c r="I482" s="47">
        <v>0</v>
      </c>
      <c r="J482" s="38">
        <v>0</v>
      </c>
      <c r="K482" s="48">
        <v>1291266</v>
      </c>
      <c r="L482" s="38">
        <f t="shared" si="7"/>
        <v>7932067</v>
      </c>
      <c r="M482" s="34">
        <v>45473</v>
      </c>
      <c r="N482" s="49" t="s">
        <v>2248</v>
      </c>
      <c r="O482" s="37" t="s">
        <v>45</v>
      </c>
      <c r="P482" s="50">
        <v>1</v>
      </c>
      <c r="Q482" s="51" t="s">
        <v>3064</v>
      </c>
      <c r="R482" s="51" t="s">
        <v>3093</v>
      </c>
    </row>
    <row r="483" spans="2:18" x14ac:dyDescent="0.2">
      <c r="B483" s="33">
        <v>45384</v>
      </c>
      <c r="C483" s="27" t="s">
        <v>1758</v>
      </c>
      <c r="D483" s="28" t="s">
        <v>3125</v>
      </c>
      <c r="E483" s="29" t="s">
        <v>34</v>
      </c>
      <c r="F483" s="35" t="s">
        <v>2095</v>
      </c>
      <c r="G483" s="34">
        <v>45385</v>
      </c>
      <c r="H483" s="46">
        <v>15900000</v>
      </c>
      <c r="I483" s="47">
        <v>0</v>
      </c>
      <c r="J483" s="38">
        <v>0</v>
      </c>
      <c r="K483" s="48">
        <v>353333</v>
      </c>
      <c r="L483" s="38">
        <f t="shared" si="7"/>
        <v>15546667</v>
      </c>
      <c r="M483" s="34">
        <v>45473</v>
      </c>
      <c r="N483" s="49" t="s">
        <v>2249</v>
      </c>
      <c r="O483" s="37" t="s">
        <v>45</v>
      </c>
      <c r="P483" s="50">
        <v>1</v>
      </c>
      <c r="Q483" s="51" t="s">
        <v>3064</v>
      </c>
      <c r="R483" s="51" t="s">
        <v>3093</v>
      </c>
    </row>
    <row r="484" spans="2:18" x14ac:dyDescent="0.2">
      <c r="B484" s="33">
        <v>45384</v>
      </c>
      <c r="C484" s="27" t="s">
        <v>1759</v>
      </c>
      <c r="D484" s="28" t="s">
        <v>1933</v>
      </c>
      <c r="E484" s="29" t="s">
        <v>34</v>
      </c>
      <c r="F484" s="35" t="s">
        <v>2096</v>
      </c>
      <c r="G484" s="34">
        <v>45385</v>
      </c>
      <c r="H484" s="46">
        <v>16783333</v>
      </c>
      <c r="I484" s="47">
        <v>0</v>
      </c>
      <c r="J484" s="38">
        <v>0</v>
      </c>
      <c r="K484" s="48">
        <v>1236666</v>
      </c>
      <c r="L484" s="38">
        <f t="shared" si="7"/>
        <v>15546667</v>
      </c>
      <c r="M484" s="34">
        <v>45473</v>
      </c>
      <c r="N484" s="49" t="s">
        <v>2250</v>
      </c>
      <c r="O484" s="37" t="s">
        <v>45</v>
      </c>
      <c r="P484" s="50">
        <v>1</v>
      </c>
      <c r="Q484" s="51" t="s">
        <v>3064</v>
      </c>
      <c r="R484" s="51" t="s">
        <v>3093</v>
      </c>
    </row>
    <row r="485" spans="2:18" x14ac:dyDescent="0.2">
      <c r="B485" s="33">
        <v>45385</v>
      </c>
      <c r="C485" s="27" t="s">
        <v>1760</v>
      </c>
      <c r="D485" s="28" t="s">
        <v>1934</v>
      </c>
      <c r="E485" s="29" t="s">
        <v>498</v>
      </c>
      <c r="F485" s="28" t="s">
        <v>2097</v>
      </c>
      <c r="G485" s="34">
        <v>45387</v>
      </c>
      <c r="H485" s="46">
        <v>10500000</v>
      </c>
      <c r="I485" s="47">
        <v>0</v>
      </c>
      <c r="J485" s="38">
        <v>0</v>
      </c>
      <c r="K485" s="48">
        <v>466667</v>
      </c>
      <c r="L485" s="38">
        <f t="shared" si="7"/>
        <v>10033333</v>
      </c>
      <c r="M485" s="34">
        <v>45473</v>
      </c>
      <c r="N485" s="49" t="s">
        <v>2251</v>
      </c>
      <c r="O485" s="37" t="s">
        <v>45</v>
      </c>
      <c r="P485" s="50">
        <v>1</v>
      </c>
      <c r="Q485" s="51" t="s">
        <v>3043</v>
      </c>
      <c r="R485" s="51" t="s">
        <v>3061</v>
      </c>
    </row>
    <row r="486" spans="2:18" x14ac:dyDescent="0.2">
      <c r="B486" s="33">
        <v>45385</v>
      </c>
      <c r="C486" s="27" t="s">
        <v>1761</v>
      </c>
      <c r="D486" s="28" t="s">
        <v>1935</v>
      </c>
      <c r="E486" s="29" t="s">
        <v>34</v>
      </c>
      <c r="F486" s="35" t="s">
        <v>2098</v>
      </c>
      <c r="G486" s="34">
        <v>45386</v>
      </c>
      <c r="H486" s="46">
        <v>21560000</v>
      </c>
      <c r="I486" s="47">
        <v>0</v>
      </c>
      <c r="J486" s="38">
        <v>0</v>
      </c>
      <c r="K486" s="48">
        <v>2420000</v>
      </c>
      <c r="L486" s="38">
        <f t="shared" si="7"/>
        <v>19140000</v>
      </c>
      <c r="M486" s="34">
        <v>45473</v>
      </c>
      <c r="N486" s="49" t="s">
        <v>2252</v>
      </c>
      <c r="O486" s="37" t="s">
        <v>45</v>
      </c>
      <c r="P486" s="50">
        <v>1</v>
      </c>
      <c r="Q486" s="51" t="s">
        <v>3051</v>
      </c>
      <c r="R486" s="51" t="s">
        <v>378</v>
      </c>
    </row>
    <row r="487" spans="2:18" x14ac:dyDescent="0.2">
      <c r="B487" s="33">
        <v>45384</v>
      </c>
      <c r="C487" s="27" t="s">
        <v>1762</v>
      </c>
      <c r="D487" s="28" t="s">
        <v>3126</v>
      </c>
      <c r="E487" s="29" t="s">
        <v>34</v>
      </c>
      <c r="F487" s="35" t="s">
        <v>2099</v>
      </c>
      <c r="G487" s="34">
        <v>45386</v>
      </c>
      <c r="H487" s="46">
        <v>19500000</v>
      </c>
      <c r="I487" s="47">
        <v>0</v>
      </c>
      <c r="J487" s="38">
        <v>0</v>
      </c>
      <c r="K487" s="48"/>
      <c r="L487" s="38">
        <f t="shared" si="7"/>
        <v>19500000</v>
      </c>
      <c r="M487" s="34">
        <v>45473</v>
      </c>
      <c r="N487" s="49" t="s">
        <v>2253</v>
      </c>
      <c r="O487" s="37" t="s">
        <v>45</v>
      </c>
      <c r="P487" s="50">
        <v>1</v>
      </c>
      <c r="Q487" s="51" t="s">
        <v>3047</v>
      </c>
      <c r="R487" s="51" t="s">
        <v>3048</v>
      </c>
    </row>
    <row r="488" spans="2:18" x14ac:dyDescent="0.2">
      <c r="B488" s="33">
        <v>45385</v>
      </c>
      <c r="C488" s="27" t="s">
        <v>1763</v>
      </c>
      <c r="D488" s="28" t="s">
        <v>1936</v>
      </c>
      <c r="E488" s="29" t="s">
        <v>34</v>
      </c>
      <c r="F488" s="35" t="s">
        <v>2100</v>
      </c>
      <c r="G488" s="34">
        <v>45386</v>
      </c>
      <c r="H488" s="46">
        <v>28500000</v>
      </c>
      <c r="I488" s="47">
        <v>0</v>
      </c>
      <c r="J488" s="38">
        <v>0</v>
      </c>
      <c r="K488" s="48">
        <v>950000</v>
      </c>
      <c r="L488" s="38">
        <f t="shared" si="7"/>
        <v>27550000</v>
      </c>
      <c r="M488" s="34">
        <v>45473</v>
      </c>
      <c r="N488" s="49" t="s">
        <v>2254</v>
      </c>
      <c r="O488" s="37" t="s">
        <v>45</v>
      </c>
      <c r="P488" s="50">
        <v>1</v>
      </c>
      <c r="Q488" s="51" t="s">
        <v>3070</v>
      </c>
      <c r="R488" s="51" t="s">
        <v>3071</v>
      </c>
    </row>
    <row r="489" spans="2:18" x14ac:dyDescent="0.2">
      <c r="B489" s="33">
        <v>45384</v>
      </c>
      <c r="C489" s="27" t="s">
        <v>1764</v>
      </c>
      <c r="D489" s="28" t="s">
        <v>1937</v>
      </c>
      <c r="E489" s="29" t="s">
        <v>34</v>
      </c>
      <c r="F489" s="35" t="s">
        <v>2101</v>
      </c>
      <c r="G489" s="34">
        <v>45387</v>
      </c>
      <c r="H489" s="46">
        <v>18730680</v>
      </c>
      <c r="I489" s="47">
        <v>0</v>
      </c>
      <c r="J489" s="38">
        <v>0</v>
      </c>
      <c r="K489" s="48"/>
      <c r="L489" s="38">
        <f t="shared" si="7"/>
        <v>18730680</v>
      </c>
      <c r="M489" s="34">
        <v>45473</v>
      </c>
      <c r="N489" s="49" t="s">
        <v>2255</v>
      </c>
      <c r="O489" s="37" t="s">
        <v>45</v>
      </c>
      <c r="P489" s="50">
        <v>1</v>
      </c>
      <c r="Q489" s="51" t="s">
        <v>3074</v>
      </c>
      <c r="R489" s="51" t="s">
        <v>455</v>
      </c>
    </row>
    <row r="490" spans="2:18" x14ac:dyDescent="0.2">
      <c r="B490" s="33">
        <v>45386</v>
      </c>
      <c r="C490" s="27" t="s">
        <v>1765</v>
      </c>
      <c r="D490" s="28" t="s">
        <v>1938</v>
      </c>
      <c r="E490" s="29" t="s">
        <v>34</v>
      </c>
      <c r="F490" s="28" t="s">
        <v>674</v>
      </c>
      <c r="G490" s="34">
        <v>45390</v>
      </c>
      <c r="H490" s="46">
        <v>18730680</v>
      </c>
      <c r="I490" s="47">
        <v>0</v>
      </c>
      <c r="J490" s="38">
        <v>0</v>
      </c>
      <c r="K490" s="48"/>
      <c r="L490" s="38">
        <f t="shared" si="7"/>
        <v>18730680</v>
      </c>
      <c r="M490" s="34">
        <v>45473</v>
      </c>
      <c r="N490" s="49" t="s">
        <v>2256</v>
      </c>
      <c r="O490" s="37" t="s">
        <v>45</v>
      </c>
      <c r="P490" s="50">
        <v>1</v>
      </c>
      <c r="Q490" s="51" t="s">
        <v>3074</v>
      </c>
      <c r="R490" s="51" t="s">
        <v>455</v>
      </c>
    </row>
    <row r="491" spans="2:18" x14ac:dyDescent="0.2">
      <c r="B491" s="33">
        <v>45390</v>
      </c>
      <c r="C491" s="27" t="s">
        <v>1766</v>
      </c>
      <c r="D491" s="28" t="s">
        <v>1939</v>
      </c>
      <c r="E491" s="29" t="s">
        <v>34</v>
      </c>
      <c r="F491" s="28" t="s">
        <v>2102</v>
      </c>
      <c r="G491" s="34">
        <v>45391</v>
      </c>
      <c r="H491" s="46">
        <v>28011651</v>
      </c>
      <c r="I491" s="47">
        <v>0</v>
      </c>
      <c r="J491" s="38">
        <v>0</v>
      </c>
      <c r="K491" s="48"/>
      <c r="L491" s="38">
        <f t="shared" si="7"/>
        <v>28011651</v>
      </c>
      <c r="M491" s="34">
        <v>45473</v>
      </c>
      <c r="N491" s="49" t="s">
        <v>2257</v>
      </c>
      <c r="O491" s="37" t="s">
        <v>45</v>
      </c>
      <c r="P491" s="50">
        <v>1</v>
      </c>
      <c r="Q491" s="51" t="s">
        <v>3077</v>
      </c>
      <c r="R491" s="51" t="s">
        <v>3078</v>
      </c>
    </row>
    <row r="492" spans="2:18" x14ac:dyDescent="0.2">
      <c r="B492" s="33">
        <v>45390</v>
      </c>
      <c r="C492" s="27" t="s">
        <v>1767</v>
      </c>
      <c r="D492" s="28" t="s">
        <v>1940</v>
      </c>
      <c r="E492" s="29" t="s">
        <v>498</v>
      </c>
      <c r="F492" s="28" t="s">
        <v>2103</v>
      </c>
      <c r="G492" s="34">
        <v>45391</v>
      </c>
      <c r="H492" s="46">
        <v>8774730</v>
      </c>
      <c r="I492" s="47">
        <v>0</v>
      </c>
      <c r="J492" s="38">
        <v>0</v>
      </c>
      <c r="K492" s="48"/>
      <c r="L492" s="38">
        <f t="shared" si="7"/>
        <v>8774730</v>
      </c>
      <c r="M492" s="34">
        <v>45473</v>
      </c>
      <c r="N492" s="49" t="s">
        <v>2258</v>
      </c>
      <c r="O492" s="37" t="s">
        <v>45</v>
      </c>
      <c r="P492" s="50">
        <v>1</v>
      </c>
      <c r="Q492" s="51" t="s">
        <v>3077</v>
      </c>
      <c r="R492" s="51" t="s">
        <v>3078</v>
      </c>
    </row>
    <row r="493" spans="2:18" x14ac:dyDescent="0.2">
      <c r="B493" s="33">
        <v>45391</v>
      </c>
      <c r="C493" s="27" t="s">
        <v>1768</v>
      </c>
      <c r="D493" s="28" t="s">
        <v>1941</v>
      </c>
      <c r="E493" s="29" t="s">
        <v>34</v>
      </c>
      <c r="F493" s="28" t="s">
        <v>591</v>
      </c>
      <c r="G493" s="34">
        <v>45393</v>
      </c>
      <c r="H493" s="46">
        <v>18730680</v>
      </c>
      <c r="I493" s="47">
        <v>0</v>
      </c>
      <c r="J493" s="38">
        <v>0</v>
      </c>
      <c r="K493" s="48"/>
      <c r="L493" s="38">
        <f t="shared" si="7"/>
        <v>18730680</v>
      </c>
      <c r="M493" s="34">
        <v>45473</v>
      </c>
      <c r="N493" s="49" t="s">
        <v>2259</v>
      </c>
      <c r="O493" s="37" t="s">
        <v>45</v>
      </c>
      <c r="P493" s="50">
        <v>1</v>
      </c>
      <c r="Q493" s="51" t="s">
        <v>3062</v>
      </c>
      <c r="R493" s="51" t="s">
        <v>3063</v>
      </c>
    </row>
    <row r="494" spans="2:18" x14ac:dyDescent="0.2">
      <c r="B494" s="33">
        <v>45390</v>
      </c>
      <c r="C494" s="27" t="s">
        <v>1769</v>
      </c>
      <c r="D494" s="28" t="s">
        <v>1942</v>
      </c>
      <c r="E494" s="29" t="s">
        <v>34</v>
      </c>
      <c r="F494" s="28" t="s">
        <v>2104</v>
      </c>
      <c r="G494" s="34">
        <v>45391</v>
      </c>
      <c r="H494" s="46">
        <v>18730680</v>
      </c>
      <c r="I494" s="47">
        <v>0</v>
      </c>
      <c r="J494" s="38">
        <v>0</v>
      </c>
      <c r="K494" s="48"/>
      <c r="L494" s="38">
        <f t="shared" si="7"/>
        <v>18730680</v>
      </c>
      <c r="M494" s="34">
        <v>45473</v>
      </c>
      <c r="N494" s="49" t="s">
        <v>2260</v>
      </c>
      <c r="O494" s="37" t="s">
        <v>45</v>
      </c>
      <c r="P494" s="50">
        <v>1</v>
      </c>
      <c r="Q494" s="51" t="s">
        <v>3077</v>
      </c>
      <c r="R494" s="51" t="s">
        <v>3078</v>
      </c>
    </row>
    <row r="495" spans="2:18" x14ac:dyDescent="0.2">
      <c r="B495" s="33">
        <v>45387</v>
      </c>
      <c r="C495" s="27" t="s">
        <v>1770</v>
      </c>
      <c r="D495" s="28" t="s">
        <v>1943</v>
      </c>
      <c r="E495" s="29" t="s">
        <v>34</v>
      </c>
      <c r="F495" s="28" t="s">
        <v>2105</v>
      </c>
      <c r="G495" s="34">
        <v>45391</v>
      </c>
      <c r="H495" s="46">
        <v>21261852</v>
      </c>
      <c r="I495" s="47">
        <v>0</v>
      </c>
      <c r="J495" s="38">
        <v>0</v>
      </c>
      <c r="K495" s="48"/>
      <c r="L495" s="38">
        <f t="shared" si="7"/>
        <v>21261852</v>
      </c>
      <c r="M495" s="34">
        <v>45473</v>
      </c>
      <c r="N495" s="49" t="s">
        <v>2261</v>
      </c>
      <c r="O495" s="37" t="s">
        <v>45</v>
      </c>
      <c r="P495" s="50">
        <v>1</v>
      </c>
      <c r="Q495" s="51" t="s">
        <v>3062</v>
      </c>
      <c r="R495" s="51" t="s">
        <v>3063</v>
      </c>
    </row>
    <row r="496" spans="2:18" x14ac:dyDescent="0.2">
      <c r="B496" s="33">
        <v>45390</v>
      </c>
      <c r="C496" s="27" t="s">
        <v>1771</v>
      </c>
      <c r="D496" s="28" t="s">
        <v>1944</v>
      </c>
      <c r="E496" s="29" t="s">
        <v>34</v>
      </c>
      <c r="F496" s="28" t="s">
        <v>2106</v>
      </c>
      <c r="G496" s="34">
        <v>45391</v>
      </c>
      <c r="H496" s="46">
        <v>18730680</v>
      </c>
      <c r="I496" s="47">
        <v>0</v>
      </c>
      <c r="J496" s="38">
        <v>0</v>
      </c>
      <c r="K496" s="48"/>
      <c r="L496" s="38">
        <f t="shared" si="7"/>
        <v>18730680</v>
      </c>
      <c r="M496" s="34">
        <v>45473</v>
      </c>
      <c r="N496" s="49" t="s">
        <v>2262</v>
      </c>
      <c r="O496" s="37" t="s">
        <v>45</v>
      </c>
      <c r="P496" s="50">
        <v>1</v>
      </c>
      <c r="Q496" s="51" t="s">
        <v>3062</v>
      </c>
      <c r="R496" s="51" t="s">
        <v>3063</v>
      </c>
    </row>
    <row r="497" spans="2:18" x14ac:dyDescent="0.2">
      <c r="B497" s="33">
        <v>45387</v>
      </c>
      <c r="C497" s="27" t="s">
        <v>1772</v>
      </c>
      <c r="D497" s="28" t="s">
        <v>1945</v>
      </c>
      <c r="E497" s="29" t="s">
        <v>34</v>
      </c>
      <c r="F497" s="28" t="s">
        <v>2107</v>
      </c>
      <c r="G497" s="34">
        <v>45392</v>
      </c>
      <c r="H497" s="46">
        <v>20857500</v>
      </c>
      <c r="I497" s="47">
        <v>0</v>
      </c>
      <c r="J497" s="38">
        <v>0</v>
      </c>
      <c r="K497" s="48"/>
      <c r="L497" s="38">
        <f t="shared" si="7"/>
        <v>20857500</v>
      </c>
      <c r="M497" s="34">
        <v>45473</v>
      </c>
      <c r="N497" s="49" t="s">
        <v>2263</v>
      </c>
      <c r="O497" s="37" t="s">
        <v>45</v>
      </c>
      <c r="P497" s="50">
        <v>1</v>
      </c>
      <c r="Q497" s="51" t="s">
        <v>3064</v>
      </c>
      <c r="R497" s="51" t="s">
        <v>3093</v>
      </c>
    </row>
    <row r="498" spans="2:18" x14ac:dyDescent="0.2">
      <c r="B498" s="33">
        <v>45387</v>
      </c>
      <c r="C498" s="27" t="s">
        <v>1773</v>
      </c>
      <c r="D498" s="28" t="s">
        <v>1946</v>
      </c>
      <c r="E498" s="29" t="s">
        <v>34</v>
      </c>
      <c r="F498" s="28" t="s">
        <v>2108</v>
      </c>
      <c r="G498" s="34">
        <v>45393</v>
      </c>
      <c r="H498" s="46">
        <v>18200000</v>
      </c>
      <c r="I498" s="47">
        <v>0</v>
      </c>
      <c r="J498" s="38">
        <v>0</v>
      </c>
      <c r="K498" s="48">
        <v>866667</v>
      </c>
      <c r="L498" s="38">
        <f t="shared" si="7"/>
        <v>17333333</v>
      </c>
      <c r="M498" s="34">
        <v>45473</v>
      </c>
      <c r="N498" s="49" t="s">
        <v>2264</v>
      </c>
      <c r="O498" s="37" t="s">
        <v>45</v>
      </c>
      <c r="P498" s="50">
        <v>1</v>
      </c>
      <c r="Q498" s="51" t="s">
        <v>3064</v>
      </c>
      <c r="R498" s="51" t="s">
        <v>3093</v>
      </c>
    </row>
    <row r="499" spans="2:18" x14ac:dyDescent="0.2">
      <c r="B499" s="33">
        <v>45387</v>
      </c>
      <c r="C499" s="27" t="s">
        <v>1774</v>
      </c>
      <c r="D499" s="28" t="s">
        <v>1947</v>
      </c>
      <c r="E499" s="29" t="s">
        <v>34</v>
      </c>
      <c r="F499" s="28" t="s">
        <v>2109</v>
      </c>
      <c r="G499" s="34">
        <v>45391</v>
      </c>
      <c r="H499" s="46">
        <v>30213333</v>
      </c>
      <c r="I499" s="47">
        <v>0</v>
      </c>
      <c r="J499" s="38">
        <v>0</v>
      </c>
      <c r="K499" s="48"/>
      <c r="L499" s="38">
        <f t="shared" si="7"/>
        <v>30213333</v>
      </c>
      <c r="M499" s="34">
        <v>45471</v>
      </c>
      <c r="N499" s="49" t="s">
        <v>2265</v>
      </c>
      <c r="O499" s="37" t="s">
        <v>45</v>
      </c>
      <c r="P499" s="50">
        <v>1</v>
      </c>
      <c r="Q499" s="51" t="s">
        <v>3064</v>
      </c>
      <c r="R499" s="51" t="s">
        <v>3093</v>
      </c>
    </row>
    <row r="500" spans="2:18" x14ac:dyDescent="0.2">
      <c r="B500" s="33">
        <v>45387</v>
      </c>
      <c r="C500" s="27" t="s">
        <v>1775</v>
      </c>
      <c r="D500" s="28" t="s">
        <v>3127</v>
      </c>
      <c r="E500" s="29" t="s">
        <v>498</v>
      </c>
      <c r="F500" s="28" t="s">
        <v>2110</v>
      </c>
      <c r="G500" s="34">
        <v>45393</v>
      </c>
      <c r="H500" s="46">
        <v>8262000</v>
      </c>
      <c r="I500" s="47">
        <v>0</v>
      </c>
      <c r="J500" s="38">
        <v>0</v>
      </c>
      <c r="K500" s="48">
        <v>102000</v>
      </c>
      <c r="L500" s="38">
        <f t="shared" si="7"/>
        <v>8160000</v>
      </c>
      <c r="M500" s="34">
        <v>45473</v>
      </c>
      <c r="N500" s="49" t="s">
        <v>2266</v>
      </c>
      <c r="O500" s="37" t="s">
        <v>45</v>
      </c>
      <c r="P500" s="50">
        <v>1</v>
      </c>
      <c r="Q500" s="51" t="s">
        <v>3064</v>
      </c>
      <c r="R500" s="51" t="s">
        <v>3093</v>
      </c>
    </row>
    <row r="501" spans="2:18" x14ac:dyDescent="0.2">
      <c r="B501" s="33">
        <v>45387</v>
      </c>
      <c r="C501" s="27" t="s">
        <v>1776</v>
      </c>
      <c r="D501" s="28" t="s">
        <v>1948</v>
      </c>
      <c r="E501" s="29" t="s">
        <v>34</v>
      </c>
      <c r="F501" s="28" t="s">
        <v>2111</v>
      </c>
      <c r="G501" s="34">
        <v>45392</v>
      </c>
      <c r="H501" s="46">
        <v>14310000</v>
      </c>
      <c r="I501" s="47">
        <v>0</v>
      </c>
      <c r="J501" s="38">
        <v>0</v>
      </c>
      <c r="K501" s="48"/>
      <c r="L501" s="38">
        <f t="shared" si="7"/>
        <v>14310000</v>
      </c>
      <c r="M501" s="34">
        <v>45473</v>
      </c>
      <c r="N501" s="49" t="s">
        <v>2267</v>
      </c>
      <c r="O501" s="37" t="s">
        <v>45</v>
      </c>
      <c r="P501" s="50">
        <v>1</v>
      </c>
      <c r="Q501" s="51" t="s">
        <v>3064</v>
      </c>
      <c r="R501" s="51" t="s">
        <v>3093</v>
      </c>
    </row>
    <row r="502" spans="2:18" x14ac:dyDescent="0.2">
      <c r="B502" s="33">
        <v>45390</v>
      </c>
      <c r="C502" s="27" t="s">
        <v>1777</v>
      </c>
      <c r="D502" s="28" t="s">
        <v>1949</v>
      </c>
      <c r="E502" s="29" t="s">
        <v>34</v>
      </c>
      <c r="F502" s="28" t="s">
        <v>2112</v>
      </c>
      <c r="G502" s="34">
        <v>45392</v>
      </c>
      <c r="H502" s="46">
        <v>14633333</v>
      </c>
      <c r="I502" s="47">
        <v>0</v>
      </c>
      <c r="J502" s="38">
        <v>0</v>
      </c>
      <c r="K502" s="48"/>
      <c r="L502" s="38">
        <f t="shared" si="7"/>
        <v>14633333</v>
      </c>
      <c r="M502" s="34">
        <v>45473</v>
      </c>
      <c r="N502" s="49" t="s">
        <v>2268</v>
      </c>
      <c r="O502" s="37" t="s">
        <v>45</v>
      </c>
      <c r="P502" s="50">
        <v>1</v>
      </c>
      <c r="Q502" s="51" t="s">
        <v>3064</v>
      </c>
      <c r="R502" s="51" t="s">
        <v>3093</v>
      </c>
    </row>
    <row r="503" spans="2:18" x14ac:dyDescent="0.2">
      <c r="B503" s="33">
        <v>45390</v>
      </c>
      <c r="C503" s="27" t="s">
        <v>1778</v>
      </c>
      <c r="D503" s="28" t="s">
        <v>1950</v>
      </c>
      <c r="E503" s="29" t="s">
        <v>34</v>
      </c>
      <c r="F503" s="28" t="s">
        <v>2113</v>
      </c>
      <c r="G503" s="34">
        <v>45392</v>
      </c>
      <c r="H503" s="46">
        <v>14663333</v>
      </c>
      <c r="I503" s="47">
        <v>0</v>
      </c>
      <c r="J503" s="38">
        <v>0</v>
      </c>
      <c r="K503" s="48">
        <v>353333</v>
      </c>
      <c r="L503" s="38">
        <f t="shared" si="7"/>
        <v>14310000</v>
      </c>
      <c r="M503" s="34">
        <v>45473</v>
      </c>
      <c r="N503" s="49" t="s">
        <v>2269</v>
      </c>
      <c r="O503" s="37" t="s">
        <v>45</v>
      </c>
      <c r="P503" s="50">
        <v>1</v>
      </c>
      <c r="Q503" s="51" t="s">
        <v>3064</v>
      </c>
      <c r="R503" s="51" t="s">
        <v>3093</v>
      </c>
    </row>
    <row r="504" spans="2:18" x14ac:dyDescent="0.2">
      <c r="B504" s="33">
        <v>45391</v>
      </c>
      <c r="C504" s="27" t="s">
        <v>1779</v>
      </c>
      <c r="D504" s="28" t="s">
        <v>3128</v>
      </c>
      <c r="E504" s="29" t="s">
        <v>34</v>
      </c>
      <c r="F504" s="28" t="s">
        <v>2114</v>
      </c>
      <c r="G504" s="34">
        <v>45394</v>
      </c>
      <c r="H504" s="46">
        <v>16480000</v>
      </c>
      <c r="I504" s="47">
        <v>0</v>
      </c>
      <c r="J504" s="38">
        <v>0</v>
      </c>
      <c r="K504" s="48">
        <v>206000</v>
      </c>
      <c r="L504" s="38">
        <f t="shared" si="7"/>
        <v>16274000</v>
      </c>
      <c r="M504" s="34">
        <v>45473</v>
      </c>
      <c r="N504" s="49" t="s">
        <v>2270</v>
      </c>
      <c r="O504" s="37" t="s">
        <v>45</v>
      </c>
      <c r="P504" s="50">
        <v>1</v>
      </c>
      <c r="Q504" s="51" t="s">
        <v>3064</v>
      </c>
      <c r="R504" s="51" t="s">
        <v>3093</v>
      </c>
    </row>
    <row r="505" spans="2:18" x14ac:dyDescent="0.2">
      <c r="B505" s="33">
        <v>45390</v>
      </c>
      <c r="C505" s="27" t="s">
        <v>1780</v>
      </c>
      <c r="D505" s="28" t="s">
        <v>1951</v>
      </c>
      <c r="E505" s="29" t="s">
        <v>34</v>
      </c>
      <c r="F505" s="28" t="s">
        <v>2115</v>
      </c>
      <c r="G505" s="34">
        <v>45391</v>
      </c>
      <c r="H505" s="46">
        <v>17760000</v>
      </c>
      <c r="I505" s="47">
        <v>0</v>
      </c>
      <c r="J505" s="38">
        <v>0</v>
      </c>
      <c r="K505" s="48">
        <v>2762667</v>
      </c>
      <c r="L505" s="38">
        <f t="shared" si="7"/>
        <v>14997333</v>
      </c>
      <c r="M505" s="34">
        <v>45473</v>
      </c>
      <c r="N505" s="49" t="s">
        <v>2271</v>
      </c>
      <c r="O505" s="37" t="s">
        <v>45</v>
      </c>
      <c r="P505" s="50">
        <v>1</v>
      </c>
      <c r="Q505" s="51" t="s">
        <v>3051</v>
      </c>
      <c r="R505" s="51" t="s">
        <v>378</v>
      </c>
    </row>
    <row r="506" spans="2:18" x14ac:dyDescent="0.2">
      <c r="B506" s="33">
        <v>45390</v>
      </c>
      <c r="C506" s="27" t="s">
        <v>1781</v>
      </c>
      <c r="D506" s="28" t="s">
        <v>1952</v>
      </c>
      <c r="E506" s="29" t="s">
        <v>34</v>
      </c>
      <c r="F506" s="28" t="s">
        <v>2116</v>
      </c>
      <c r="G506" s="34">
        <v>45393</v>
      </c>
      <c r="H506" s="46">
        <v>16250000</v>
      </c>
      <c r="I506" s="47">
        <v>0</v>
      </c>
      <c r="J506" s="38">
        <v>0</v>
      </c>
      <c r="K506" s="48"/>
      <c r="L506" s="38">
        <f t="shared" si="7"/>
        <v>16250000</v>
      </c>
      <c r="M506" s="34">
        <v>45468</v>
      </c>
      <c r="N506" s="49" t="s">
        <v>2272</v>
      </c>
      <c r="O506" s="37" t="s">
        <v>45</v>
      </c>
      <c r="P506" s="50">
        <v>1</v>
      </c>
      <c r="Q506" s="51" t="s">
        <v>3064</v>
      </c>
      <c r="R506" s="51" t="s">
        <v>3093</v>
      </c>
    </row>
    <row r="507" spans="2:18" x14ac:dyDescent="0.2">
      <c r="B507" s="33">
        <v>45390</v>
      </c>
      <c r="C507" s="27" t="s">
        <v>1782</v>
      </c>
      <c r="D507" s="28" t="s">
        <v>1953</v>
      </c>
      <c r="E507" s="29" t="s">
        <v>34</v>
      </c>
      <c r="F507" s="28" t="s">
        <v>2117</v>
      </c>
      <c r="G507" s="34">
        <v>45394</v>
      </c>
      <c r="H507" s="46">
        <v>14133333</v>
      </c>
      <c r="I507" s="47">
        <v>0</v>
      </c>
      <c r="J507" s="38">
        <v>0</v>
      </c>
      <c r="K507" s="48">
        <v>176666</v>
      </c>
      <c r="L507" s="38">
        <f t="shared" si="7"/>
        <v>13956667</v>
      </c>
      <c r="M507" s="34">
        <v>45473</v>
      </c>
      <c r="N507" s="49" t="s">
        <v>2273</v>
      </c>
      <c r="O507" s="37" t="s">
        <v>45</v>
      </c>
      <c r="P507" s="50">
        <v>1</v>
      </c>
      <c r="Q507" s="51" t="s">
        <v>3064</v>
      </c>
      <c r="R507" s="51" t="s">
        <v>3093</v>
      </c>
    </row>
    <row r="508" spans="2:18" x14ac:dyDescent="0.2">
      <c r="B508" s="33">
        <v>45390</v>
      </c>
      <c r="C508" s="27" t="s">
        <v>1783</v>
      </c>
      <c r="D508" s="28" t="s">
        <v>1954</v>
      </c>
      <c r="E508" s="29" t="s">
        <v>34</v>
      </c>
      <c r="F508" s="28" t="s">
        <v>2118</v>
      </c>
      <c r="G508" s="34">
        <v>45393</v>
      </c>
      <c r="H508" s="46">
        <v>23175000</v>
      </c>
      <c r="I508" s="47">
        <v>0</v>
      </c>
      <c r="J508" s="38">
        <v>0</v>
      </c>
      <c r="K508" s="48">
        <v>2575000</v>
      </c>
      <c r="L508" s="38">
        <f t="shared" si="7"/>
        <v>20600000</v>
      </c>
      <c r="M508" s="34">
        <v>45473</v>
      </c>
      <c r="N508" s="49" t="s">
        <v>2274</v>
      </c>
      <c r="O508" s="37" t="s">
        <v>45</v>
      </c>
      <c r="P508" s="50">
        <v>1</v>
      </c>
      <c r="Q508" s="51" t="s">
        <v>3064</v>
      </c>
      <c r="R508" s="51" t="s">
        <v>3093</v>
      </c>
    </row>
    <row r="509" spans="2:18" x14ac:dyDescent="0.2">
      <c r="B509" s="33">
        <v>45390</v>
      </c>
      <c r="C509" s="27" t="s">
        <v>1784</v>
      </c>
      <c r="D509" s="28" t="s">
        <v>1955</v>
      </c>
      <c r="E509" s="29" t="s">
        <v>34</v>
      </c>
      <c r="F509" s="28" t="s">
        <v>2119</v>
      </c>
      <c r="G509" s="34">
        <v>45393</v>
      </c>
      <c r="H509" s="46">
        <v>17983333</v>
      </c>
      <c r="I509" s="47">
        <v>0</v>
      </c>
      <c r="J509" s="38">
        <v>0</v>
      </c>
      <c r="K509" s="48">
        <v>650000</v>
      </c>
      <c r="L509" s="38">
        <f t="shared" si="7"/>
        <v>17333333</v>
      </c>
      <c r="M509" s="34">
        <v>45473</v>
      </c>
      <c r="N509" s="49" t="s">
        <v>2275</v>
      </c>
      <c r="O509" s="37" t="s">
        <v>45</v>
      </c>
      <c r="P509" s="50">
        <v>1</v>
      </c>
      <c r="Q509" s="51" t="s">
        <v>3064</v>
      </c>
      <c r="R509" s="51" t="s">
        <v>3093</v>
      </c>
    </row>
    <row r="510" spans="2:18" x14ac:dyDescent="0.2">
      <c r="B510" s="33">
        <v>45391</v>
      </c>
      <c r="C510" s="27" t="s">
        <v>1785</v>
      </c>
      <c r="D510" s="28" t="s">
        <v>1956</v>
      </c>
      <c r="E510" s="29" t="s">
        <v>34</v>
      </c>
      <c r="F510" s="28" t="s">
        <v>2120</v>
      </c>
      <c r="G510" s="34">
        <v>45393</v>
      </c>
      <c r="H510" s="46">
        <v>21372500</v>
      </c>
      <c r="I510" s="47">
        <v>0</v>
      </c>
      <c r="J510" s="38">
        <v>0</v>
      </c>
      <c r="K510" s="48">
        <v>772500</v>
      </c>
      <c r="L510" s="38">
        <f t="shared" si="7"/>
        <v>20600000</v>
      </c>
      <c r="M510" s="34">
        <v>45473</v>
      </c>
      <c r="N510" s="49" t="s">
        <v>2276</v>
      </c>
      <c r="O510" s="37" t="s">
        <v>45</v>
      </c>
      <c r="P510" s="50">
        <v>1</v>
      </c>
      <c r="Q510" s="51" t="s">
        <v>3064</v>
      </c>
      <c r="R510" s="51" t="s">
        <v>3093</v>
      </c>
    </row>
    <row r="511" spans="2:18" x14ac:dyDescent="0.2">
      <c r="B511" s="33">
        <v>45390</v>
      </c>
      <c r="C511" s="27" t="s">
        <v>1786</v>
      </c>
      <c r="D511" s="28" t="s">
        <v>1957</v>
      </c>
      <c r="E511" s="29" t="s">
        <v>34</v>
      </c>
      <c r="F511" s="28" t="s">
        <v>2121</v>
      </c>
      <c r="G511" s="34">
        <v>45392</v>
      </c>
      <c r="H511" s="46">
        <v>15759000</v>
      </c>
      <c r="I511" s="47">
        <v>0</v>
      </c>
      <c r="J511" s="38">
        <v>0</v>
      </c>
      <c r="K511" s="48">
        <v>1575900</v>
      </c>
      <c r="L511" s="38">
        <f t="shared" si="7"/>
        <v>14183100</v>
      </c>
      <c r="M511" s="34">
        <v>45473</v>
      </c>
      <c r="N511" s="49" t="s">
        <v>2874</v>
      </c>
      <c r="O511" s="37" t="s">
        <v>45</v>
      </c>
      <c r="P511" s="50">
        <v>1</v>
      </c>
      <c r="Q511" s="51" t="s">
        <v>3051</v>
      </c>
      <c r="R511" s="51" t="s">
        <v>378</v>
      </c>
    </row>
    <row r="512" spans="2:18" x14ac:dyDescent="0.2">
      <c r="B512" s="33">
        <v>45391</v>
      </c>
      <c r="C512" s="27" t="s">
        <v>1787</v>
      </c>
      <c r="D512" s="28" t="s">
        <v>1958</v>
      </c>
      <c r="E512" s="29" t="s">
        <v>34</v>
      </c>
      <c r="F512" s="28" t="s">
        <v>2122</v>
      </c>
      <c r="G512" s="34">
        <v>45393</v>
      </c>
      <c r="H512" s="46">
        <v>12543333</v>
      </c>
      <c r="I512" s="47">
        <v>0</v>
      </c>
      <c r="J512" s="38">
        <v>0</v>
      </c>
      <c r="K512" s="48"/>
      <c r="L512" s="38">
        <f t="shared" si="7"/>
        <v>12543333</v>
      </c>
      <c r="M512" s="34">
        <v>45464</v>
      </c>
      <c r="N512" s="49" t="s">
        <v>2277</v>
      </c>
      <c r="O512" s="37" t="s">
        <v>45</v>
      </c>
      <c r="P512" s="50">
        <v>1</v>
      </c>
      <c r="Q512" s="51" t="s">
        <v>3064</v>
      </c>
      <c r="R512" s="51" t="s">
        <v>3093</v>
      </c>
    </row>
    <row r="513" spans="2:18" x14ac:dyDescent="0.2">
      <c r="B513" s="33">
        <v>45392</v>
      </c>
      <c r="C513" s="27" t="s">
        <v>1788</v>
      </c>
      <c r="D513" s="28" t="s">
        <v>1959</v>
      </c>
      <c r="E513" s="29" t="s">
        <v>34</v>
      </c>
      <c r="F513" s="28" t="s">
        <v>2123</v>
      </c>
      <c r="G513" s="34">
        <v>45394</v>
      </c>
      <c r="H513" s="46">
        <v>10236667</v>
      </c>
      <c r="I513" s="47">
        <v>0</v>
      </c>
      <c r="J513" s="38">
        <v>0</v>
      </c>
      <c r="K513" s="48">
        <v>493334</v>
      </c>
      <c r="L513" s="38">
        <f t="shared" si="7"/>
        <v>9743333</v>
      </c>
      <c r="M513" s="34">
        <v>45473</v>
      </c>
      <c r="N513" s="49" t="s">
        <v>2278</v>
      </c>
      <c r="O513" s="37" t="s">
        <v>45</v>
      </c>
      <c r="P513" s="50">
        <v>1</v>
      </c>
      <c r="Q513" s="51" t="s">
        <v>3064</v>
      </c>
      <c r="R513" s="51" t="s">
        <v>3093</v>
      </c>
    </row>
    <row r="514" spans="2:18" x14ac:dyDescent="0.2">
      <c r="B514" s="33">
        <v>45391</v>
      </c>
      <c r="C514" s="27" t="s">
        <v>1789</v>
      </c>
      <c r="D514" s="28" t="s">
        <v>1960</v>
      </c>
      <c r="E514" s="29" t="s">
        <v>34</v>
      </c>
      <c r="F514" s="28" t="s">
        <v>2124</v>
      </c>
      <c r="G514" s="34">
        <v>45393</v>
      </c>
      <c r="H514" s="46">
        <v>17098000</v>
      </c>
      <c r="I514" s="47">
        <v>0</v>
      </c>
      <c r="J514" s="38">
        <v>0</v>
      </c>
      <c r="K514" s="48"/>
      <c r="L514" s="38">
        <f t="shared" si="7"/>
        <v>17098000</v>
      </c>
      <c r="M514" s="34">
        <v>45473</v>
      </c>
      <c r="N514" s="49" t="s">
        <v>2279</v>
      </c>
      <c r="O514" s="37" t="s">
        <v>45</v>
      </c>
      <c r="P514" s="50">
        <v>1</v>
      </c>
      <c r="Q514" s="51" t="s">
        <v>3065</v>
      </c>
      <c r="R514" s="51" t="s">
        <v>3094</v>
      </c>
    </row>
    <row r="515" spans="2:18" x14ac:dyDescent="0.2">
      <c r="B515" s="33">
        <v>45391</v>
      </c>
      <c r="C515" s="27" t="s">
        <v>1790</v>
      </c>
      <c r="D515" s="28" t="s">
        <v>1961</v>
      </c>
      <c r="E515" s="29" t="s">
        <v>34</v>
      </c>
      <c r="F515" s="28" t="s">
        <v>2125</v>
      </c>
      <c r="G515" s="34">
        <v>45394</v>
      </c>
      <c r="H515" s="46">
        <v>24720000</v>
      </c>
      <c r="I515" s="47">
        <v>0</v>
      </c>
      <c r="J515" s="38">
        <v>0</v>
      </c>
      <c r="K515" s="48">
        <v>309000</v>
      </c>
      <c r="L515" s="38">
        <f t="shared" si="7"/>
        <v>24411000</v>
      </c>
      <c r="M515" s="34">
        <v>45473</v>
      </c>
      <c r="N515" s="49" t="s">
        <v>2280</v>
      </c>
      <c r="O515" s="37" t="s">
        <v>45</v>
      </c>
      <c r="P515" s="50">
        <v>1</v>
      </c>
      <c r="Q515" s="51" t="s">
        <v>3064</v>
      </c>
      <c r="R515" s="51" t="s">
        <v>3093</v>
      </c>
    </row>
    <row r="516" spans="2:18" x14ac:dyDescent="0.2">
      <c r="B516" s="33">
        <v>45391</v>
      </c>
      <c r="C516" s="27" t="s">
        <v>1791</v>
      </c>
      <c r="D516" s="28" t="s">
        <v>2583</v>
      </c>
      <c r="E516" s="29" t="s">
        <v>498</v>
      </c>
      <c r="F516" s="28" t="s">
        <v>2126</v>
      </c>
      <c r="G516" s="34">
        <v>45394</v>
      </c>
      <c r="H516" s="46">
        <v>10236667</v>
      </c>
      <c r="I516" s="47">
        <v>0</v>
      </c>
      <c r="J516" s="38">
        <v>0</v>
      </c>
      <c r="K516" s="48"/>
      <c r="L516" s="38">
        <f t="shared" si="7"/>
        <v>10236667</v>
      </c>
      <c r="M516" s="34">
        <v>45473</v>
      </c>
      <c r="N516" s="49" t="s">
        <v>2281</v>
      </c>
      <c r="O516" s="37" t="s">
        <v>45</v>
      </c>
      <c r="P516" s="50">
        <v>1</v>
      </c>
      <c r="Q516" s="51" t="s">
        <v>3065</v>
      </c>
      <c r="R516" s="51" t="s">
        <v>3094</v>
      </c>
    </row>
    <row r="517" spans="2:18" x14ac:dyDescent="0.2">
      <c r="B517" s="33">
        <v>45392</v>
      </c>
      <c r="C517" s="27" t="s">
        <v>1792</v>
      </c>
      <c r="D517" s="28" t="s">
        <v>1962</v>
      </c>
      <c r="E517" s="29" t="s">
        <v>34</v>
      </c>
      <c r="F517" s="28" t="s">
        <v>2127</v>
      </c>
      <c r="G517" s="34">
        <v>45393</v>
      </c>
      <c r="H517" s="46">
        <v>21000000</v>
      </c>
      <c r="I517" s="47">
        <v>0</v>
      </c>
      <c r="J517" s="38">
        <v>0</v>
      </c>
      <c r="K517" s="48">
        <v>2333333</v>
      </c>
      <c r="L517" s="38">
        <f t="shared" si="7"/>
        <v>18666667</v>
      </c>
      <c r="M517" s="34">
        <v>45473</v>
      </c>
      <c r="N517" s="49" t="s">
        <v>2282</v>
      </c>
      <c r="O517" s="37" t="s">
        <v>45</v>
      </c>
      <c r="P517" s="50">
        <v>1</v>
      </c>
      <c r="Q517" s="51" t="s">
        <v>3072</v>
      </c>
      <c r="R517" s="51" t="s">
        <v>3073</v>
      </c>
    </row>
    <row r="518" spans="2:18" x14ac:dyDescent="0.2">
      <c r="B518" s="33">
        <v>45392</v>
      </c>
      <c r="C518" s="27" t="s">
        <v>1793</v>
      </c>
      <c r="D518" s="28" t="s">
        <v>1963</v>
      </c>
      <c r="E518" s="29" t="s">
        <v>34</v>
      </c>
      <c r="F518" s="28" t="s">
        <v>2128</v>
      </c>
      <c r="G518" s="34">
        <v>45400</v>
      </c>
      <c r="H518" s="46">
        <v>14310000</v>
      </c>
      <c r="I518" s="47">
        <v>0</v>
      </c>
      <c r="J518" s="38">
        <v>0</v>
      </c>
      <c r="K518" s="48">
        <v>1413333</v>
      </c>
      <c r="L518" s="38">
        <f t="shared" si="7"/>
        <v>12896667</v>
      </c>
      <c r="M518" s="34">
        <v>45473</v>
      </c>
      <c r="N518" s="49" t="s">
        <v>2283</v>
      </c>
      <c r="O518" s="37" t="s">
        <v>45</v>
      </c>
      <c r="P518" s="50">
        <v>1</v>
      </c>
      <c r="Q518" s="51" t="s">
        <v>3064</v>
      </c>
      <c r="R518" s="51" t="s">
        <v>3093</v>
      </c>
    </row>
    <row r="519" spans="2:18" x14ac:dyDescent="0.2">
      <c r="B519" s="33">
        <v>45394</v>
      </c>
      <c r="C519" s="27" t="s">
        <v>1794</v>
      </c>
      <c r="D519" s="28" t="s">
        <v>1964</v>
      </c>
      <c r="E519" s="29" t="s">
        <v>34</v>
      </c>
      <c r="F519" s="28" t="s">
        <v>2129</v>
      </c>
      <c r="G519" s="34">
        <v>45398</v>
      </c>
      <c r="H519" s="46">
        <v>20857500</v>
      </c>
      <c r="I519" s="47">
        <v>0</v>
      </c>
      <c r="J519" s="38">
        <v>0</v>
      </c>
      <c r="K519" s="48">
        <v>1545000</v>
      </c>
      <c r="L519" s="38">
        <f t="shared" si="7"/>
        <v>19312500</v>
      </c>
      <c r="M519" s="34">
        <v>45473</v>
      </c>
      <c r="N519" s="49" t="s">
        <v>2284</v>
      </c>
      <c r="O519" s="37" t="s">
        <v>45</v>
      </c>
      <c r="P519" s="50">
        <v>1</v>
      </c>
      <c r="Q519" s="51" t="s">
        <v>3064</v>
      </c>
      <c r="R519" s="51" t="s">
        <v>3093</v>
      </c>
    </row>
    <row r="520" spans="2:18" x14ac:dyDescent="0.2">
      <c r="B520" s="33">
        <v>45392</v>
      </c>
      <c r="C520" s="27" t="s">
        <v>1795</v>
      </c>
      <c r="D520" s="28" t="s">
        <v>1965</v>
      </c>
      <c r="E520" s="29" t="s">
        <v>34</v>
      </c>
      <c r="F520" s="28" t="s">
        <v>2130</v>
      </c>
      <c r="G520" s="34">
        <v>45397</v>
      </c>
      <c r="H520" s="46">
        <v>18730680</v>
      </c>
      <c r="I520" s="47">
        <v>0</v>
      </c>
      <c r="J520" s="38">
        <v>0</v>
      </c>
      <c r="K520" s="48"/>
      <c r="L520" s="38">
        <f t="shared" si="7"/>
        <v>18730680</v>
      </c>
      <c r="M520" s="34">
        <v>45473</v>
      </c>
      <c r="N520" s="49" t="s">
        <v>2285</v>
      </c>
      <c r="O520" s="37" t="s">
        <v>45</v>
      </c>
      <c r="P520" s="50">
        <v>1</v>
      </c>
      <c r="Q520" s="51" t="s">
        <v>3062</v>
      </c>
      <c r="R520" s="51" t="s">
        <v>3063</v>
      </c>
    </row>
    <row r="521" spans="2:18" x14ac:dyDescent="0.2">
      <c r="B521" s="33">
        <v>45393</v>
      </c>
      <c r="C521" s="27" t="s">
        <v>1796</v>
      </c>
      <c r="D521" s="28" t="s">
        <v>1966</v>
      </c>
      <c r="E521" s="29" t="s">
        <v>498</v>
      </c>
      <c r="F521" s="28" t="s">
        <v>2131</v>
      </c>
      <c r="G521" s="34">
        <v>45394</v>
      </c>
      <c r="H521" s="46">
        <v>9990000</v>
      </c>
      <c r="I521" s="47">
        <v>0</v>
      </c>
      <c r="J521" s="38">
        <v>0</v>
      </c>
      <c r="K521" s="48">
        <v>246667</v>
      </c>
      <c r="L521" s="38">
        <f t="shared" si="7"/>
        <v>9743333</v>
      </c>
      <c r="M521" s="34">
        <v>45473</v>
      </c>
      <c r="N521" s="49" t="s">
        <v>2286</v>
      </c>
      <c r="O521" s="37" t="s">
        <v>45</v>
      </c>
      <c r="P521" s="50">
        <v>1</v>
      </c>
      <c r="Q521" s="51" t="s">
        <v>3064</v>
      </c>
      <c r="R521" s="51" t="s">
        <v>3093</v>
      </c>
    </row>
    <row r="522" spans="2:18" x14ac:dyDescent="0.2">
      <c r="B522" s="33">
        <v>45392</v>
      </c>
      <c r="C522" s="27" t="s">
        <v>1797</v>
      </c>
      <c r="D522" s="28" t="s">
        <v>1967</v>
      </c>
      <c r="E522" s="29" t="s">
        <v>34</v>
      </c>
      <c r="F522" s="28" t="s">
        <v>2132</v>
      </c>
      <c r="G522" s="34">
        <v>45394</v>
      </c>
      <c r="H522" s="46">
        <v>14840000</v>
      </c>
      <c r="I522" s="47">
        <v>0</v>
      </c>
      <c r="J522" s="38">
        <v>0</v>
      </c>
      <c r="K522" s="48">
        <v>883333</v>
      </c>
      <c r="L522" s="38">
        <f t="shared" si="7"/>
        <v>13956667</v>
      </c>
      <c r="M522" s="34">
        <v>45473</v>
      </c>
      <c r="N522" s="49" t="s">
        <v>2287</v>
      </c>
      <c r="O522" s="37" t="s">
        <v>45</v>
      </c>
      <c r="P522" s="50">
        <v>1</v>
      </c>
      <c r="Q522" s="51" t="s">
        <v>3064</v>
      </c>
      <c r="R522" s="51" t="s">
        <v>3093</v>
      </c>
    </row>
    <row r="523" spans="2:18" x14ac:dyDescent="0.2">
      <c r="B523" s="33">
        <v>45392</v>
      </c>
      <c r="C523" s="27" t="s">
        <v>1798</v>
      </c>
      <c r="D523" s="28" t="s">
        <v>1968</v>
      </c>
      <c r="E523" s="29" t="s">
        <v>34</v>
      </c>
      <c r="F523" s="28" t="s">
        <v>2133</v>
      </c>
      <c r="G523" s="34">
        <v>45394</v>
      </c>
      <c r="H523" s="46">
        <v>16686000</v>
      </c>
      <c r="I523" s="47">
        <v>0</v>
      </c>
      <c r="J523" s="38">
        <v>0</v>
      </c>
      <c r="K523" s="48">
        <v>412000</v>
      </c>
      <c r="L523" s="38">
        <f t="shared" si="7"/>
        <v>16274000</v>
      </c>
      <c r="M523" s="34">
        <v>45473</v>
      </c>
      <c r="N523" s="49" t="s">
        <v>2288</v>
      </c>
      <c r="O523" s="37" t="s">
        <v>45</v>
      </c>
      <c r="P523" s="50">
        <v>1</v>
      </c>
      <c r="Q523" s="51" t="s">
        <v>3064</v>
      </c>
      <c r="R523" s="51" t="s">
        <v>3093</v>
      </c>
    </row>
    <row r="524" spans="2:18" x14ac:dyDescent="0.2">
      <c r="B524" s="33">
        <v>45392</v>
      </c>
      <c r="C524" s="27" t="s">
        <v>1799</v>
      </c>
      <c r="D524" s="28" t="s">
        <v>1969</v>
      </c>
      <c r="E524" s="29" t="s">
        <v>34</v>
      </c>
      <c r="F524" s="28" t="s">
        <v>2133</v>
      </c>
      <c r="G524" s="34">
        <v>45394</v>
      </c>
      <c r="H524" s="46">
        <v>16686000</v>
      </c>
      <c r="I524" s="47">
        <v>0</v>
      </c>
      <c r="J524" s="38">
        <v>0</v>
      </c>
      <c r="K524" s="48">
        <v>412000</v>
      </c>
      <c r="L524" s="38">
        <f t="shared" si="7"/>
        <v>16274000</v>
      </c>
      <c r="M524" s="34">
        <v>45473</v>
      </c>
      <c r="N524" s="49" t="s">
        <v>2289</v>
      </c>
      <c r="O524" s="37" t="s">
        <v>45</v>
      </c>
      <c r="P524" s="50">
        <v>1</v>
      </c>
      <c r="Q524" s="51" t="s">
        <v>3064</v>
      </c>
      <c r="R524" s="51" t="s">
        <v>3093</v>
      </c>
    </row>
    <row r="525" spans="2:18" x14ac:dyDescent="0.2">
      <c r="B525" s="33">
        <v>45392</v>
      </c>
      <c r="C525" s="27" t="s">
        <v>1800</v>
      </c>
      <c r="D525" s="28" t="s">
        <v>1970</v>
      </c>
      <c r="E525" s="29" t="s">
        <v>498</v>
      </c>
      <c r="F525" s="28" t="s">
        <v>2134</v>
      </c>
      <c r="G525" s="34">
        <v>45394</v>
      </c>
      <c r="H525" s="46">
        <v>7563133</v>
      </c>
      <c r="I525" s="47">
        <v>0</v>
      </c>
      <c r="J525" s="38">
        <v>0</v>
      </c>
      <c r="K525" s="48">
        <v>276700</v>
      </c>
      <c r="L525" s="38">
        <f t="shared" si="7"/>
        <v>7286433</v>
      </c>
      <c r="M525" s="34">
        <v>45473</v>
      </c>
      <c r="N525" s="49" t="s">
        <v>2290</v>
      </c>
      <c r="O525" s="37" t="s">
        <v>45</v>
      </c>
      <c r="P525" s="50">
        <v>1</v>
      </c>
      <c r="Q525" s="51" t="s">
        <v>3064</v>
      </c>
      <c r="R525" s="51" t="s">
        <v>3093</v>
      </c>
    </row>
    <row r="526" spans="2:18" x14ac:dyDescent="0.2">
      <c r="B526" s="33">
        <v>45391</v>
      </c>
      <c r="C526" s="27" t="s">
        <v>1801</v>
      </c>
      <c r="D526" s="28" t="s">
        <v>3129</v>
      </c>
      <c r="E526" s="29" t="s">
        <v>34</v>
      </c>
      <c r="F526" s="28" t="s">
        <v>2135</v>
      </c>
      <c r="G526" s="34">
        <v>45398</v>
      </c>
      <c r="H526" s="46">
        <v>14933333</v>
      </c>
      <c r="I526" s="47">
        <v>0</v>
      </c>
      <c r="J526" s="38">
        <v>0</v>
      </c>
      <c r="K526" s="48">
        <v>933333</v>
      </c>
      <c r="L526" s="38">
        <f t="shared" ref="L526:L589" si="8">H526+J526-K526</f>
        <v>14000000</v>
      </c>
      <c r="M526" s="34">
        <v>45473</v>
      </c>
      <c r="N526" s="49" t="s">
        <v>2291</v>
      </c>
      <c r="O526" s="37" t="s">
        <v>45</v>
      </c>
      <c r="P526" s="50">
        <v>1</v>
      </c>
      <c r="Q526" s="51" t="s">
        <v>3064</v>
      </c>
      <c r="R526" s="51" t="s">
        <v>3093</v>
      </c>
    </row>
    <row r="527" spans="2:18" x14ac:dyDescent="0.2">
      <c r="B527" s="33">
        <v>45391</v>
      </c>
      <c r="C527" s="27" t="s">
        <v>1802</v>
      </c>
      <c r="D527" s="28" t="s">
        <v>1971</v>
      </c>
      <c r="E527" s="29" t="s">
        <v>34</v>
      </c>
      <c r="F527" s="28" t="s">
        <v>2136</v>
      </c>
      <c r="G527" s="34">
        <v>45392</v>
      </c>
      <c r="H527" s="46">
        <v>21600000</v>
      </c>
      <c r="I527" s="47">
        <v>0</v>
      </c>
      <c r="J527" s="38">
        <v>0</v>
      </c>
      <c r="K527" s="48"/>
      <c r="L527" s="38">
        <f t="shared" si="8"/>
        <v>21600000</v>
      </c>
      <c r="M527" s="34">
        <v>45473</v>
      </c>
      <c r="N527" s="49" t="s">
        <v>2292</v>
      </c>
      <c r="O527" s="37" t="s">
        <v>45</v>
      </c>
      <c r="P527" s="50">
        <v>1</v>
      </c>
      <c r="Q527" s="51" t="s">
        <v>3068</v>
      </c>
      <c r="R527" s="51" t="s">
        <v>3069</v>
      </c>
    </row>
    <row r="528" spans="2:18" x14ac:dyDescent="0.2">
      <c r="B528" s="33">
        <v>45391</v>
      </c>
      <c r="C528" s="27" t="s">
        <v>1803</v>
      </c>
      <c r="D528" s="28" t="s">
        <v>1972</v>
      </c>
      <c r="E528" s="29" t="s">
        <v>34</v>
      </c>
      <c r="F528" s="28" t="s">
        <v>2137</v>
      </c>
      <c r="G528" s="34">
        <v>45393</v>
      </c>
      <c r="H528" s="46">
        <v>21600000</v>
      </c>
      <c r="I528" s="47">
        <v>0</v>
      </c>
      <c r="J528" s="38">
        <v>0</v>
      </c>
      <c r="K528" s="48">
        <v>266667</v>
      </c>
      <c r="L528" s="38">
        <f t="shared" si="8"/>
        <v>21333333</v>
      </c>
      <c r="M528" s="34">
        <v>45473</v>
      </c>
      <c r="N528" s="49" t="s">
        <v>2293</v>
      </c>
      <c r="O528" s="37" t="s">
        <v>45</v>
      </c>
      <c r="P528" s="50">
        <v>1</v>
      </c>
      <c r="Q528" s="51" t="s">
        <v>3068</v>
      </c>
      <c r="R528" s="51" t="s">
        <v>3069</v>
      </c>
    </row>
    <row r="529" spans="2:18" x14ac:dyDescent="0.2">
      <c r="B529" s="33">
        <v>45391</v>
      </c>
      <c r="C529" s="27" t="s">
        <v>1804</v>
      </c>
      <c r="D529" s="28" t="s">
        <v>1973</v>
      </c>
      <c r="E529" s="29" t="s">
        <v>34</v>
      </c>
      <c r="F529" s="28" t="s">
        <v>2138</v>
      </c>
      <c r="G529" s="34">
        <v>45393</v>
      </c>
      <c r="H529" s="46">
        <v>17253000</v>
      </c>
      <c r="I529" s="47">
        <v>0</v>
      </c>
      <c r="J529" s="38">
        <v>0</v>
      </c>
      <c r="K529" s="48">
        <v>213000</v>
      </c>
      <c r="L529" s="38">
        <f t="shared" si="8"/>
        <v>17040000</v>
      </c>
      <c r="M529" s="34">
        <v>45473</v>
      </c>
      <c r="N529" s="49" t="s">
        <v>2294</v>
      </c>
      <c r="O529" s="37" t="s">
        <v>45</v>
      </c>
      <c r="P529" s="50">
        <v>1</v>
      </c>
      <c r="Q529" s="51" t="s">
        <v>3068</v>
      </c>
      <c r="R529" s="51" t="s">
        <v>3069</v>
      </c>
    </row>
    <row r="530" spans="2:18" x14ac:dyDescent="0.2">
      <c r="B530" s="33">
        <v>45392</v>
      </c>
      <c r="C530" s="27" t="s">
        <v>1805</v>
      </c>
      <c r="D530" s="28" t="s">
        <v>1974</v>
      </c>
      <c r="E530" s="29" t="s">
        <v>34</v>
      </c>
      <c r="F530" s="28" t="s">
        <v>2139</v>
      </c>
      <c r="G530" s="34">
        <v>45393</v>
      </c>
      <c r="H530" s="46">
        <v>28686633</v>
      </c>
      <c r="I530" s="47">
        <v>0</v>
      </c>
      <c r="J530" s="38">
        <v>0</v>
      </c>
      <c r="K530" s="48"/>
      <c r="L530" s="38">
        <f t="shared" si="8"/>
        <v>28686633</v>
      </c>
      <c r="M530" s="34">
        <v>45473</v>
      </c>
      <c r="N530" s="49" t="s">
        <v>2295</v>
      </c>
      <c r="O530" s="37" t="s">
        <v>45</v>
      </c>
      <c r="P530" s="50">
        <v>1</v>
      </c>
      <c r="Q530" s="51" t="s">
        <v>3077</v>
      </c>
      <c r="R530" s="51" t="s">
        <v>3078</v>
      </c>
    </row>
    <row r="531" spans="2:18" x14ac:dyDescent="0.2">
      <c r="B531" s="33">
        <v>45392</v>
      </c>
      <c r="C531" s="27" t="s">
        <v>1806</v>
      </c>
      <c r="D531" s="28" t="s">
        <v>1975</v>
      </c>
      <c r="E531" s="29" t="s">
        <v>34</v>
      </c>
      <c r="F531" s="28" t="s">
        <v>2140</v>
      </c>
      <c r="G531" s="34">
        <v>45393</v>
      </c>
      <c r="H531" s="46">
        <v>24600000</v>
      </c>
      <c r="I531" s="47">
        <v>0</v>
      </c>
      <c r="J531" s="38">
        <v>0</v>
      </c>
      <c r="K531" s="48">
        <v>600000</v>
      </c>
      <c r="L531" s="38">
        <f t="shared" si="8"/>
        <v>24000000</v>
      </c>
      <c r="M531" s="34">
        <v>45473</v>
      </c>
      <c r="N531" s="49" t="s">
        <v>2296</v>
      </c>
      <c r="O531" s="37" t="s">
        <v>45</v>
      </c>
      <c r="P531" s="50">
        <v>1</v>
      </c>
      <c r="Q531" s="51" t="s">
        <v>3043</v>
      </c>
      <c r="R531" s="51" t="s">
        <v>3044</v>
      </c>
    </row>
    <row r="532" spans="2:18" x14ac:dyDescent="0.2">
      <c r="B532" s="33">
        <v>45393</v>
      </c>
      <c r="C532" s="27" t="s">
        <v>1807</v>
      </c>
      <c r="D532" s="28" t="s">
        <v>1976</v>
      </c>
      <c r="E532" s="29" t="s">
        <v>34</v>
      </c>
      <c r="F532" s="28" t="s">
        <v>2141</v>
      </c>
      <c r="G532" s="34">
        <v>45397</v>
      </c>
      <c r="H532" s="46">
        <v>26265000</v>
      </c>
      <c r="I532" s="47">
        <v>0</v>
      </c>
      <c r="J532" s="38">
        <v>0</v>
      </c>
      <c r="K532" s="48"/>
      <c r="L532" s="38">
        <f t="shared" si="8"/>
        <v>26265000</v>
      </c>
      <c r="M532" s="34">
        <v>45473</v>
      </c>
      <c r="N532" s="49" t="s">
        <v>2297</v>
      </c>
      <c r="O532" s="37" t="s">
        <v>45</v>
      </c>
      <c r="P532" s="50">
        <v>1</v>
      </c>
      <c r="Q532" s="51" t="s">
        <v>3075</v>
      </c>
      <c r="R532" s="51" t="s">
        <v>3076</v>
      </c>
    </row>
    <row r="533" spans="2:18" x14ac:dyDescent="0.2">
      <c r="B533" s="33">
        <v>45393</v>
      </c>
      <c r="C533" s="27" t="s">
        <v>1808</v>
      </c>
      <c r="D533" s="28" t="s">
        <v>1977</v>
      </c>
      <c r="E533" s="29" t="s">
        <v>34</v>
      </c>
      <c r="F533" s="28" t="s">
        <v>2142</v>
      </c>
      <c r="G533" s="34">
        <v>45397</v>
      </c>
      <c r="H533" s="46">
        <v>21887500</v>
      </c>
      <c r="I533" s="47">
        <v>0</v>
      </c>
      <c r="J533" s="38">
        <v>0</v>
      </c>
      <c r="K533" s="48"/>
      <c r="L533" s="38">
        <f t="shared" si="8"/>
        <v>21887500</v>
      </c>
      <c r="M533" s="34">
        <v>45473</v>
      </c>
      <c r="N533" s="64" t="s">
        <v>2298</v>
      </c>
      <c r="O533" s="37" t="s">
        <v>45</v>
      </c>
      <c r="P533" s="50">
        <v>1</v>
      </c>
      <c r="Q533" s="51" t="s">
        <v>3075</v>
      </c>
      <c r="R533" s="51" t="s">
        <v>3076</v>
      </c>
    </row>
    <row r="534" spans="2:18" x14ac:dyDescent="0.2">
      <c r="B534" s="33">
        <v>45391</v>
      </c>
      <c r="C534" s="27" t="s">
        <v>1809</v>
      </c>
      <c r="D534" s="28" t="s">
        <v>1978</v>
      </c>
      <c r="E534" s="29" t="s">
        <v>2085</v>
      </c>
      <c r="F534" s="28" t="s">
        <v>2143</v>
      </c>
      <c r="G534" s="34">
        <v>45398</v>
      </c>
      <c r="H534" s="46">
        <v>0</v>
      </c>
      <c r="I534" s="47">
        <v>0</v>
      </c>
      <c r="J534" s="38">
        <v>0</v>
      </c>
      <c r="K534" s="48"/>
      <c r="L534" s="38">
        <f t="shared" si="8"/>
        <v>0</v>
      </c>
      <c r="M534" s="34">
        <v>47588</v>
      </c>
      <c r="N534" s="49" t="s">
        <v>2299</v>
      </c>
      <c r="O534" s="37" t="s">
        <v>2415</v>
      </c>
      <c r="P534" s="50">
        <v>2.0091324200913242E-2</v>
      </c>
      <c r="Q534" s="51" t="s">
        <v>3064</v>
      </c>
      <c r="R534" s="51" t="s">
        <v>3093</v>
      </c>
    </row>
    <row r="535" spans="2:18" x14ac:dyDescent="0.2">
      <c r="B535" s="33">
        <v>45391</v>
      </c>
      <c r="C535" s="27" t="s">
        <v>1809</v>
      </c>
      <c r="D535" s="28" t="s">
        <v>1978</v>
      </c>
      <c r="E535" s="29" t="s">
        <v>2085</v>
      </c>
      <c r="F535" s="28" t="s">
        <v>2143</v>
      </c>
      <c r="G535" s="34">
        <v>45398</v>
      </c>
      <c r="H535" s="46">
        <v>200000000</v>
      </c>
      <c r="I535" s="47">
        <v>0</v>
      </c>
      <c r="J535" s="38">
        <v>0</v>
      </c>
      <c r="K535" s="48"/>
      <c r="L535" s="38">
        <f t="shared" si="8"/>
        <v>200000000</v>
      </c>
      <c r="M535" s="34">
        <v>47588</v>
      </c>
      <c r="N535" s="65" t="s">
        <v>2299</v>
      </c>
      <c r="O535" s="37" t="s">
        <v>2416</v>
      </c>
      <c r="P535" s="50">
        <v>2.0091324200913242E-2</v>
      </c>
      <c r="Q535" s="51" t="s">
        <v>3064</v>
      </c>
      <c r="R535" s="51" t="s">
        <v>3093</v>
      </c>
    </row>
    <row r="536" spans="2:18" x14ac:dyDescent="0.2">
      <c r="B536" s="33">
        <v>45392</v>
      </c>
      <c r="C536" s="27" t="s">
        <v>1810</v>
      </c>
      <c r="D536" s="28" t="s">
        <v>1979</v>
      </c>
      <c r="E536" s="29" t="s">
        <v>34</v>
      </c>
      <c r="F536" s="28" t="s">
        <v>2144</v>
      </c>
      <c r="G536" s="34">
        <v>45394</v>
      </c>
      <c r="H536" s="46">
        <v>33000000</v>
      </c>
      <c r="I536" s="47">
        <v>0</v>
      </c>
      <c r="J536" s="38">
        <v>0</v>
      </c>
      <c r="K536" s="48"/>
      <c r="L536" s="38">
        <f t="shared" si="8"/>
        <v>33000000</v>
      </c>
      <c r="M536" s="34">
        <v>45473</v>
      </c>
      <c r="N536" s="65" t="s">
        <v>2300</v>
      </c>
      <c r="O536" s="37" t="s">
        <v>45</v>
      </c>
      <c r="P536" s="50">
        <v>1</v>
      </c>
      <c r="Q536" s="51" t="s">
        <v>3047</v>
      </c>
      <c r="R536" s="51" t="s">
        <v>3048</v>
      </c>
    </row>
    <row r="537" spans="2:18" x14ac:dyDescent="0.2">
      <c r="B537" s="33">
        <v>45393</v>
      </c>
      <c r="C537" s="27" t="s">
        <v>1811</v>
      </c>
      <c r="D537" s="28" t="s">
        <v>1980</v>
      </c>
      <c r="E537" s="29" t="s">
        <v>34</v>
      </c>
      <c r="F537" s="28" t="s">
        <v>2145</v>
      </c>
      <c r="G537" s="34">
        <v>45400</v>
      </c>
      <c r="H537" s="46">
        <v>19133333</v>
      </c>
      <c r="I537" s="47">
        <v>1</v>
      </c>
      <c r="J537" s="38">
        <v>7000000</v>
      </c>
      <c r="K537" s="48">
        <v>2100000</v>
      </c>
      <c r="L537" s="38">
        <f t="shared" si="8"/>
        <v>24033333</v>
      </c>
      <c r="M537" s="34">
        <v>45504</v>
      </c>
      <c r="N537" s="49" t="s">
        <v>2301</v>
      </c>
      <c r="O537" s="37" t="s">
        <v>45</v>
      </c>
      <c r="P537" s="50">
        <v>1</v>
      </c>
      <c r="Q537" s="51" t="s">
        <v>3043</v>
      </c>
      <c r="R537" s="51" t="s">
        <v>3044</v>
      </c>
    </row>
    <row r="538" spans="2:18" x14ac:dyDescent="0.2">
      <c r="B538" s="33">
        <v>45393</v>
      </c>
      <c r="C538" s="27" t="s">
        <v>1812</v>
      </c>
      <c r="D538" s="28" t="s">
        <v>1981</v>
      </c>
      <c r="E538" s="29" t="s">
        <v>34</v>
      </c>
      <c r="F538" s="28" t="s">
        <v>2146</v>
      </c>
      <c r="G538" s="34">
        <v>45398</v>
      </c>
      <c r="H538" s="46">
        <v>28011651</v>
      </c>
      <c r="I538" s="47">
        <v>0</v>
      </c>
      <c r="J538" s="38">
        <v>0</v>
      </c>
      <c r="K538" s="48"/>
      <c r="L538" s="38">
        <f t="shared" si="8"/>
        <v>28011651</v>
      </c>
      <c r="M538" s="34">
        <v>45473</v>
      </c>
      <c r="N538" s="49" t="s">
        <v>2302</v>
      </c>
      <c r="O538" s="37" t="s">
        <v>45</v>
      </c>
      <c r="P538" s="50">
        <v>1</v>
      </c>
      <c r="Q538" s="51" t="s">
        <v>3074</v>
      </c>
      <c r="R538" s="51" t="s">
        <v>455</v>
      </c>
    </row>
    <row r="539" spans="2:18" x14ac:dyDescent="0.2">
      <c r="B539" s="33">
        <v>45393</v>
      </c>
      <c r="C539" s="27" t="s">
        <v>1813</v>
      </c>
      <c r="D539" s="28" t="s">
        <v>1982</v>
      </c>
      <c r="E539" s="29" t="s">
        <v>34</v>
      </c>
      <c r="F539" s="28" t="s">
        <v>2147</v>
      </c>
      <c r="G539" s="34">
        <v>45394</v>
      </c>
      <c r="H539" s="46">
        <v>42186225</v>
      </c>
      <c r="I539" s="47">
        <v>0</v>
      </c>
      <c r="J539" s="38">
        <v>0</v>
      </c>
      <c r="K539" s="48"/>
      <c r="L539" s="38">
        <f t="shared" si="8"/>
        <v>42186225</v>
      </c>
      <c r="M539" s="34">
        <v>45473</v>
      </c>
      <c r="N539" s="49" t="s">
        <v>2303</v>
      </c>
      <c r="O539" s="37" t="s">
        <v>45</v>
      </c>
      <c r="P539" s="50">
        <v>1</v>
      </c>
      <c r="Q539" s="51" t="s">
        <v>3062</v>
      </c>
      <c r="R539" s="51" t="s">
        <v>3063</v>
      </c>
    </row>
    <row r="540" spans="2:18" x14ac:dyDescent="0.2">
      <c r="B540" s="33">
        <v>45393</v>
      </c>
      <c r="C540" s="27" t="s">
        <v>1814</v>
      </c>
      <c r="D540" s="28" t="s">
        <v>1983</v>
      </c>
      <c r="E540" s="29" t="s">
        <v>34</v>
      </c>
      <c r="F540" s="28" t="s">
        <v>1521</v>
      </c>
      <c r="G540" s="34">
        <v>45394</v>
      </c>
      <c r="H540" s="46">
        <v>18730680</v>
      </c>
      <c r="I540" s="47">
        <v>0</v>
      </c>
      <c r="J540" s="38">
        <v>0</v>
      </c>
      <c r="K540" s="48"/>
      <c r="L540" s="38">
        <f t="shared" si="8"/>
        <v>18730680</v>
      </c>
      <c r="M540" s="34">
        <v>45473</v>
      </c>
      <c r="N540" s="49" t="s">
        <v>2304</v>
      </c>
      <c r="O540" s="37" t="s">
        <v>45</v>
      </c>
      <c r="P540" s="50">
        <v>1</v>
      </c>
      <c r="Q540" s="51" t="s">
        <v>3077</v>
      </c>
      <c r="R540" s="51" t="s">
        <v>3078</v>
      </c>
    </row>
    <row r="541" spans="2:18" x14ac:dyDescent="0.2">
      <c r="B541" s="33">
        <v>45394</v>
      </c>
      <c r="C541" s="27" t="s">
        <v>1815</v>
      </c>
      <c r="D541" s="28" t="s">
        <v>1984</v>
      </c>
      <c r="E541" s="29" t="s">
        <v>498</v>
      </c>
      <c r="F541" s="28" t="s">
        <v>2148</v>
      </c>
      <c r="G541" s="34">
        <v>45404</v>
      </c>
      <c r="H541" s="46">
        <v>8774730</v>
      </c>
      <c r="I541" s="47">
        <v>0</v>
      </c>
      <c r="J541" s="38">
        <v>0</v>
      </c>
      <c r="K541" s="48"/>
      <c r="L541" s="38">
        <f t="shared" si="8"/>
        <v>8774730</v>
      </c>
      <c r="M541" s="34">
        <v>45473</v>
      </c>
      <c r="N541" s="49" t="s">
        <v>2305</v>
      </c>
      <c r="O541" s="37" t="s">
        <v>45</v>
      </c>
      <c r="P541" s="50">
        <v>1</v>
      </c>
      <c r="Q541" s="51" t="s">
        <v>3077</v>
      </c>
      <c r="R541" s="51" t="s">
        <v>3078</v>
      </c>
    </row>
    <row r="542" spans="2:18" x14ac:dyDescent="0.2">
      <c r="B542" s="66">
        <v>45393</v>
      </c>
      <c r="C542" s="27" t="s">
        <v>1816</v>
      </c>
      <c r="D542" s="28" t="s">
        <v>1985</v>
      </c>
      <c r="E542" s="29" t="s">
        <v>34</v>
      </c>
      <c r="F542" s="28" t="s">
        <v>2149</v>
      </c>
      <c r="G542" s="34">
        <v>45404</v>
      </c>
      <c r="H542" s="56">
        <v>15187041</v>
      </c>
      <c r="I542" s="47">
        <v>0</v>
      </c>
      <c r="J542" s="38">
        <v>0</v>
      </c>
      <c r="K542" s="48"/>
      <c r="L542" s="38">
        <f t="shared" si="8"/>
        <v>15187041</v>
      </c>
      <c r="M542" s="34">
        <v>45473</v>
      </c>
      <c r="N542" s="55" t="s">
        <v>2306</v>
      </c>
      <c r="O542" s="37" t="s">
        <v>45</v>
      </c>
      <c r="P542" s="50">
        <v>1</v>
      </c>
      <c r="Q542" s="51" t="s">
        <v>3077</v>
      </c>
      <c r="R542" s="51" t="s">
        <v>3078</v>
      </c>
    </row>
    <row r="543" spans="2:18" x14ac:dyDescent="0.2">
      <c r="B543" s="33">
        <v>45393</v>
      </c>
      <c r="C543" s="27" t="s">
        <v>1817</v>
      </c>
      <c r="D543" s="28" t="s">
        <v>1986</v>
      </c>
      <c r="E543" s="29" t="s">
        <v>34</v>
      </c>
      <c r="F543" s="28" t="s">
        <v>2150</v>
      </c>
      <c r="G543" s="34">
        <v>45399</v>
      </c>
      <c r="H543" s="46">
        <v>17550000</v>
      </c>
      <c r="I543" s="47">
        <v>0</v>
      </c>
      <c r="J543" s="38">
        <v>0</v>
      </c>
      <c r="K543" s="48">
        <v>1516667</v>
      </c>
      <c r="L543" s="38">
        <f t="shared" si="8"/>
        <v>16033333</v>
      </c>
      <c r="M543" s="34">
        <v>45473</v>
      </c>
      <c r="N543" s="49" t="s">
        <v>2307</v>
      </c>
      <c r="O543" s="37" t="s">
        <v>45</v>
      </c>
      <c r="P543" s="50">
        <v>1</v>
      </c>
      <c r="Q543" s="51" t="s">
        <v>3064</v>
      </c>
      <c r="R543" s="51" t="s">
        <v>3093</v>
      </c>
    </row>
    <row r="544" spans="2:18" x14ac:dyDescent="0.2">
      <c r="B544" s="33">
        <v>45393</v>
      </c>
      <c r="C544" s="27" t="s">
        <v>1818</v>
      </c>
      <c r="D544" s="28" t="s">
        <v>1987</v>
      </c>
      <c r="E544" s="29" t="s">
        <v>498</v>
      </c>
      <c r="F544" s="28" t="s">
        <v>2151</v>
      </c>
      <c r="G544" s="34">
        <v>45397</v>
      </c>
      <c r="H544" s="46">
        <v>9866667</v>
      </c>
      <c r="I544" s="47">
        <v>0</v>
      </c>
      <c r="J544" s="38">
        <v>0</v>
      </c>
      <c r="K544" s="48">
        <v>493334</v>
      </c>
      <c r="L544" s="38">
        <f t="shared" si="8"/>
        <v>9373333</v>
      </c>
      <c r="M544" s="34">
        <v>45473</v>
      </c>
      <c r="N544" s="49" t="s">
        <v>2308</v>
      </c>
      <c r="O544" s="37" t="s">
        <v>45</v>
      </c>
      <c r="P544" s="50">
        <v>1</v>
      </c>
      <c r="Q544" s="51" t="s">
        <v>3064</v>
      </c>
      <c r="R544" s="51" t="s">
        <v>3093</v>
      </c>
    </row>
    <row r="545" spans="2:18" x14ac:dyDescent="0.2">
      <c r="B545" s="33">
        <v>45393</v>
      </c>
      <c r="C545" s="27" t="s">
        <v>1819</v>
      </c>
      <c r="D545" s="28" t="s">
        <v>1988</v>
      </c>
      <c r="E545" s="29" t="s">
        <v>34</v>
      </c>
      <c r="F545" s="28" t="s">
        <v>2152</v>
      </c>
      <c r="G545" s="34">
        <v>45397</v>
      </c>
      <c r="H545" s="46">
        <v>20600000</v>
      </c>
      <c r="I545" s="47">
        <v>0</v>
      </c>
      <c r="J545" s="38">
        <v>0</v>
      </c>
      <c r="K545" s="48">
        <v>20600000</v>
      </c>
      <c r="L545" s="38">
        <f t="shared" si="8"/>
        <v>0</v>
      </c>
      <c r="M545" s="34">
        <v>45397</v>
      </c>
      <c r="N545" s="49" t="s">
        <v>2309</v>
      </c>
      <c r="O545" s="37" t="s">
        <v>45</v>
      </c>
      <c r="P545" s="50">
        <v>0</v>
      </c>
      <c r="Q545" s="51" t="s">
        <v>3064</v>
      </c>
      <c r="R545" s="51" t="s">
        <v>3093</v>
      </c>
    </row>
    <row r="546" spans="2:18" x14ac:dyDescent="0.2">
      <c r="B546" s="33">
        <v>45394</v>
      </c>
      <c r="C546" s="27" t="s">
        <v>1820</v>
      </c>
      <c r="D546" s="28" t="s">
        <v>3130</v>
      </c>
      <c r="E546" s="29" t="s">
        <v>498</v>
      </c>
      <c r="F546" s="28" t="s">
        <v>2153</v>
      </c>
      <c r="G546" s="34">
        <v>45398</v>
      </c>
      <c r="H546" s="46">
        <v>8000000</v>
      </c>
      <c r="I546" s="47">
        <v>0</v>
      </c>
      <c r="J546" s="38">
        <v>0</v>
      </c>
      <c r="K546" s="48"/>
      <c r="L546" s="38">
        <f t="shared" si="8"/>
        <v>8000000</v>
      </c>
      <c r="M546" s="34">
        <v>45473</v>
      </c>
      <c r="N546" s="49" t="s">
        <v>2310</v>
      </c>
      <c r="O546" s="37" t="s">
        <v>45</v>
      </c>
      <c r="P546" s="50">
        <v>1</v>
      </c>
      <c r="Q546" s="51" t="s">
        <v>3075</v>
      </c>
      <c r="R546" s="51" t="s">
        <v>3076</v>
      </c>
    </row>
    <row r="547" spans="2:18" x14ac:dyDescent="0.2">
      <c r="B547" s="33">
        <v>45394</v>
      </c>
      <c r="C547" s="27" t="s">
        <v>1821</v>
      </c>
      <c r="D547" s="28" t="s">
        <v>1989</v>
      </c>
      <c r="E547" s="29" t="s">
        <v>498</v>
      </c>
      <c r="F547" s="28" t="s">
        <v>2154</v>
      </c>
      <c r="G547" s="34">
        <v>45399</v>
      </c>
      <c r="H547" s="46">
        <v>10236667</v>
      </c>
      <c r="I547" s="47">
        <v>0</v>
      </c>
      <c r="J547" s="38">
        <v>0</v>
      </c>
      <c r="K547" s="48">
        <v>1110000</v>
      </c>
      <c r="L547" s="38">
        <f t="shared" si="8"/>
        <v>9126667</v>
      </c>
      <c r="M547" s="34">
        <v>45473</v>
      </c>
      <c r="N547" s="49" t="s">
        <v>2311</v>
      </c>
      <c r="O547" s="37" t="s">
        <v>45</v>
      </c>
      <c r="P547" s="50">
        <v>1</v>
      </c>
      <c r="Q547" s="51" t="s">
        <v>3064</v>
      </c>
      <c r="R547" s="51" t="s">
        <v>3093</v>
      </c>
    </row>
    <row r="548" spans="2:18" x14ac:dyDescent="0.2">
      <c r="B548" s="33">
        <v>45394</v>
      </c>
      <c r="C548" s="27" t="s">
        <v>1822</v>
      </c>
      <c r="D548" s="28" t="s">
        <v>1990</v>
      </c>
      <c r="E548" s="29" t="s">
        <v>34</v>
      </c>
      <c r="F548" s="28" t="s">
        <v>2155</v>
      </c>
      <c r="G548" s="34">
        <v>45397</v>
      </c>
      <c r="H548" s="46">
        <v>9990000</v>
      </c>
      <c r="I548" s="47">
        <v>0</v>
      </c>
      <c r="J548" s="38">
        <v>0</v>
      </c>
      <c r="K548" s="48">
        <v>616667</v>
      </c>
      <c r="L548" s="38">
        <f t="shared" si="8"/>
        <v>9373333</v>
      </c>
      <c r="M548" s="34">
        <v>45473</v>
      </c>
      <c r="N548" s="49" t="s">
        <v>2312</v>
      </c>
      <c r="O548" s="37" t="s">
        <v>45</v>
      </c>
      <c r="P548" s="50">
        <v>1</v>
      </c>
      <c r="Q548" s="51" t="s">
        <v>3064</v>
      </c>
      <c r="R548" s="51" t="s">
        <v>3093</v>
      </c>
    </row>
    <row r="549" spans="2:18" x14ac:dyDescent="0.2">
      <c r="B549" s="33">
        <v>45393</v>
      </c>
      <c r="C549" s="27" t="s">
        <v>1823</v>
      </c>
      <c r="D549" s="28" t="s">
        <v>1991</v>
      </c>
      <c r="E549" s="29" t="s">
        <v>34</v>
      </c>
      <c r="F549" s="28" t="s">
        <v>2156</v>
      </c>
      <c r="G549" s="34">
        <v>45397</v>
      </c>
      <c r="H549" s="46">
        <v>44000000</v>
      </c>
      <c r="I549" s="47">
        <v>0</v>
      </c>
      <c r="J549" s="38">
        <v>0</v>
      </c>
      <c r="K549" s="48">
        <v>6000000</v>
      </c>
      <c r="L549" s="38">
        <f t="shared" si="8"/>
        <v>38000000</v>
      </c>
      <c r="M549" s="34">
        <v>45473</v>
      </c>
      <c r="N549" s="49" t="s">
        <v>2313</v>
      </c>
      <c r="O549" s="37" t="s">
        <v>45</v>
      </c>
      <c r="P549" s="50">
        <v>1</v>
      </c>
      <c r="Q549" s="51" t="s">
        <v>3055</v>
      </c>
      <c r="R549" s="51" t="s">
        <v>3087</v>
      </c>
    </row>
    <row r="550" spans="2:18" x14ac:dyDescent="0.2">
      <c r="B550" s="33">
        <v>45393</v>
      </c>
      <c r="C550" s="27" t="s">
        <v>1824</v>
      </c>
      <c r="D550" s="28" t="s">
        <v>1992</v>
      </c>
      <c r="E550" s="29" t="s">
        <v>34</v>
      </c>
      <c r="F550" s="28" t="s">
        <v>2157</v>
      </c>
      <c r="G550" s="34">
        <v>45397</v>
      </c>
      <c r="H550" s="46">
        <v>20683333</v>
      </c>
      <c r="I550" s="47">
        <v>0</v>
      </c>
      <c r="J550" s="38">
        <v>0</v>
      </c>
      <c r="K550" s="48">
        <v>2190000</v>
      </c>
      <c r="L550" s="38">
        <f t="shared" si="8"/>
        <v>18493333</v>
      </c>
      <c r="M550" s="34">
        <v>45473</v>
      </c>
      <c r="N550" s="49" t="s">
        <v>2314</v>
      </c>
      <c r="O550" s="37" t="s">
        <v>45</v>
      </c>
      <c r="P550" s="50">
        <v>1</v>
      </c>
      <c r="Q550" s="51" t="s">
        <v>3070</v>
      </c>
      <c r="R550" s="51" t="s">
        <v>3071</v>
      </c>
    </row>
    <row r="551" spans="2:18" x14ac:dyDescent="0.2">
      <c r="B551" s="33">
        <v>45393</v>
      </c>
      <c r="C551" s="27" t="s">
        <v>1825</v>
      </c>
      <c r="D551" s="28" t="s">
        <v>1993</v>
      </c>
      <c r="E551" s="29" t="s">
        <v>34</v>
      </c>
      <c r="F551" s="28" t="s">
        <v>2158</v>
      </c>
      <c r="G551" s="34">
        <v>45397</v>
      </c>
      <c r="H551" s="46">
        <v>25333333</v>
      </c>
      <c r="I551" s="47">
        <v>0</v>
      </c>
      <c r="J551" s="38">
        <v>0</v>
      </c>
      <c r="K551" s="48">
        <v>1266666</v>
      </c>
      <c r="L551" s="38">
        <f t="shared" si="8"/>
        <v>24066667</v>
      </c>
      <c r="M551" s="34">
        <v>45473</v>
      </c>
      <c r="N551" s="49" t="s">
        <v>2315</v>
      </c>
      <c r="O551" s="37" t="s">
        <v>45</v>
      </c>
      <c r="P551" s="50">
        <v>1</v>
      </c>
      <c r="Q551" s="51" t="s">
        <v>3070</v>
      </c>
      <c r="R551" s="51" t="s">
        <v>3071</v>
      </c>
    </row>
    <row r="552" spans="2:18" x14ac:dyDescent="0.2">
      <c r="B552" s="33">
        <v>45398</v>
      </c>
      <c r="C552" s="27" t="s">
        <v>1826</v>
      </c>
      <c r="D552" s="28" t="s">
        <v>1994</v>
      </c>
      <c r="E552" s="29" t="s">
        <v>34</v>
      </c>
      <c r="F552" s="28" t="s">
        <v>2159</v>
      </c>
      <c r="G552" s="34">
        <v>45401</v>
      </c>
      <c r="H552" s="46">
        <v>20000000</v>
      </c>
      <c r="I552" s="47">
        <v>0</v>
      </c>
      <c r="J552" s="38">
        <v>0</v>
      </c>
      <c r="K552" s="48">
        <v>800000</v>
      </c>
      <c r="L552" s="38">
        <f t="shared" si="8"/>
        <v>19200000</v>
      </c>
      <c r="M552" s="34">
        <v>45473</v>
      </c>
      <c r="N552" s="49" t="s">
        <v>2316</v>
      </c>
      <c r="O552" s="37" t="s">
        <v>45</v>
      </c>
      <c r="P552" s="50">
        <v>1</v>
      </c>
      <c r="Q552" s="51" t="s">
        <v>3072</v>
      </c>
      <c r="R552" s="51" t="s">
        <v>3073</v>
      </c>
    </row>
    <row r="553" spans="2:18" x14ac:dyDescent="0.2">
      <c r="B553" s="33">
        <v>45398</v>
      </c>
      <c r="C553" s="27" t="s">
        <v>1827</v>
      </c>
      <c r="D553" s="28" t="s">
        <v>3131</v>
      </c>
      <c r="E553" s="29" t="s">
        <v>34</v>
      </c>
      <c r="F553" s="28" t="s">
        <v>2160</v>
      </c>
      <c r="G553" s="34">
        <v>45399</v>
      </c>
      <c r="H553" s="46">
        <v>28011651</v>
      </c>
      <c r="I553" s="47">
        <v>0</v>
      </c>
      <c r="J553" s="38">
        <v>0</v>
      </c>
      <c r="K553" s="48"/>
      <c r="L553" s="38">
        <f t="shared" si="8"/>
        <v>28011651</v>
      </c>
      <c r="M553" s="34">
        <v>45473</v>
      </c>
      <c r="N553" s="49" t="s">
        <v>2317</v>
      </c>
      <c r="O553" s="37" t="s">
        <v>45</v>
      </c>
      <c r="P553" s="50">
        <v>1</v>
      </c>
      <c r="Q553" s="51" t="s">
        <v>3074</v>
      </c>
      <c r="R553" s="51" t="s">
        <v>455</v>
      </c>
    </row>
    <row r="554" spans="2:18" x14ac:dyDescent="0.2">
      <c r="B554" s="33">
        <v>45398</v>
      </c>
      <c r="C554" s="27" t="s">
        <v>1828</v>
      </c>
      <c r="D554" s="28" t="s">
        <v>1995</v>
      </c>
      <c r="E554" s="29" t="s">
        <v>34</v>
      </c>
      <c r="F554" s="28" t="s">
        <v>2161</v>
      </c>
      <c r="G554" s="34">
        <v>45401</v>
      </c>
      <c r="H554" s="46">
        <v>13250000</v>
      </c>
      <c r="I554" s="47">
        <v>0</v>
      </c>
      <c r="J554" s="38">
        <v>0</v>
      </c>
      <c r="K554" s="48"/>
      <c r="L554" s="38">
        <f t="shared" si="8"/>
        <v>13250000</v>
      </c>
      <c r="M554" s="34">
        <v>45473</v>
      </c>
      <c r="N554" s="49" t="s">
        <v>2318</v>
      </c>
      <c r="O554" s="37" t="s">
        <v>45</v>
      </c>
      <c r="P554" s="50">
        <v>1</v>
      </c>
      <c r="Q554" s="51" t="s">
        <v>3075</v>
      </c>
      <c r="R554" s="51" t="s">
        <v>3076</v>
      </c>
    </row>
    <row r="555" spans="2:18" x14ac:dyDescent="0.2">
      <c r="B555" s="33">
        <v>45398</v>
      </c>
      <c r="C555" s="27" t="s">
        <v>1829</v>
      </c>
      <c r="D555" s="28" t="s">
        <v>1996</v>
      </c>
      <c r="E555" s="29" t="s">
        <v>34</v>
      </c>
      <c r="F555" s="28" t="s">
        <v>2162</v>
      </c>
      <c r="G555" s="34">
        <v>45405</v>
      </c>
      <c r="H555" s="46">
        <v>18730683</v>
      </c>
      <c r="I555" s="47">
        <v>0</v>
      </c>
      <c r="J555" s="38">
        <v>0</v>
      </c>
      <c r="K555" s="48"/>
      <c r="L555" s="38">
        <f t="shared" si="8"/>
        <v>18730683</v>
      </c>
      <c r="M555" s="34">
        <v>45473</v>
      </c>
      <c r="N555" s="49" t="s">
        <v>2319</v>
      </c>
      <c r="O555" s="37" t="s">
        <v>45</v>
      </c>
      <c r="P555" s="50">
        <v>1</v>
      </c>
      <c r="Q555" s="51" t="s">
        <v>3077</v>
      </c>
      <c r="R555" s="51" t="s">
        <v>3078</v>
      </c>
    </row>
    <row r="556" spans="2:18" x14ac:dyDescent="0.2">
      <c r="B556" s="33">
        <v>45394</v>
      </c>
      <c r="C556" s="27" t="s">
        <v>1830</v>
      </c>
      <c r="D556" s="28" t="s">
        <v>3132</v>
      </c>
      <c r="E556" s="29" t="s">
        <v>34</v>
      </c>
      <c r="F556" s="28" t="s">
        <v>2161</v>
      </c>
      <c r="G556" s="34">
        <v>45399</v>
      </c>
      <c r="H556" s="46">
        <v>14310000</v>
      </c>
      <c r="I556" s="47">
        <v>0</v>
      </c>
      <c r="J556" s="38">
        <v>0</v>
      </c>
      <c r="K556" s="48"/>
      <c r="L556" s="38">
        <f t="shared" si="8"/>
        <v>14310000</v>
      </c>
      <c r="M556" s="34">
        <v>45473</v>
      </c>
      <c r="N556" s="49" t="s">
        <v>2320</v>
      </c>
      <c r="O556" s="37" t="s">
        <v>45</v>
      </c>
      <c r="P556" s="50">
        <v>1</v>
      </c>
      <c r="Q556" s="51" t="s">
        <v>3075</v>
      </c>
      <c r="R556" s="51" t="s">
        <v>3076</v>
      </c>
    </row>
    <row r="557" spans="2:18" x14ac:dyDescent="0.2">
      <c r="B557" s="33">
        <v>45398</v>
      </c>
      <c r="C557" s="27" t="s">
        <v>1831</v>
      </c>
      <c r="D557" s="28" t="s">
        <v>1997</v>
      </c>
      <c r="E557" s="29" t="s">
        <v>498</v>
      </c>
      <c r="F557" s="28" t="s">
        <v>1352</v>
      </c>
      <c r="G557" s="34">
        <v>45401</v>
      </c>
      <c r="H557" s="46">
        <v>7625000</v>
      </c>
      <c r="I557" s="47">
        <v>0</v>
      </c>
      <c r="J557" s="38">
        <v>0</v>
      </c>
      <c r="K557" s="48"/>
      <c r="L557" s="38">
        <f t="shared" si="8"/>
        <v>7625000</v>
      </c>
      <c r="M557" s="34">
        <v>45473</v>
      </c>
      <c r="N557" s="49" t="s">
        <v>2321</v>
      </c>
      <c r="O557" s="37" t="s">
        <v>45</v>
      </c>
      <c r="P557" s="50">
        <v>1</v>
      </c>
      <c r="Q557" s="51" t="s">
        <v>3074</v>
      </c>
      <c r="R557" s="51" t="s">
        <v>455</v>
      </c>
    </row>
    <row r="558" spans="2:18" x14ac:dyDescent="0.2">
      <c r="B558" s="33">
        <v>45398</v>
      </c>
      <c r="C558" s="27" t="s">
        <v>1832</v>
      </c>
      <c r="D558" s="28" t="s">
        <v>1998</v>
      </c>
      <c r="E558" s="29" t="s">
        <v>34</v>
      </c>
      <c r="F558" s="28" t="s">
        <v>2163</v>
      </c>
      <c r="G558" s="34">
        <v>45401</v>
      </c>
      <c r="H558" s="46">
        <v>17718210</v>
      </c>
      <c r="I558" s="47">
        <v>0</v>
      </c>
      <c r="J558" s="38">
        <v>0</v>
      </c>
      <c r="K558" s="48"/>
      <c r="L558" s="38">
        <f t="shared" si="8"/>
        <v>17718210</v>
      </c>
      <c r="M558" s="34">
        <v>45473</v>
      </c>
      <c r="N558" s="49" t="s">
        <v>2322</v>
      </c>
      <c r="O558" s="37" t="s">
        <v>45</v>
      </c>
      <c r="P558" s="50">
        <v>1</v>
      </c>
      <c r="Q558" s="51" t="s">
        <v>3074</v>
      </c>
      <c r="R558" s="51" t="s">
        <v>455</v>
      </c>
    </row>
    <row r="559" spans="2:18" x14ac:dyDescent="0.2">
      <c r="B559" s="33">
        <v>45398</v>
      </c>
      <c r="C559" s="27" t="s">
        <v>1833</v>
      </c>
      <c r="D559" s="28" t="s">
        <v>1999</v>
      </c>
      <c r="E559" s="29" t="s">
        <v>34</v>
      </c>
      <c r="F559" s="28" t="s">
        <v>623</v>
      </c>
      <c r="G559" s="34">
        <v>45411</v>
      </c>
      <c r="H559" s="46">
        <v>15608900</v>
      </c>
      <c r="I559" s="47">
        <v>0</v>
      </c>
      <c r="J559" s="38">
        <v>0</v>
      </c>
      <c r="K559" s="48"/>
      <c r="L559" s="38">
        <f t="shared" si="8"/>
        <v>15608900</v>
      </c>
      <c r="M559" s="34">
        <v>45473</v>
      </c>
      <c r="N559" s="49" t="s">
        <v>2323</v>
      </c>
      <c r="O559" s="37" t="s">
        <v>45</v>
      </c>
      <c r="P559" s="50">
        <v>1</v>
      </c>
      <c r="Q559" s="51" t="s">
        <v>3074</v>
      </c>
      <c r="R559" s="51" t="s">
        <v>455</v>
      </c>
    </row>
    <row r="560" spans="2:18" x14ac:dyDescent="0.2">
      <c r="B560" s="33">
        <v>45400</v>
      </c>
      <c r="C560" s="27" t="s">
        <v>1834</v>
      </c>
      <c r="D560" s="28" t="s">
        <v>2000</v>
      </c>
      <c r="E560" s="29" t="s">
        <v>34</v>
      </c>
      <c r="F560" s="28" t="s">
        <v>632</v>
      </c>
      <c r="G560" s="34">
        <v>45405</v>
      </c>
      <c r="H560" s="46">
        <v>15608900</v>
      </c>
      <c r="I560" s="47">
        <v>0</v>
      </c>
      <c r="J560" s="38">
        <v>0</v>
      </c>
      <c r="K560" s="48"/>
      <c r="L560" s="38">
        <f t="shared" si="8"/>
        <v>15608900</v>
      </c>
      <c r="M560" s="34">
        <v>45473</v>
      </c>
      <c r="N560" s="49" t="s">
        <v>2324</v>
      </c>
      <c r="O560" s="37" t="s">
        <v>45</v>
      </c>
      <c r="P560" s="50">
        <v>1</v>
      </c>
      <c r="Q560" s="51" t="s">
        <v>3074</v>
      </c>
      <c r="R560" s="51" t="s">
        <v>455</v>
      </c>
    </row>
    <row r="561" spans="2:18" x14ac:dyDescent="0.2">
      <c r="B561" s="33">
        <v>45398</v>
      </c>
      <c r="C561" s="27" t="s">
        <v>1835</v>
      </c>
      <c r="D561" s="28" t="s">
        <v>2001</v>
      </c>
      <c r="E561" s="29" t="s">
        <v>34</v>
      </c>
      <c r="F561" s="28" t="s">
        <v>632</v>
      </c>
      <c r="G561" s="34">
        <v>45400</v>
      </c>
      <c r="H561" s="46">
        <v>15608900</v>
      </c>
      <c r="I561" s="47">
        <v>0</v>
      </c>
      <c r="J561" s="38">
        <v>0</v>
      </c>
      <c r="K561" s="48"/>
      <c r="L561" s="38">
        <f t="shared" si="8"/>
        <v>15608900</v>
      </c>
      <c r="M561" s="34">
        <v>45473</v>
      </c>
      <c r="N561" s="49" t="s">
        <v>2325</v>
      </c>
      <c r="O561" s="37" t="s">
        <v>45</v>
      </c>
      <c r="P561" s="50">
        <v>1</v>
      </c>
      <c r="Q561" s="51" t="s">
        <v>3074</v>
      </c>
      <c r="R561" s="51" t="s">
        <v>455</v>
      </c>
    </row>
    <row r="562" spans="2:18" x14ac:dyDescent="0.2">
      <c r="B562" s="33">
        <v>45394</v>
      </c>
      <c r="C562" s="27" t="s">
        <v>1836</v>
      </c>
      <c r="D562" s="28" t="s">
        <v>2002</v>
      </c>
      <c r="E562" s="29" t="s">
        <v>34</v>
      </c>
      <c r="F562" s="28" t="s">
        <v>2164</v>
      </c>
      <c r="G562" s="34">
        <v>45399</v>
      </c>
      <c r="H562" s="46">
        <v>17333333</v>
      </c>
      <c r="I562" s="47">
        <v>0</v>
      </c>
      <c r="J562" s="38">
        <v>0</v>
      </c>
      <c r="K562" s="48"/>
      <c r="L562" s="38">
        <f t="shared" si="8"/>
        <v>17333333</v>
      </c>
      <c r="M562" s="34">
        <v>45473</v>
      </c>
      <c r="N562" s="49" t="s">
        <v>2326</v>
      </c>
      <c r="O562" s="37" t="s">
        <v>45</v>
      </c>
      <c r="P562" s="50">
        <v>1</v>
      </c>
      <c r="Q562" s="51" t="s">
        <v>3064</v>
      </c>
      <c r="R562" s="51" t="s">
        <v>3093</v>
      </c>
    </row>
    <row r="563" spans="2:18" x14ac:dyDescent="0.2">
      <c r="B563" s="33">
        <v>45394</v>
      </c>
      <c r="C563" s="27" t="s">
        <v>1837</v>
      </c>
      <c r="D563" s="28" t="s">
        <v>2003</v>
      </c>
      <c r="E563" s="29" t="s">
        <v>34</v>
      </c>
      <c r="F563" s="28" t="s">
        <v>2165</v>
      </c>
      <c r="G563" s="34">
        <v>45399</v>
      </c>
      <c r="H563" s="46">
        <v>23250000</v>
      </c>
      <c r="I563" s="47">
        <v>0</v>
      </c>
      <c r="J563" s="38">
        <v>0</v>
      </c>
      <c r="K563" s="48"/>
      <c r="L563" s="38">
        <f t="shared" si="8"/>
        <v>23250000</v>
      </c>
      <c r="M563" s="34">
        <v>45473</v>
      </c>
      <c r="N563" s="49" t="s">
        <v>2327</v>
      </c>
      <c r="O563" s="37" t="s">
        <v>45</v>
      </c>
      <c r="P563" s="50">
        <v>1</v>
      </c>
      <c r="Q563" s="51" t="s">
        <v>3059</v>
      </c>
      <c r="R563" s="51" t="s">
        <v>3060</v>
      </c>
    </row>
    <row r="564" spans="2:18" x14ac:dyDescent="0.2">
      <c r="B564" s="33">
        <v>45397</v>
      </c>
      <c r="C564" s="27" t="s">
        <v>1838</v>
      </c>
      <c r="D564" s="28" t="s">
        <v>2004</v>
      </c>
      <c r="E564" s="29" t="s">
        <v>34</v>
      </c>
      <c r="F564" s="28" t="s">
        <v>2166</v>
      </c>
      <c r="G564" s="34">
        <v>45400</v>
      </c>
      <c r="H564" s="46">
        <v>13750000</v>
      </c>
      <c r="I564" s="47">
        <v>0</v>
      </c>
      <c r="J564" s="38">
        <v>0</v>
      </c>
      <c r="K564" s="48">
        <v>366667</v>
      </c>
      <c r="L564" s="38">
        <f t="shared" si="8"/>
        <v>13383333</v>
      </c>
      <c r="M564" s="34">
        <v>45473</v>
      </c>
      <c r="N564" s="49" t="s">
        <v>2328</v>
      </c>
      <c r="O564" s="37" t="s">
        <v>45</v>
      </c>
      <c r="P564" s="50">
        <v>1</v>
      </c>
      <c r="Q564" s="51" t="s">
        <v>3056</v>
      </c>
      <c r="R564" s="51" t="s">
        <v>3057</v>
      </c>
    </row>
    <row r="565" spans="2:18" x14ac:dyDescent="0.2">
      <c r="B565" s="33">
        <v>45398</v>
      </c>
      <c r="C565" s="27" t="s">
        <v>1839</v>
      </c>
      <c r="D565" s="28" t="s">
        <v>2005</v>
      </c>
      <c r="E565" s="29" t="s">
        <v>34</v>
      </c>
      <c r="F565" s="28" t="s">
        <v>2167</v>
      </c>
      <c r="G565" s="34">
        <v>45405</v>
      </c>
      <c r="H565" s="46">
        <v>15608900</v>
      </c>
      <c r="I565" s="47">
        <v>0</v>
      </c>
      <c r="J565" s="38">
        <v>0</v>
      </c>
      <c r="K565" s="48"/>
      <c r="L565" s="38">
        <f t="shared" si="8"/>
        <v>15608900</v>
      </c>
      <c r="M565" s="34">
        <v>45473</v>
      </c>
      <c r="N565" s="49" t="s">
        <v>2329</v>
      </c>
      <c r="O565" s="37" t="s">
        <v>45</v>
      </c>
      <c r="P565" s="50">
        <v>1</v>
      </c>
      <c r="Q565" s="51" t="s">
        <v>3074</v>
      </c>
      <c r="R565" s="51" t="s">
        <v>455</v>
      </c>
    </row>
    <row r="566" spans="2:18" x14ac:dyDescent="0.2">
      <c r="B566" s="33">
        <v>45398</v>
      </c>
      <c r="C566" s="27" t="s">
        <v>1840</v>
      </c>
      <c r="D566" s="28" t="s">
        <v>2006</v>
      </c>
      <c r="E566" s="29" t="s">
        <v>34</v>
      </c>
      <c r="F566" s="28" t="s">
        <v>2168</v>
      </c>
      <c r="G566" s="34">
        <v>45405</v>
      </c>
      <c r="H566" s="46">
        <v>17718210</v>
      </c>
      <c r="I566" s="47">
        <v>0</v>
      </c>
      <c r="J566" s="38">
        <v>0</v>
      </c>
      <c r="K566" s="48"/>
      <c r="L566" s="38">
        <f t="shared" si="8"/>
        <v>17718210</v>
      </c>
      <c r="M566" s="34">
        <v>45473</v>
      </c>
      <c r="N566" s="49" t="s">
        <v>2330</v>
      </c>
      <c r="O566" s="37" t="s">
        <v>45</v>
      </c>
      <c r="P566" s="50">
        <v>1</v>
      </c>
      <c r="Q566" s="51" t="s">
        <v>3074</v>
      </c>
      <c r="R566" s="51" t="s">
        <v>455</v>
      </c>
    </row>
    <row r="567" spans="2:18" x14ac:dyDescent="0.2">
      <c r="B567" s="33">
        <v>45399</v>
      </c>
      <c r="C567" s="27" t="s">
        <v>1841</v>
      </c>
      <c r="D567" s="28" t="s">
        <v>2007</v>
      </c>
      <c r="E567" s="29" t="s">
        <v>34</v>
      </c>
      <c r="F567" s="28" t="s">
        <v>2169</v>
      </c>
      <c r="G567" s="34">
        <v>45400</v>
      </c>
      <c r="H567" s="46">
        <v>32120000</v>
      </c>
      <c r="I567" s="47">
        <v>0</v>
      </c>
      <c r="J567" s="38">
        <v>0</v>
      </c>
      <c r="K567" s="48"/>
      <c r="L567" s="38">
        <f t="shared" si="8"/>
        <v>32120000</v>
      </c>
      <c r="M567" s="34">
        <v>45473</v>
      </c>
      <c r="N567" s="49" t="s">
        <v>2331</v>
      </c>
      <c r="O567" s="37" t="s">
        <v>45</v>
      </c>
      <c r="P567" s="50">
        <v>1</v>
      </c>
      <c r="Q567" s="51" t="s">
        <v>3070</v>
      </c>
      <c r="R567" s="51" t="s">
        <v>3071</v>
      </c>
    </row>
    <row r="568" spans="2:18" x14ac:dyDescent="0.2">
      <c r="B568" s="33">
        <v>45398</v>
      </c>
      <c r="C568" s="27" t="s">
        <v>1842</v>
      </c>
      <c r="D568" s="28" t="s">
        <v>2008</v>
      </c>
      <c r="E568" s="29" t="s">
        <v>34</v>
      </c>
      <c r="F568" s="28" t="s">
        <v>2170</v>
      </c>
      <c r="G568" s="34">
        <v>45400</v>
      </c>
      <c r="H568" s="46">
        <v>17763333</v>
      </c>
      <c r="I568" s="47">
        <v>0</v>
      </c>
      <c r="J568" s="38">
        <v>0</v>
      </c>
      <c r="K568" s="48"/>
      <c r="L568" s="38">
        <f t="shared" si="8"/>
        <v>17763333</v>
      </c>
      <c r="M568" s="34">
        <v>45473</v>
      </c>
      <c r="N568" s="49" t="s">
        <v>2332</v>
      </c>
      <c r="O568" s="37" t="s">
        <v>45</v>
      </c>
      <c r="P568" s="50">
        <v>1</v>
      </c>
      <c r="Q568" s="51" t="s">
        <v>3070</v>
      </c>
      <c r="R568" s="51" t="s">
        <v>3071</v>
      </c>
    </row>
    <row r="569" spans="2:18" x14ac:dyDescent="0.2">
      <c r="B569" s="33">
        <v>45398</v>
      </c>
      <c r="C569" s="27" t="s">
        <v>1843</v>
      </c>
      <c r="D569" s="28" t="s">
        <v>2009</v>
      </c>
      <c r="E569" s="29" t="s">
        <v>34</v>
      </c>
      <c r="F569" s="28" t="s">
        <v>667</v>
      </c>
      <c r="G569" s="34">
        <v>45406</v>
      </c>
      <c r="H569" s="46">
        <v>23118051</v>
      </c>
      <c r="I569" s="47">
        <v>0</v>
      </c>
      <c r="J569" s="38">
        <v>0</v>
      </c>
      <c r="K569" s="48"/>
      <c r="L569" s="38">
        <f t="shared" si="8"/>
        <v>23118051</v>
      </c>
      <c r="M569" s="34">
        <v>45473</v>
      </c>
      <c r="N569" s="49" t="s">
        <v>2333</v>
      </c>
      <c r="O569" s="37" t="s">
        <v>45</v>
      </c>
      <c r="P569" s="50">
        <v>1</v>
      </c>
      <c r="Q569" s="51" t="s">
        <v>3062</v>
      </c>
      <c r="R569" s="51" t="s">
        <v>3063</v>
      </c>
    </row>
    <row r="570" spans="2:18" x14ac:dyDescent="0.2">
      <c r="B570" s="33">
        <v>45398</v>
      </c>
      <c r="C570" s="27" t="s">
        <v>1844</v>
      </c>
      <c r="D570" s="28" t="s">
        <v>2010</v>
      </c>
      <c r="E570" s="29" t="s">
        <v>34</v>
      </c>
      <c r="F570" s="28" t="s">
        <v>2171</v>
      </c>
      <c r="G570" s="34">
        <v>45400</v>
      </c>
      <c r="H570" s="46">
        <v>18417333</v>
      </c>
      <c r="I570" s="47">
        <v>0</v>
      </c>
      <c r="J570" s="38">
        <v>0</v>
      </c>
      <c r="K570" s="48"/>
      <c r="L570" s="38">
        <f t="shared" si="8"/>
        <v>18417333</v>
      </c>
      <c r="M570" s="34">
        <v>45473</v>
      </c>
      <c r="N570" s="49" t="s">
        <v>2334</v>
      </c>
      <c r="O570" s="37" t="s">
        <v>45</v>
      </c>
      <c r="P570" s="50">
        <v>1</v>
      </c>
      <c r="Q570" s="51" t="s">
        <v>3065</v>
      </c>
      <c r="R570" s="51" t="s">
        <v>3094</v>
      </c>
    </row>
    <row r="571" spans="2:18" x14ac:dyDescent="0.2">
      <c r="B571" s="33">
        <v>45399</v>
      </c>
      <c r="C571" s="27" t="s">
        <v>1845</v>
      </c>
      <c r="D571" s="28" t="s">
        <v>3133</v>
      </c>
      <c r="E571" s="29" t="s">
        <v>34</v>
      </c>
      <c r="F571" s="28" t="s">
        <v>2172</v>
      </c>
      <c r="G571" s="34">
        <v>45404</v>
      </c>
      <c r="H571" s="46">
        <v>15187041</v>
      </c>
      <c r="I571" s="47">
        <v>0</v>
      </c>
      <c r="J571" s="38">
        <v>0</v>
      </c>
      <c r="K571" s="48"/>
      <c r="L571" s="38">
        <f t="shared" si="8"/>
        <v>15187041</v>
      </c>
      <c r="M571" s="34">
        <v>45473</v>
      </c>
      <c r="N571" s="49" t="s">
        <v>2335</v>
      </c>
      <c r="O571" s="37" t="s">
        <v>45</v>
      </c>
      <c r="P571" s="50">
        <v>1</v>
      </c>
      <c r="Q571" s="51" t="s">
        <v>3074</v>
      </c>
      <c r="R571" s="51" t="s">
        <v>455</v>
      </c>
    </row>
    <row r="572" spans="2:18" x14ac:dyDescent="0.2">
      <c r="B572" s="33">
        <v>45399</v>
      </c>
      <c r="C572" s="27" t="s">
        <v>1846</v>
      </c>
      <c r="D572" s="28" t="s">
        <v>2011</v>
      </c>
      <c r="E572" s="29" t="s">
        <v>34</v>
      </c>
      <c r="F572" s="28" t="s">
        <v>2173</v>
      </c>
      <c r="G572" s="34">
        <v>45401</v>
      </c>
      <c r="H572" s="46">
        <v>27768000</v>
      </c>
      <c r="I572" s="47">
        <v>0</v>
      </c>
      <c r="J572" s="38">
        <v>0</v>
      </c>
      <c r="K572" s="48"/>
      <c r="L572" s="38">
        <f t="shared" si="8"/>
        <v>27768000</v>
      </c>
      <c r="M572" s="34">
        <v>45473</v>
      </c>
      <c r="N572" s="49" t="s">
        <v>2336</v>
      </c>
      <c r="O572" s="37" t="s">
        <v>45</v>
      </c>
      <c r="P572" s="50">
        <v>1</v>
      </c>
      <c r="Q572" s="51" t="s">
        <v>3070</v>
      </c>
      <c r="R572" s="51" t="s">
        <v>3071</v>
      </c>
    </row>
    <row r="573" spans="2:18" x14ac:dyDescent="0.2">
      <c r="B573" s="33">
        <v>45399</v>
      </c>
      <c r="C573" s="27" t="s">
        <v>1847</v>
      </c>
      <c r="D573" s="28" t="s">
        <v>2012</v>
      </c>
      <c r="E573" s="29" t="s">
        <v>34</v>
      </c>
      <c r="F573" s="28" t="s">
        <v>2174</v>
      </c>
      <c r="G573" s="34">
        <v>45406</v>
      </c>
      <c r="H573" s="46">
        <v>24000000</v>
      </c>
      <c r="I573" s="47">
        <v>0</v>
      </c>
      <c r="J573" s="38">
        <v>0</v>
      </c>
      <c r="K573" s="48"/>
      <c r="L573" s="38">
        <f t="shared" si="8"/>
        <v>24000000</v>
      </c>
      <c r="M573" s="34">
        <v>45473</v>
      </c>
      <c r="N573" s="49" t="s">
        <v>2337</v>
      </c>
      <c r="O573" s="37" t="s">
        <v>45</v>
      </c>
      <c r="P573" s="50">
        <v>1</v>
      </c>
      <c r="Q573" s="51" t="s">
        <v>3062</v>
      </c>
      <c r="R573" s="51" t="s">
        <v>3063</v>
      </c>
    </row>
    <row r="574" spans="2:18" x14ac:dyDescent="0.2">
      <c r="B574" s="33">
        <v>45399</v>
      </c>
      <c r="C574" s="27" t="s">
        <v>1848</v>
      </c>
      <c r="D574" s="28" t="s">
        <v>1198</v>
      </c>
      <c r="E574" s="29" t="s">
        <v>498</v>
      </c>
      <c r="F574" s="28" t="s">
        <v>2175</v>
      </c>
      <c r="G574" s="34">
        <v>45400</v>
      </c>
      <c r="H574" s="46">
        <v>13500000</v>
      </c>
      <c r="I574" s="47">
        <v>0</v>
      </c>
      <c r="J574" s="38">
        <v>0</v>
      </c>
      <c r="K574" s="48"/>
      <c r="L574" s="38">
        <f t="shared" si="8"/>
        <v>13500000</v>
      </c>
      <c r="M574" s="34">
        <v>45473</v>
      </c>
      <c r="N574" s="49" t="s">
        <v>2338</v>
      </c>
      <c r="O574" s="37" t="s">
        <v>45</v>
      </c>
      <c r="P574" s="50">
        <v>1</v>
      </c>
      <c r="Q574" s="51" t="s">
        <v>3056</v>
      </c>
      <c r="R574" s="51" t="s">
        <v>3057</v>
      </c>
    </row>
    <row r="575" spans="2:18" x14ac:dyDescent="0.2">
      <c r="B575" s="33">
        <v>45400</v>
      </c>
      <c r="C575" s="27" t="s">
        <v>1849</v>
      </c>
      <c r="D575" s="28" t="s">
        <v>3134</v>
      </c>
      <c r="E575" s="29" t="s">
        <v>34</v>
      </c>
      <c r="F575" s="28" t="s">
        <v>2176</v>
      </c>
      <c r="G575" s="34">
        <v>45404</v>
      </c>
      <c r="H575" s="46">
        <v>14420000</v>
      </c>
      <c r="I575" s="47">
        <v>0</v>
      </c>
      <c r="J575" s="38">
        <v>0</v>
      </c>
      <c r="K575" s="48">
        <v>206000</v>
      </c>
      <c r="L575" s="38">
        <f t="shared" si="8"/>
        <v>14214000</v>
      </c>
      <c r="M575" s="34">
        <v>45473</v>
      </c>
      <c r="N575" s="49" t="s">
        <v>2339</v>
      </c>
      <c r="O575" s="37" t="s">
        <v>45</v>
      </c>
      <c r="P575" s="50">
        <v>1</v>
      </c>
      <c r="Q575" s="51" t="s">
        <v>3070</v>
      </c>
      <c r="R575" s="51" t="s">
        <v>3071</v>
      </c>
    </row>
    <row r="576" spans="2:18" x14ac:dyDescent="0.2">
      <c r="B576" s="33">
        <v>45401</v>
      </c>
      <c r="C576" s="27" t="s">
        <v>1850</v>
      </c>
      <c r="D576" s="28" t="s">
        <v>2013</v>
      </c>
      <c r="E576" s="29" t="s">
        <v>498</v>
      </c>
      <c r="F576" s="28" t="s">
        <v>1352</v>
      </c>
      <c r="G576" s="34">
        <v>45407</v>
      </c>
      <c r="H576" s="46">
        <v>7625000</v>
      </c>
      <c r="I576" s="47">
        <v>0</v>
      </c>
      <c r="J576" s="38">
        <v>0</v>
      </c>
      <c r="K576" s="48"/>
      <c r="L576" s="38">
        <f t="shared" si="8"/>
        <v>7625000</v>
      </c>
      <c r="M576" s="34">
        <v>45473</v>
      </c>
      <c r="N576" s="49" t="s">
        <v>2340</v>
      </c>
      <c r="O576" s="37" t="s">
        <v>45</v>
      </c>
      <c r="P576" s="50">
        <v>1</v>
      </c>
      <c r="Q576" s="51" t="s">
        <v>3074</v>
      </c>
      <c r="R576" s="51" t="s">
        <v>455</v>
      </c>
    </row>
    <row r="577" spans="2:18" x14ac:dyDescent="0.2">
      <c r="B577" s="33">
        <v>45400</v>
      </c>
      <c r="C577" s="27" t="s">
        <v>1851</v>
      </c>
      <c r="D577" s="28" t="s">
        <v>2014</v>
      </c>
      <c r="E577" s="29" t="s">
        <v>34</v>
      </c>
      <c r="F577" s="28" t="s">
        <v>2177</v>
      </c>
      <c r="G577" s="34">
        <v>45401</v>
      </c>
      <c r="H577" s="46">
        <v>18250000</v>
      </c>
      <c r="I577" s="47">
        <v>0</v>
      </c>
      <c r="J577" s="38">
        <v>0</v>
      </c>
      <c r="K577" s="48">
        <v>730000</v>
      </c>
      <c r="L577" s="38">
        <f t="shared" si="8"/>
        <v>17520000</v>
      </c>
      <c r="M577" s="34">
        <v>45473</v>
      </c>
      <c r="N577" s="49" t="s">
        <v>2341</v>
      </c>
      <c r="O577" s="37" t="s">
        <v>45</v>
      </c>
      <c r="P577" s="50">
        <v>1</v>
      </c>
      <c r="Q577" s="51" t="s">
        <v>3070</v>
      </c>
      <c r="R577" s="51" t="s">
        <v>3071</v>
      </c>
    </row>
    <row r="578" spans="2:18" x14ac:dyDescent="0.2">
      <c r="B578" s="33">
        <v>45400</v>
      </c>
      <c r="C578" s="27" t="s">
        <v>1852</v>
      </c>
      <c r="D578" s="28" t="s">
        <v>2015</v>
      </c>
      <c r="E578" s="29" t="s">
        <v>34</v>
      </c>
      <c r="F578" s="28" t="s">
        <v>2178</v>
      </c>
      <c r="G578" s="34">
        <v>45401</v>
      </c>
      <c r="H578" s="46">
        <v>34894000</v>
      </c>
      <c r="I578" s="47">
        <v>0</v>
      </c>
      <c r="J578" s="38">
        <v>0</v>
      </c>
      <c r="K578" s="48"/>
      <c r="L578" s="38">
        <f t="shared" si="8"/>
        <v>34894000</v>
      </c>
      <c r="M578" s="34">
        <v>45473</v>
      </c>
      <c r="N578" s="49" t="s">
        <v>2342</v>
      </c>
      <c r="O578" s="37" t="s">
        <v>45</v>
      </c>
      <c r="P578" s="50">
        <v>1</v>
      </c>
      <c r="Q578" s="51" t="s">
        <v>3039</v>
      </c>
      <c r="R578" s="51" t="s">
        <v>3040</v>
      </c>
    </row>
    <row r="579" spans="2:18" x14ac:dyDescent="0.2">
      <c r="B579" s="33">
        <v>45401</v>
      </c>
      <c r="C579" s="27" t="s">
        <v>1853</v>
      </c>
      <c r="D579" s="28" t="s">
        <v>2016</v>
      </c>
      <c r="E579" s="29" t="s">
        <v>34</v>
      </c>
      <c r="F579" s="28" t="s">
        <v>1521</v>
      </c>
      <c r="G579" s="34">
        <v>45406</v>
      </c>
      <c r="H579" s="46">
        <v>15608900</v>
      </c>
      <c r="I579" s="47">
        <v>0</v>
      </c>
      <c r="J579" s="38">
        <v>0</v>
      </c>
      <c r="K579" s="48"/>
      <c r="L579" s="38">
        <f t="shared" si="8"/>
        <v>15608900</v>
      </c>
      <c r="M579" s="34">
        <v>45473</v>
      </c>
      <c r="N579" s="49" t="s">
        <v>2343</v>
      </c>
      <c r="O579" s="37" t="s">
        <v>45</v>
      </c>
      <c r="P579" s="50">
        <v>1</v>
      </c>
      <c r="Q579" s="51" t="s">
        <v>3077</v>
      </c>
      <c r="R579" s="51" t="s">
        <v>3078</v>
      </c>
    </row>
    <row r="580" spans="2:18" x14ac:dyDescent="0.2">
      <c r="B580" s="33">
        <v>45411</v>
      </c>
      <c r="C580" s="27" t="s">
        <v>1854</v>
      </c>
      <c r="D580" s="28" t="s">
        <v>2017</v>
      </c>
      <c r="E580" s="29" t="s">
        <v>34</v>
      </c>
      <c r="F580" s="28" t="s">
        <v>2179</v>
      </c>
      <c r="G580" s="34">
        <v>45412</v>
      </c>
      <c r="H580" s="46">
        <v>13298000</v>
      </c>
      <c r="I580" s="47">
        <v>0</v>
      </c>
      <c r="J580" s="38">
        <v>0</v>
      </c>
      <c r="K580" s="48"/>
      <c r="L580" s="38">
        <f t="shared" si="8"/>
        <v>13298000</v>
      </c>
      <c r="M580" s="34">
        <v>45473</v>
      </c>
      <c r="N580" s="49" t="s">
        <v>2344</v>
      </c>
      <c r="O580" s="37" t="s">
        <v>45</v>
      </c>
      <c r="P580" s="50">
        <v>1</v>
      </c>
      <c r="Q580" s="51" t="s">
        <v>3072</v>
      </c>
      <c r="R580" s="51" t="s">
        <v>3073</v>
      </c>
    </row>
    <row r="581" spans="2:18" x14ac:dyDescent="0.2">
      <c r="B581" s="33">
        <v>45401</v>
      </c>
      <c r="C581" s="27" t="s">
        <v>1855</v>
      </c>
      <c r="D581" s="28" t="s">
        <v>2018</v>
      </c>
      <c r="E581" s="29" t="s">
        <v>34</v>
      </c>
      <c r="F581" s="28" t="s">
        <v>2180</v>
      </c>
      <c r="G581" s="34">
        <v>45418</v>
      </c>
      <c r="H581" s="46">
        <v>15608900</v>
      </c>
      <c r="I581" s="47">
        <v>0</v>
      </c>
      <c r="J581" s="38">
        <v>0</v>
      </c>
      <c r="K581" s="48"/>
      <c r="L581" s="38">
        <f t="shared" si="8"/>
        <v>15608900</v>
      </c>
      <c r="M581" s="34">
        <v>45473</v>
      </c>
      <c r="N581" s="49" t="s">
        <v>2345</v>
      </c>
      <c r="O581" s="37" t="s">
        <v>45</v>
      </c>
      <c r="P581" s="50">
        <v>1</v>
      </c>
      <c r="Q581" s="51" t="s">
        <v>3074</v>
      </c>
      <c r="R581" s="51" t="s">
        <v>455</v>
      </c>
    </row>
    <row r="582" spans="2:18" x14ac:dyDescent="0.2">
      <c r="B582" s="33">
        <v>45401</v>
      </c>
      <c r="C582" s="27" t="s">
        <v>1856</v>
      </c>
      <c r="D582" s="28" t="s">
        <v>2019</v>
      </c>
      <c r="E582" s="29" t="s">
        <v>34</v>
      </c>
      <c r="F582" s="28" t="s">
        <v>1521</v>
      </c>
      <c r="G582" s="34">
        <v>45408</v>
      </c>
      <c r="H582" s="46">
        <v>15608900</v>
      </c>
      <c r="I582" s="47">
        <v>0</v>
      </c>
      <c r="J582" s="38">
        <v>0</v>
      </c>
      <c r="K582" s="48"/>
      <c r="L582" s="38">
        <f t="shared" si="8"/>
        <v>15608900</v>
      </c>
      <c r="M582" s="34">
        <v>45473</v>
      </c>
      <c r="N582" s="49" t="s">
        <v>2346</v>
      </c>
      <c r="O582" s="37" t="s">
        <v>45</v>
      </c>
      <c r="P582" s="50">
        <v>1</v>
      </c>
      <c r="Q582" s="51" t="s">
        <v>3077</v>
      </c>
      <c r="R582" s="51" t="s">
        <v>3078</v>
      </c>
    </row>
    <row r="583" spans="2:18" x14ac:dyDescent="0.2">
      <c r="B583" s="33">
        <v>45401</v>
      </c>
      <c r="C583" s="27" t="s">
        <v>1857</v>
      </c>
      <c r="D583" s="28" t="s">
        <v>2020</v>
      </c>
      <c r="E583" s="29" t="s">
        <v>34</v>
      </c>
      <c r="F583" s="28" t="s">
        <v>2181</v>
      </c>
      <c r="G583" s="34">
        <v>45406</v>
      </c>
      <c r="H583" s="46">
        <v>48100000</v>
      </c>
      <c r="I583" s="47">
        <v>0</v>
      </c>
      <c r="J583" s="38">
        <v>0</v>
      </c>
      <c r="K583" s="48"/>
      <c r="L583" s="38">
        <f t="shared" si="8"/>
        <v>48100000</v>
      </c>
      <c r="M583" s="34">
        <v>45604</v>
      </c>
      <c r="N583" s="49" t="s">
        <v>2347</v>
      </c>
      <c r="O583" s="37" t="s">
        <v>2417</v>
      </c>
      <c r="P583" s="50">
        <v>0.18181818181818182</v>
      </c>
      <c r="Q583" s="51" t="s">
        <v>3070</v>
      </c>
      <c r="R583" s="51" t="s">
        <v>3071</v>
      </c>
    </row>
    <row r="584" spans="2:18" x14ac:dyDescent="0.2">
      <c r="B584" s="33">
        <v>45401</v>
      </c>
      <c r="C584" s="27" t="s">
        <v>1858</v>
      </c>
      <c r="D584" s="28" t="s">
        <v>2021</v>
      </c>
      <c r="E584" s="29" t="s">
        <v>34</v>
      </c>
      <c r="F584" s="28" t="s">
        <v>2182</v>
      </c>
      <c r="G584" s="34">
        <v>45414</v>
      </c>
      <c r="H584" s="46">
        <v>13780000</v>
      </c>
      <c r="I584" s="47">
        <v>0</v>
      </c>
      <c r="J584" s="38">
        <v>0</v>
      </c>
      <c r="K584" s="48"/>
      <c r="L584" s="38">
        <f t="shared" si="8"/>
        <v>13780000</v>
      </c>
      <c r="M584" s="34">
        <v>45473</v>
      </c>
      <c r="N584" s="49" t="s">
        <v>2348</v>
      </c>
      <c r="O584" s="37" t="s">
        <v>45</v>
      </c>
      <c r="P584" s="50">
        <v>1</v>
      </c>
      <c r="Q584" s="51" t="s">
        <v>3075</v>
      </c>
      <c r="R584" s="51" t="s">
        <v>3076</v>
      </c>
    </row>
    <row r="585" spans="2:18" x14ac:dyDescent="0.2">
      <c r="B585" s="33">
        <v>45400</v>
      </c>
      <c r="C585" s="27" t="s">
        <v>1859</v>
      </c>
      <c r="D585" s="28" t="s">
        <v>2022</v>
      </c>
      <c r="E585" s="29" t="s">
        <v>34</v>
      </c>
      <c r="F585" s="28" t="s">
        <v>2183</v>
      </c>
      <c r="G585" s="34">
        <v>45401</v>
      </c>
      <c r="H585" s="46">
        <v>18175000</v>
      </c>
      <c r="I585" s="47">
        <v>0</v>
      </c>
      <c r="J585" s="38">
        <v>0</v>
      </c>
      <c r="K585" s="48"/>
      <c r="L585" s="38">
        <f t="shared" si="8"/>
        <v>18175000</v>
      </c>
      <c r="M585" s="34">
        <v>45473</v>
      </c>
      <c r="N585" s="49" t="s">
        <v>2349</v>
      </c>
      <c r="O585" s="37" t="s">
        <v>45</v>
      </c>
      <c r="P585" s="50">
        <v>1</v>
      </c>
      <c r="Q585" s="51" t="s">
        <v>3047</v>
      </c>
      <c r="R585" s="51" t="s">
        <v>3048</v>
      </c>
    </row>
    <row r="586" spans="2:18" x14ac:dyDescent="0.2">
      <c r="B586" s="33">
        <v>45400</v>
      </c>
      <c r="C586" s="27" t="s">
        <v>1860</v>
      </c>
      <c r="D586" s="28" t="s">
        <v>2023</v>
      </c>
      <c r="E586" s="29" t="s">
        <v>2085</v>
      </c>
      <c r="F586" s="28" t="s">
        <v>2184</v>
      </c>
      <c r="G586" s="34">
        <v>45401</v>
      </c>
      <c r="H586" s="46">
        <v>625333441</v>
      </c>
      <c r="I586" s="47">
        <v>0</v>
      </c>
      <c r="J586" s="38">
        <v>0</v>
      </c>
      <c r="K586" s="48"/>
      <c r="L586" s="38">
        <f t="shared" si="8"/>
        <v>625333441</v>
      </c>
      <c r="M586" s="34">
        <v>45674</v>
      </c>
      <c r="N586" s="49" t="s">
        <v>2350</v>
      </c>
      <c r="O586" s="37" t="s">
        <v>45</v>
      </c>
      <c r="P586" s="50">
        <v>0.15018315018315018</v>
      </c>
      <c r="Q586" s="51" t="s">
        <v>3043</v>
      </c>
      <c r="R586" s="51" t="s">
        <v>3061</v>
      </c>
    </row>
    <row r="587" spans="2:18" x14ac:dyDescent="0.2">
      <c r="B587" s="33">
        <v>45400</v>
      </c>
      <c r="C587" s="27" t="s">
        <v>1861</v>
      </c>
      <c r="D587" s="28" t="s">
        <v>2024</v>
      </c>
      <c r="E587" s="29" t="s">
        <v>34</v>
      </c>
      <c r="F587" s="28" t="s">
        <v>2185</v>
      </c>
      <c r="G587" s="34">
        <v>45404</v>
      </c>
      <c r="H587" s="46">
        <v>22166667</v>
      </c>
      <c r="I587" s="47">
        <v>0</v>
      </c>
      <c r="J587" s="38">
        <v>0</v>
      </c>
      <c r="K587" s="48">
        <v>316667</v>
      </c>
      <c r="L587" s="38">
        <f t="shared" si="8"/>
        <v>21850000</v>
      </c>
      <c r="M587" s="34">
        <v>45473</v>
      </c>
      <c r="N587" s="49" t="s">
        <v>2351</v>
      </c>
      <c r="O587" s="37" t="s">
        <v>45</v>
      </c>
      <c r="P587" s="50">
        <v>1</v>
      </c>
      <c r="Q587" s="51" t="s">
        <v>3070</v>
      </c>
      <c r="R587" s="51" t="s">
        <v>3071</v>
      </c>
    </row>
    <row r="588" spans="2:18" x14ac:dyDescent="0.2">
      <c r="B588" s="33">
        <v>45400</v>
      </c>
      <c r="C588" s="27" t="s">
        <v>1862</v>
      </c>
      <c r="D588" s="28" t="s">
        <v>2025</v>
      </c>
      <c r="E588" s="29" t="s">
        <v>34</v>
      </c>
      <c r="F588" s="28" t="s">
        <v>2186</v>
      </c>
      <c r="G588" s="34">
        <v>45404</v>
      </c>
      <c r="H588" s="46">
        <v>19200000</v>
      </c>
      <c r="I588" s="47">
        <v>0</v>
      </c>
      <c r="J588" s="38">
        <v>0</v>
      </c>
      <c r="K588" s="48">
        <v>800000</v>
      </c>
      <c r="L588" s="38">
        <f t="shared" si="8"/>
        <v>18400000</v>
      </c>
      <c r="M588" s="34">
        <v>45473</v>
      </c>
      <c r="N588" s="49" t="s">
        <v>2352</v>
      </c>
      <c r="O588" s="37" t="s">
        <v>45</v>
      </c>
      <c r="P588" s="50">
        <v>1</v>
      </c>
      <c r="Q588" s="51" t="s">
        <v>3070</v>
      </c>
      <c r="R588" s="51" t="s">
        <v>3071</v>
      </c>
    </row>
    <row r="589" spans="2:18" x14ac:dyDescent="0.2">
      <c r="B589" s="33">
        <v>45401</v>
      </c>
      <c r="C589" s="27" t="s">
        <v>1863</v>
      </c>
      <c r="D589" s="28" t="s">
        <v>2026</v>
      </c>
      <c r="E589" s="29" t="s">
        <v>34</v>
      </c>
      <c r="F589" s="28" t="s">
        <v>2187</v>
      </c>
      <c r="G589" s="34">
        <v>45411</v>
      </c>
      <c r="H589" s="46">
        <v>13780000</v>
      </c>
      <c r="I589" s="47">
        <v>0</v>
      </c>
      <c r="J589" s="38">
        <v>0</v>
      </c>
      <c r="K589" s="48"/>
      <c r="L589" s="38">
        <f t="shared" si="8"/>
        <v>13780000</v>
      </c>
      <c r="M589" s="34">
        <v>45473</v>
      </c>
      <c r="N589" s="49" t="s">
        <v>2353</v>
      </c>
      <c r="O589" s="37" t="s">
        <v>45</v>
      </c>
      <c r="P589" s="50">
        <v>1</v>
      </c>
      <c r="Q589" s="51" t="s">
        <v>3075</v>
      </c>
      <c r="R589" s="51" t="s">
        <v>3076</v>
      </c>
    </row>
    <row r="590" spans="2:18" x14ac:dyDescent="0.2">
      <c r="B590" s="33">
        <v>45401</v>
      </c>
      <c r="C590" s="27" t="s">
        <v>1864</v>
      </c>
      <c r="D590" s="28" t="s">
        <v>2584</v>
      </c>
      <c r="E590" s="29" t="s">
        <v>34</v>
      </c>
      <c r="F590" s="28" t="s">
        <v>663</v>
      </c>
      <c r="G590" s="34">
        <v>45405</v>
      </c>
      <c r="H590" s="46">
        <v>15608900</v>
      </c>
      <c r="I590" s="47">
        <v>0</v>
      </c>
      <c r="J590" s="38">
        <v>0</v>
      </c>
      <c r="K590" s="48"/>
      <c r="L590" s="38">
        <f t="shared" ref="L590:L653" si="9">H590+J590-K590</f>
        <v>15608900</v>
      </c>
      <c r="M590" s="34">
        <v>45473</v>
      </c>
      <c r="N590" s="49" t="s">
        <v>2354</v>
      </c>
      <c r="O590" s="37" t="s">
        <v>45</v>
      </c>
      <c r="P590" s="50">
        <v>1</v>
      </c>
      <c r="Q590" s="51" t="s">
        <v>3077</v>
      </c>
      <c r="R590" s="51" t="s">
        <v>3078</v>
      </c>
    </row>
    <row r="591" spans="2:18" x14ac:dyDescent="0.2">
      <c r="B591" s="33">
        <v>45401</v>
      </c>
      <c r="C591" s="27" t="s">
        <v>1865</v>
      </c>
      <c r="D591" s="28" t="s">
        <v>2027</v>
      </c>
      <c r="E591" s="29" t="s">
        <v>34</v>
      </c>
      <c r="F591" s="28" t="s">
        <v>2188</v>
      </c>
      <c r="G591" s="34">
        <v>45404</v>
      </c>
      <c r="H591" s="46">
        <v>18000000</v>
      </c>
      <c r="I591" s="47">
        <v>0</v>
      </c>
      <c r="J591" s="38">
        <v>0</v>
      </c>
      <c r="K591" s="48"/>
      <c r="L591" s="38">
        <f t="shared" si="9"/>
        <v>18000000</v>
      </c>
      <c r="M591" s="34">
        <v>45464</v>
      </c>
      <c r="N591" s="49" t="s">
        <v>2355</v>
      </c>
      <c r="O591" s="37" t="s">
        <v>45</v>
      </c>
      <c r="P591" s="50">
        <v>1</v>
      </c>
      <c r="Q591" s="51" t="s">
        <v>3043</v>
      </c>
      <c r="R591" s="51" t="s">
        <v>3044</v>
      </c>
    </row>
    <row r="592" spans="2:18" x14ac:dyDescent="0.2">
      <c r="B592" s="33">
        <v>45401</v>
      </c>
      <c r="C592" s="27" t="s">
        <v>1866</v>
      </c>
      <c r="D592" s="28" t="s">
        <v>2028</v>
      </c>
      <c r="E592" s="29" t="s">
        <v>34</v>
      </c>
      <c r="F592" s="28" t="s">
        <v>2189</v>
      </c>
      <c r="G592" s="34">
        <v>45404</v>
      </c>
      <c r="H592" s="46">
        <v>17520000</v>
      </c>
      <c r="I592" s="47">
        <v>0</v>
      </c>
      <c r="J592" s="38">
        <v>0</v>
      </c>
      <c r="K592" s="48">
        <v>730000</v>
      </c>
      <c r="L592" s="38">
        <f t="shared" si="9"/>
        <v>16790000</v>
      </c>
      <c r="M592" s="34">
        <v>45473</v>
      </c>
      <c r="N592" s="49" t="s">
        <v>2356</v>
      </c>
      <c r="O592" s="37" t="s">
        <v>45</v>
      </c>
      <c r="P592" s="50">
        <v>1</v>
      </c>
      <c r="Q592" s="51" t="s">
        <v>3070</v>
      </c>
      <c r="R592" s="51" t="s">
        <v>3071</v>
      </c>
    </row>
    <row r="593" spans="2:18" x14ac:dyDescent="0.2">
      <c r="B593" s="33">
        <v>45401</v>
      </c>
      <c r="C593" s="27" t="s">
        <v>1867</v>
      </c>
      <c r="D593" s="28" t="s">
        <v>2029</v>
      </c>
      <c r="E593" s="29" t="s">
        <v>498</v>
      </c>
      <c r="F593" s="28" t="s">
        <v>2190</v>
      </c>
      <c r="G593" s="34">
        <v>45405</v>
      </c>
      <c r="H593" s="46">
        <v>8750000</v>
      </c>
      <c r="I593" s="47">
        <v>0</v>
      </c>
      <c r="J593" s="38">
        <v>0</v>
      </c>
      <c r="K593" s="48"/>
      <c r="L593" s="38">
        <f t="shared" si="9"/>
        <v>8750000</v>
      </c>
      <c r="M593" s="34">
        <v>45473</v>
      </c>
      <c r="N593" s="49" t="s">
        <v>2357</v>
      </c>
      <c r="O593" s="37" t="s">
        <v>45</v>
      </c>
      <c r="P593" s="50">
        <v>1</v>
      </c>
      <c r="Q593" s="51" t="s">
        <v>3074</v>
      </c>
      <c r="R593" s="51" t="s">
        <v>455</v>
      </c>
    </row>
    <row r="594" spans="2:18" x14ac:dyDescent="0.2">
      <c r="B594" s="33">
        <v>45401</v>
      </c>
      <c r="C594" s="27" t="s">
        <v>1868</v>
      </c>
      <c r="D594" s="28" t="s">
        <v>2030</v>
      </c>
      <c r="E594" s="29" t="s">
        <v>34</v>
      </c>
      <c r="F594" s="28" t="s">
        <v>2191</v>
      </c>
      <c r="G594" s="34">
        <v>45406</v>
      </c>
      <c r="H594" s="46">
        <v>15608900</v>
      </c>
      <c r="I594" s="47">
        <v>0</v>
      </c>
      <c r="J594" s="38">
        <v>0</v>
      </c>
      <c r="K594" s="48"/>
      <c r="L594" s="38">
        <f t="shared" si="9"/>
        <v>15608900</v>
      </c>
      <c r="M594" s="34">
        <v>45473</v>
      </c>
      <c r="N594" s="49" t="s">
        <v>2358</v>
      </c>
      <c r="O594" s="37" t="s">
        <v>45</v>
      </c>
      <c r="P594" s="50">
        <v>1</v>
      </c>
      <c r="Q594" s="51" t="s">
        <v>3077</v>
      </c>
      <c r="R594" s="51" t="s">
        <v>3078</v>
      </c>
    </row>
    <row r="595" spans="2:18" x14ac:dyDescent="0.2">
      <c r="B595" s="33">
        <v>45404</v>
      </c>
      <c r="C595" s="27" t="s">
        <v>1869</v>
      </c>
      <c r="D595" s="28" t="s">
        <v>2031</v>
      </c>
      <c r="E595" s="29" t="s">
        <v>34</v>
      </c>
      <c r="F595" s="28" t="s">
        <v>2192</v>
      </c>
      <c r="G595" s="34">
        <v>45406</v>
      </c>
      <c r="H595" s="46">
        <v>15608900</v>
      </c>
      <c r="I595" s="47">
        <v>0</v>
      </c>
      <c r="J595" s="38">
        <v>0</v>
      </c>
      <c r="K595" s="48"/>
      <c r="L595" s="38">
        <f t="shared" si="9"/>
        <v>15608900</v>
      </c>
      <c r="M595" s="34">
        <v>45473</v>
      </c>
      <c r="N595" s="49" t="s">
        <v>2359</v>
      </c>
      <c r="O595" s="37" t="s">
        <v>45</v>
      </c>
      <c r="P595" s="50">
        <v>1</v>
      </c>
      <c r="Q595" s="51" t="s">
        <v>3074</v>
      </c>
      <c r="R595" s="51" t="s">
        <v>455</v>
      </c>
    </row>
    <row r="596" spans="2:18" x14ac:dyDescent="0.2">
      <c r="B596" s="33">
        <v>45401</v>
      </c>
      <c r="C596" s="27" t="s">
        <v>1870</v>
      </c>
      <c r="D596" s="28" t="s">
        <v>2032</v>
      </c>
      <c r="E596" s="29" t="s">
        <v>34</v>
      </c>
      <c r="F596" s="28" t="s">
        <v>2193</v>
      </c>
      <c r="G596" s="34">
        <v>45406</v>
      </c>
      <c r="H596" s="46">
        <v>10750000</v>
      </c>
      <c r="I596" s="47">
        <v>0</v>
      </c>
      <c r="J596" s="38">
        <v>0</v>
      </c>
      <c r="K596" s="48">
        <v>1146667</v>
      </c>
      <c r="L596" s="38">
        <f t="shared" si="9"/>
        <v>9603333</v>
      </c>
      <c r="M596" s="34">
        <v>45473</v>
      </c>
      <c r="N596" s="49" t="s">
        <v>2360</v>
      </c>
      <c r="O596" s="37" t="s">
        <v>45</v>
      </c>
      <c r="P596" s="50">
        <v>1</v>
      </c>
      <c r="Q596" s="51" t="s">
        <v>3043</v>
      </c>
      <c r="R596" s="51" t="s">
        <v>3061</v>
      </c>
    </row>
    <row r="597" spans="2:18" x14ac:dyDescent="0.2">
      <c r="B597" s="33">
        <v>45401</v>
      </c>
      <c r="C597" s="27" t="s">
        <v>1871</v>
      </c>
      <c r="D597" s="28" t="s">
        <v>2033</v>
      </c>
      <c r="E597" s="29" t="s">
        <v>34</v>
      </c>
      <c r="F597" s="28" t="s">
        <v>2194</v>
      </c>
      <c r="G597" s="34">
        <v>45404</v>
      </c>
      <c r="H597" s="46">
        <v>17033333</v>
      </c>
      <c r="I597" s="47">
        <v>0</v>
      </c>
      <c r="J597" s="38">
        <v>0</v>
      </c>
      <c r="K597" s="48">
        <v>243333</v>
      </c>
      <c r="L597" s="38">
        <f t="shared" si="9"/>
        <v>16790000</v>
      </c>
      <c r="M597" s="34">
        <v>45473</v>
      </c>
      <c r="N597" s="49" t="s">
        <v>2361</v>
      </c>
      <c r="O597" s="37" t="s">
        <v>45</v>
      </c>
      <c r="P597" s="50">
        <v>1</v>
      </c>
      <c r="Q597" s="51" t="s">
        <v>3070</v>
      </c>
      <c r="R597" s="51" t="s">
        <v>3071</v>
      </c>
    </row>
    <row r="598" spans="2:18" x14ac:dyDescent="0.2">
      <c r="B598" s="33">
        <v>45401</v>
      </c>
      <c r="C598" s="27" t="s">
        <v>1872</v>
      </c>
      <c r="D598" s="28" t="s">
        <v>2034</v>
      </c>
      <c r="E598" s="29" t="s">
        <v>34</v>
      </c>
      <c r="F598" s="28" t="s">
        <v>2170</v>
      </c>
      <c r="G598" s="34">
        <v>45405</v>
      </c>
      <c r="H598" s="46">
        <v>17033333</v>
      </c>
      <c r="I598" s="47">
        <v>0</v>
      </c>
      <c r="J598" s="38">
        <v>0</v>
      </c>
      <c r="K598" s="48">
        <v>486666</v>
      </c>
      <c r="L598" s="38">
        <f t="shared" si="9"/>
        <v>16546667</v>
      </c>
      <c r="M598" s="34">
        <v>45473</v>
      </c>
      <c r="N598" s="49" t="s">
        <v>2362</v>
      </c>
      <c r="O598" s="37" t="s">
        <v>45</v>
      </c>
      <c r="P598" s="50">
        <v>1</v>
      </c>
      <c r="Q598" s="51" t="s">
        <v>3070</v>
      </c>
      <c r="R598" s="51" t="s">
        <v>3071</v>
      </c>
    </row>
    <row r="599" spans="2:18" x14ac:dyDescent="0.2">
      <c r="B599" s="33">
        <v>45404</v>
      </c>
      <c r="C599" s="27" t="s">
        <v>1873</v>
      </c>
      <c r="D599" s="28" t="s">
        <v>2035</v>
      </c>
      <c r="E599" s="29" t="s">
        <v>34</v>
      </c>
      <c r="F599" s="28" t="s">
        <v>2195</v>
      </c>
      <c r="G599" s="34">
        <v>45405</v>
      </c>
      <c r="H599" s="46">
        <v>26966667</v>
      </c>
      <c r="I599" s="47">
        <v>0</v>
      </c>
      <c r="J599" s="38">
        <v>0</v>
      </c>
      <c r="K599" s="48">
        <v>741334</v>
      </c>
      <c r="L599" s="38">
        <f t="shared" si="9"/>
        <v>26225333</v>
      </c>
      <c r="M599" s="34">
        <v>45473</v>
      </c>
      <c r="N599" s="49" t="s">
        <v>2363</v>
      </c>
      <c r="O599" s="37" t="s">
        <v>45</v>
      </c>
      <c r="P599" s="50">
        <v>1</v>
      </c>
      <c r="Q599" s="51" t="s">
        <v>3070</v>
      </c>
      <c r="R599" s="51" t="s">
        <v>3071</v>
      </c>
    </row>
    <row r="600" spans="2:18" x14ac:dyDescent="0.2">
      <c r="B600" s="33">
        <v>45404</v>
      </c>
      <c r="C600" s="27" t="s">
        <v>1874</v>
      </c>
      <c r="D600" s="28" t="s">
        <v>2036</v>
      </c>
      <c r="E600" s="29" t="s">
        <v>34</v>
      </c>
      <c r="F600" s="28" t="s">
        <v>2196</v>
      </c>
      <c r="G600" s="34">
        <v>45406</v>
      </c>
      <c r="H600" s="46">
        <v>15866667</v>
      </c>
      <c r="I600" s="47">
        <v>0</v>
      </c>
      <c r="J600" s="38">
        <v>0</v>
      </c>
      <c r="K600" s="48">
        <v>680000</v>
      </c>
      <c r="L600" s="38">
        <f t="shared" si="9"/>
        <v>15186667</v>
      </c>
      <c r="M600" s="34">
        <v>45473</v>
      </c>
      <c r="N600" s="49" t="s">
        <v>2364</v>
      </c>
      <c r="O600" s="37" t="s">
        <v>45</v>
      </c>
      <c r="P600" s="50">
        <v>1</v>
      </c>
      <c r="Q600" s="51" t="s">
        <v>3070</v>
      </c>
      <c r="R600" s="51" t="s">
        <v>3071</v>
      </c>
    </row>
    <row r="601" spans="2:18" x14ac:dyDescent="0.2">
      <c r="B601" s="33">
        <v>45405</v>
      </c>
      <c r="C601" s="27" t="s">
        <v>1875</v>
      </c>
      <c r="D601" s="28" t="s">
        <v>2037</v>
      </c>
      <c r="E601" s="29" t="s">
        <v>34</v>
      </c>
      <c r="F601" s="28" t="s">
        <v>2197</v>
      </c>
      <c r="G601" s="34">
        <v>45407</v>
      </c>
      <c r="H601" s="46">
        <v>13780000</v>
      </c>
      <c r="I601" s="47">
        <v>0</v>
      </c>
      <c r="J601" s="38">
        <v>0</v>
      </c>
      <c r="K601" s="48"/>
      <c r="L601" s="38">
        <f t="shared" si="9"/>
        <v>13780000</v>
      </c>
      <c r="M601" s="34">
        <v>45473</v>
      </c>
      <c r="N601" s="49" t="s">
        <v>2365</v>
      </c>
      <c r="O601" s="37" t="s">
        <v>45</v>
      </c>
      <c r="P601" s="50">
        <v>1</v>
      </c>
      <c r="Q601" s="51" t="s">
        <v>3075</v>
      </c>
      <c r="R601" s="51" t="s">
        <v>3076</v>
      </c>
    </row>
    <row r="602" spans="2:18" x14ac:dyDescent="0.2">
      <c r="B602" s="33">
        <v>45404</v>
      </c>
      <c r="C602" s="27" t="s">
        <v>1876</v>
      </c>
      <c r="D602" s="28" t="s">
        <v>2038</v>
      </c>
      <c r="E602" s="29" t="s">
        <v>34</v>
      </c>
      <c r="F602" s="28" t="s">
        <v>507</v>
      </c>
      <c r="G602" s="34">
        <v>45406</v>
      </c>
      <c r="H602" s="46">
        <v>11250000</v>
      </c>
      <c r="I602" s="47">
        <v>0</v>
      </c>
      <c r="J602" s="38">
        <v>0</v>
      </c>
      <c r="K602" s="48">
        <v>1200000</v>
      </c>
      <c r="L602" s="38">
        <f t="shared" si="9"/>
        <v>10050000</v>
      </c>
      <c r="M602" s="34">
        <v>45473</v>
      </c>
      <c r="N602" s="49" t="s">
        <v>2366</v>
      </c>
      <c r="O602" s="37" t="s">
        <v>45</v>
      </c>
      <c r="P602" s="50">
        <v>1</v>
      </c>
      <c r="Q602" s="51" t="s">
        <v>3043</v>
      </c>
      <c r="R602" s="51" t="s">
        <v>3044</v>
      </c>
    </row>
    <row r="603" spans="2:18" x14ac:dyDescent="0.2">
      <c r="B603" s="33">
        <v>45404</v>
      </c>
      <c r="C603" s="27" t="s">
        <v>1877</v>
      </c>
      <c r="D603" s="28" t="s">
        <v>2039</v>
      </c>
      <c r="E603" s="29" t="s">
        <v>34</v>
      </c>
      <c r="F603" s="28" t="s">
        <v>668</v>
      </c>
      <c r="G603" s="34">
        <v>45406</v>
      </c>
      <c r="H603" s="46">
        <v>15608900</v>
      </c>
      <c r="I603" s="47">
        <v>0</v>
      </c>
      <c r="J603" s="38">
        <v>0</v>
      </c>
      <c r="K603" s="48"/>
      <c r="L603" s="38">
        <f t="shared" si="9"/>
        <v>15608900</v>
      </c>
      <c r="M603" s="34">
        <v>45473</v>
      </c>
      <c r="N603" s="49" t="s">
        <v>2367</v>
      </c>
      <c r="O603" s="37" t="s">
        <v>45</v>
      </c>
      <c r="P603" s="50">
        <v>1</v>
      </c>
      <c r="Q603" s="51" t="s">
        <v>3074</v>
      </c>
      <c r="R603" s="51" t="s">
        <v>455</v>
      </c>
    </row>
    <row r="604" spans="2:18" x14ac:dyDescent="0.2">
      <c r="B604" s="33">
        <v>45404</v>
      </c>
      <c r="C604" s="27" t="s">
        <v>1878</v>
      </c>
      <c r="D604" s="28" t="s">
        <v>2040</v>
      </c>
      <c r="E604" s="29" t="s">
        <v>498</v>
      </c>
      <c r="F604" s="28" t="s">
        <v>2198</v>
      </c>
      <c r="G604" s="34">
        <v>45408</v>
      </c>
      <c r="H604" s="46">
        <v>8750000</v>
      </c>
      <c r="I604" s="47">
        <v>0</v>
      </c>
      <c r="J604" s="38">
        <v>0</v>
      </c>
      <c r="K604" s="48">
        <v>1166667</v>
      </c>
      <c r="L604" s="38">
        <f t="shared" si="9"/>
        <v>7583333</v>
      </c>
      <c r="M604" s="34">
        <v>45473</v>
      </c>
      <c r="N604" s="49" t="s">
        <v>2368</v>
      </c>
      <c r="O604" s="37" t="s">
        <v>45</v>
      </c>
      <c r="P604" s="50">
        <v>1</v>
      </c>
      <c r="Q604" s="51" t="s">
        <v>3043</v>
      </c>
      <c r="R604" s="51" t="s">
        <v>3044</v>
      </c>
    </row>
    <row r="605" spans="2:18" x14ac:dyDescent="0.2">
      <c r="B605" s="33">
        <v>45404</v>
      </c>
      <c r="C605" s="27" t="s">
        <v>1879</v>
      </c>
      <c r="D605" s="28" t="s">
        <v>2041</v>
      </c>
      <c r="E605" s="29" t="s">
        <v>498</v>
      </c>
      <c r="F605" s="28" t="s">
        <v>2199</v>
      </c>
      <c r="G605" s="34">
        <v>45405</v>
      </c>
      <c r="H605" s="46">
        <v>7000000</v>
      </c>
      <c r="I605" s="47">
        <v>0</v>
      </c>
      <c r="J605" s="38">
        <v>0</v>
      </c>
      <c r="K605" s="48">
        <v>200000</v>
      </c>
      <c r="L605" s="38">
        <f t="shared" si="9"/>
        <v>6800000</v>
      </c>
      <c r="M605" s="34">
        <v>45473</v>
      </c>
      <c r="N605" s="49" t="s">
        <v>2369</v>
      </c>
      <c r="O605" s="37" t="s">
        <v>45</v>
      </c>
      <c r="P605" s="50">
        <v>1</v>
      </c>
      <c r="Q605" s="51" t="s">
        <v>3043</v>
      </c>
      <c r="R605" s="51" t="s">
        <v>3061</v>
      </c>
    </row>
    <row r="606" spans="2:18" x14ac:dyDescent="0.2">
      <c r="B606" s="33">
        <v>45404</v>
      </c>
      <c r="C606" s="27" t="s">
        <v>1880</v>
      </c>
      <c r="D606" s="28" t="s">
        <v>2042</v>
      </c>
      <c r="E606" s="29" t="s">
        <v>34</v>
      </c>
      <c r="F606" s="28" t="s">
        <v>2200</v>
      </c>
      <c r="G606" s="34">
        <v>45406</v>
      </c>
      <c r="H606" s="46">
        <v>16721000</v>
      </c>
      <c r="I606" s="47">
        <v>0</v>
      </c>
      <c r="J606" s="38">
        <v>0</v>
      </c>
      <c r="K606" s="48">
        <v>484667</v>
      </c>
      <c r="L606" s="38">
        <f t="shared" si="9"/>
        <v>16236333</v>
      </c>
      <c r="M606" s="34">
        <v>45473</v>
      </c>
      <c r="N606" s="49" t="s">
        <v>2370</v>
      </c>
      <c r="O606" s="37" t="s">
        <v>45</v>
      </c>
      <c r="P606" s="50">
        <v>1</v>
      </c>
      <c r="Q606" s="51" t="s">
        <v>3072</v>
      </c>
      <c r="R606" s="51" t="s">
        <v>3073</v>
      </c>
    </row>
    <row r="607" spans="2:18" x14ac:dyDescent="0.2">
      <c r="B607" s="33">
        <v>45404</v>
      </c>
      <c r="C607" s="27" t="s">
        <v>1881</v>
      </c>
      <c r="D607" s="28" t="s">
        <v>2043</v>
      </c>
      <c r="E607" s="29" t="s">
        <v>498</v>
      </c>
      <c r="F607" s="28" t="s">
        <v>2201</v>
      </c>
      <c r="G607" s="34">
        <v>45406</v>
      </c>
      <c r="H607" s="46">
        <v>6877000</v>
      </c>
      <c r="I607" s="47">
        <v>0</v>
      </c>
      <c r="J607" s="38">
        <v>0</v>
      </c>
      <c r="K607" s="48">
        <v>199333</v>
      </c>
      <c r="L607" s="38">
        <f t="shared" si="9"/>
        <v>6677667</v>
      </c>
      <c r="M607" s="34">
        <v>45473</v>
      </c>
      <c r="N607" s="52" t="s">
        <v>2371</v>
      </c>
      <c r="O607" s="37" t="s">
        <v>45</v>
      </c>
      <c r="P607" s="50">
        <v>1</v>
      </c>
      <c r="Q607" s="51" t="s">
        <v>3072</v>
      </c>
      <c r="R607" s="51" t="s">
        <v>3073</v>
      </c>
    </row>
    <row r="608" spans="2:18" x14ac:dyDescent="0.2">
      <c r="B608" s="33">
        <v>45404</v>
      </c>
      <c r="C608" s="27" t="s">
        <v>1882</v>
      </c>
      <c r="D608" s="28" t="s">
        <v>2044</v>
      </c>
      <c r="E608" s="29" t="s">
        <v>34</v>
      </c>
      <c r="F608" s="28" t="s">
        <v>2202</v>
      </c>
      <c r="G608" s="34">
        <v>45406</v>
      </c>
      <c r="H608" s="46">
        <v>30000000</v>
      </c>
      <c r="I608" s="47">
        <v>0</v>
      </c>
      <c r="J608" s="38">
        <v>0</v>
      </c>
      <c r="K608" s="48">
        <v>7666667</v>
      </c>
      <c r="L608" s="38">
        <f t="shared" si="9"/>
        <v>22333333</v>
      </c>
      <c r="M608" s="34">
        <v>45473</v>
      </c>
      <c r="N608" s="49" t="s">
        <v>2372</v>
      </c>
      <c r="O608" s="37" t="s">
        <v>45</v>
      </c>
      <c r="P608" s="50">
        <v>1</v>
      </c>
      <c r="Q608" s="51" t="s">
        <v>3041</v>
      </c>
      <c r="R608" s="51" t="s">
        <v>3042</v>
      </c>
    </row>
    <row r="609" spans="2:18" x14ac:dyDescent="0.2">
      <c r="B609" s="33">
        <v>45405</v>
      </c>
      <c r="C609" s="27" t="s">
        <v>1883</v>
      </c>
      <c r="D609" s="28" t="s">
        <v>2045</v>
      </c>
      <c r="E609" s="29" t="s">
        <v>34</v>
      </c>
      <c r="F609" s="28" t="s">
        <v>2203</v>
      </c>
      <c r="G609" s="34">
        <v>45407</v>
      </c>
      <c r="H609" s="46">
        <v>13390000</v>
      </c>
      <c r="I609" s="47">
        <v>0</v>
      </c>
      <c r="J609" s="38">
        <v>0</v>
      </c>
      <c r="K609" s="48"/>
      <c r="L609" s="38">
        <f t="shared" si="9"/>
        <v>13390000</v>
      </c>
      <c r="M609" s="34">
        <v>45472</v>
      </c>
      <c r="N609" s="49" t="s">
        <v>2373</v>
      </c>
      <c r="O609" s="37" t="s">
        <v>45</v>
      </c>
      <c r="P609" s="50">
        <v>1</v>
      </c>
      <c r="Q609" s="51" t="s">
        <v>3070</v>
      </c>
      <c r="R609" s="51" t="s">
        <v>3071</v>
      </c>
    </row>
    <row r="610" spans="2:18" x14ac:dyDescent="0.2">
      <c r="B610" s="33">
        <v>45404</v>
      </c>
      <c r="C610" s="27" t="s">
        <v>1884</v>
      </c>
      <c r="D610" s="28" t="s">
        <v>2046</v>
      </c>
      <c r="E610" s="29" t="s">
        <v>34</v>
      </c>
      <c r="F610" s="28" t="s">
        <v>2204</v>
      </c>
      <c r="G610" s="34">
        <v>45406</v>
      </c>
      <c r="H610" s="46">
        <v>15000000</v>
      </c>
      <c r="I610" s="47">
        <v>0</v>
      </c>
      <c r="J610" s="38">
        <v>0</v>
      </c>
      <c r="K610" s="48"/>
      <c r="L610" s="38">
        <f t="shared" si="9"/>
        <v>15000000</v>
      </c>
      <c r="M610" s="34">
        <v>45473</v>
      </c>
      <c r="N610" s="49" t="s">
        <v>2374</v>
      </c>
      <c r="O610" s="37" t="s">
        <v>45</v>
      </c>
      <c r="P610" s="50">
        <v>1</v>
      </c>
      <c r="Q610" s="51" t="s">
        <v>3043</v>
      </c>
      <c r="R610" s="51" t="s">
        <v>3044</v>
      </c>
    </row>
    <row r="611" spans="2:18" x14ac:dyDescent="0.2">
      <c r="B611" s="33">
        <v>45404</v>
      </c>
      <c r="C611" s="27" t="s">
        <v>1885</v>
      </c>
      <c r="D611" s="28" t="s">
        <v>2047</v>
      </c>
      <c r="E611" s="29" t="s">
        <v>34</v>
      </c>
      <c r="F611" s="28" t="s">
        <v>2205</v>
      </c>
      <c r="G611" s="34">
        <v>45406</v>
      </c>
      <c r="H611" s="46">
        <v>15816667</v>
      </c>
      <c r="I611" s="47">
        <v>0</v>
      </c>
      <c r="J611" s="38">
        <v>0</v>
      </c>
      <c r="K611" s="48">
        <v>730000</v>
      </c>
      <c r="L611" s="38">
        <f t="shared" si="9"/>
        <v>15086667</v>
      </c>
      <c r="M611" s="34">
        <v>45471</v>
      </c>
      <c r="N611" s="49" t="s">
        <v>2375</v>
      </c>
      <c r="O611" s="37" t="s">
        <v>45</v>
      </c>
      <c r="P611" s="50">
        <v>1</v>
      </c>
      <c r="Q611" s="51" t="s">
        <v>3070</v>
      </c>
      <c r="R611" s="51" t="s">
        <v>3071</v>
      </c>
    </row>
    <row r="612" spans="2:18" x14ac:dyDescent="0.2">
      <c r="B612" s="33">
        <v>45405</v>
      </c>
      <c r="C612" s="27" t="s">
        <v>1886</v>
      </c>
      <c r="D612" s="28" t="s">
        <v>2048</v>
      </c>
      <c r="E612" s="29" t="s">
        <v>34</v>
      </c>
      <c r="F612" s="28" t="s">
        <v>2206</v>
      </c>
      <c r="G612" s="34">
        <v>45408</v>
      </c>
      <c r="H612" s="46">
        <v>15608900</v>
      </c>
      <c r="I612" s="47">
        <v>0</v>
      </c>
      <c r="J612" s="38">
        <v>0</v>
      </c>
      <c r="K612" s="48"/>
      <c r="L612" s="38">
        <f t="shared" si="9"/>
        <v>15608900</v>
      </c>
      <c r="M612" s="34">
        <v>45473</v>
      </c>
      <c r="N612" s="49" t="s">
        <v>2376</v>
      </c>
      <c r="O612" s="37" t="s">
        <v>45</v>
      </c>
      <c r="P612" s="50">
        <v>1</v>
      </c>
      <c r="Q612" s="51" t="s">
        <v>3074</v>
      </c>
      <c r="R612" s="51" t="s">
        <v>455</v>
      </c>
    </row>
    <row r="613" spans="2:18" x14ac:dyDescent="0.2">
      <c r="B613" s="33">
        <v>45404</v>
      </c>
      <c r="C613" s="27" t="s">
        <v>1887</v>
      </c>
      <c r="D613" s="28" t="s">
        <v>2049</v>
      </c>
      <c r="E613" s="29" t="s">
        <v>34</v>
      </c>
      <c r="F613" s="28" t="s">
        <v>2207</v>
      </c>
      <c r="G613" s="34">
        <v>45407</v>
      </c>
      <c r="H613" s="46">
        <v>15633333</v>
      </c>
      <c r="I613" s="47">
        <v>0</v>
      </c>
      <c r="J613" s="38">
        <v>0</v>
      </c>
      <c r="K613" s="48">
        <v>893333</v>
      </c>
      <c r="L613" s="38">
        <f t="shared" si="9"/>
        <v>14740000</v>
      </c>
      <c r="M613" s="34">
        <v>45473</v>
      </c>
      <c r="N613" s="49" t="s">
        <v>2377</v>
      </c>
      <c r="O613" s="37" t="s">
        <v>45</v>
      </c>
      <c r="P613" s="50">
        <v>1</v>
      </c>
      <c r="Q613" s="51" t="s">
        <v>3070</v>
      </c>
      <c r="R613" s="51" t="s">
        <v>3071</v>
      </c>
    </row>
    <row r="614" spans="2:18" x14ac:dyDescent="0.2">
      <c r="B614" s="33">
        <v>45406</v>
      </c>
      <c r="C614" s="27" t="s">
        <v>1888</v>
      </c>
      <c r="D614" s="28" t="s">
        <v>2050</v>
      </c>
      <c r="E614" s="29" t="s">
        <v>34</v>
      </c>
      <c r="F614" s="28" t="s">
        <v>2208</v>
      </c>
      <c r="G614" s="34">
        <v>45408</v>
      </c>
      <c r="H614" s="46">
        <v>12720000</v>
      </c>
      <c r="I614" s="47">
        <v>0</v>
      </c>
      <c r="J614" s="38">
        <v>0</v>
      </c>
      <c r="K614" s="48"/>
      <c r="L614" s="38">
        <f t="shared" si="9"/>
        <v>12720000</v>
      </c>
      <c r="M614" s="34">
        <v>45473</v>
      </c>
      <c r="N614" s="49" t="s">
        <v>2378</v>
      </c>
      <c r="O614" s="37" t="s">
        <v>45</v>
      </c>
      <c r="P614" s="50">
        <v>1</v>
      </c>
      <c r="Q614" s="51" t="s">
        <v>3075</v>
      </c>
      <c r="R614" s="51" t="s">
        <v>3076</v>
      </c>
    </row>
    <row r="615" spans="2:18" x14ac:dyDescent="0.2">
      <c r="B615" s="33">
        <v>45405</v>
      </c>
      <c r="C615" s="27" t="s">
        <v>1889</v>
      </c>
      <c r="D615" s="28" t="s">
        <v>2051</v>
      </c>
      <c r="E615" s="29" t="s">
        <v>34</v>
      </c>
      <c r="F615" s="28" t="s">
        <v>2209</v>
      </c>
      <c r="G615" s="34">
        <v>45406</v>
      </c>
      <c r="H615" s="46">
        <v>22425000</v>
      </c>
      <c r="I615" s="47">
        <v>0</v>
      </c>
      <c r="J615" s="38">
        <v>0</v>
      </c>
      <c r="K615" s="48">
        <v>650000</v>
      </c>
      <c r="L615" s="38">
        <f t="shared" si="9"/>
        <v>21775000</v>
      </c>
      <c r="M615" s="34">
        <v>45473</v>
      </c>
      <c r="N615" s="49" t="s">
        <v>2379</v>
      </c>
      <c r="O615" s="37" t="s">
        <v>45</v>
      </c>
      <c r="P615" s="50">
        <v>1</v>
      </c>
      <c r="Q615" s="51" t="s">
        <v>3072</v>
      </c>
      <c r="R615" s="51" t="s">
        <v>3073</v>
      </c>
    </row>
    <row r="616" spans="2:18" x14ac:dyDescent="0.2">
      <c r="B616" s="66">
        <v>45405</v>
      </c>
      <c r="C616" s="27" t="s">
        <v>1890</v>
      </c>
      <c r="D616" s="28" t="s">
        <v>2052</v>
      </c>
      <c r="E616" s="29" t="s">
        <v>34</v>
      </c>
      <c r="F616" s="28" t="s">
        <v>2210</v>
      </c>
      <c r="G616" s="34">
        <v>45406</v>
      </c>
      <c r="H616" s="46">
        <v>12655868</v>
      </c>
      <c r="I616" s="47">
        <v>0</v>
      </c>
      <c r="J616" s="38">
        <v>0</v>
      </c>
      <c r="K616" s="48">
        <v>6918541</v>
      </c>
      <c r="L616" s="38">
        <f t="shared" si="9"/>
        <v>5737327</v>
      </c>
      <c r="M616" s="34">
        <v>45439</v>
      </c>
      <c r="N616" s="49" t="s">
        <v>2380</v>
      </c>
      <c r="O616" s="37" t="s">
        <v>45</v>
      </c>
      <c r="P616" s="50">
        <v>1</v>
      </c>
      <c r="Q616" s="51" t="s">
        <v>3077</v>
      </c>
      <c r="R616" s="51" t="s">
        <v>3078</v>
      </c>
    </row>
    <row r="617" spans="2:18" x14ac:dyDescent="0.2">
      <c r="B617" s="66">
        <v>45404</v>
      </c>
      <c r="C617" s="27" t="s">
        <v>1891</v>
      </c>
      <c r="D617" s="28" t="s">
        <v>2053</v>
      </c>
      <c r="E617" s="29" t="s">
        <v>498</v>
      </c>
      <c r="F617" s="28" t="s">
        <v>2211</v>
      </c>
      <c r="G617" s="34">
        <v>45407</v>
      </c>
      <c r="H617" s="46">
        <v>9800000</v>
      </c>
      <c r="I617" s="47">
        <v>0</v>
      </c>
      <c r="J617" s="38">
        <v>0</v>
      </c>
      <c r="K617" s="48">
        <v>560000</v>
      </c>
      <c r="L617" s="38">
        <f t="shared" si="9"/>
        <v>9240000</v>
      </c>
      <c r="M617" s="34">
        <v>45473</v>
      </c>
      <c r="N617" s="49" t="s">
        <v>2381</v>
      </c>
      <c r="O617" s="37" t="s">
        <v>45</v>
      </c>
      <c r="P617" s="50">
        <v>1</v>
      </c>
      <c r="Q617" s="51" t="s">
        <v>3051</v>
      </c>
      <c r="R617" s="51" t="s">
        <v>378</v>
      </c>
    </row>
    <row r="618" spans="2:18" x14ac:dyDescent="0.2">
      <c r="B618" s="33">
        <v>45406</v>
      </c>
      <c r="C618" s="27" t="s">
        <v>1892</v>
      </c>
      <c r="D618" s="28" t="s">
        <v>2054</v>
      </c>
      <c r="E618" s="29" t="s">
        <v>498</v>
      </c>
      <c r="F618" s="28" t="s">
        <v>2212</v>
      </c>
      <c r="G618" s="34">
        <v>45411</v>
      </c>
      <c r="H618" s="46">
        <v>7933333</v>
      </c>
      <c r="I618" s="47">
        <v>0</v>
      </c>
      <c r="J618" s="38">
        <v>0</v>
      </c>
      <c r="K618" s="48">
        <v>700000</v>
      </c>
      <c r="L618" s="38">
        <f t="shared" si="9"/>
        <v>7233333</v>
      </c>
      <c r="M618" s="34">
        <v>45473</v>
      </c>
      <c r="N618" s="49" t="s">
        <v>2382</v>
      </c>
      <c r="O618" s="37" t="s">
        <v>45</v>
      </c>
      <c r="P618" s="50">
        <v>1</v>
      </c>
      <c r="Q618" s="51" t="s">
        <v>3051</v>
      </c>
      <c r="R618" s="51" t="s">
        <v>378</v>
      </c>
    </row>
    <row r="619" spans="2:18" x14ac:dyDescent="0.2">
      <c r="B619" s="33">
        <v>45405</v>
      </c>
      <c r="C619" s="27" t="s">
        <v>1893</v>
      </c>
      <c r="D619" s="28" t="s">
        <v>2055</v>
      </c>
      <c r="E619" s="29" t="s">
        <v>498</v>
      </c>
      <c r="F619" s="28" t="s">
        <v>2213</v>
      </c>
      <c r="G619" s="34">
        <v>45407</v>
      </c>
      <c r="H619" s="46">
        <v>6630000</v>
      </c>
      <c r="I619" s="47">
        <v>0</v>
      </c>
      <c r="J619" s="38">
        <v>0</v>
      </c>
      <c r="K619" s="48"/>
      <c r="L619" s="38">
        <f t="shared" si="9"/>
        <v>6630000</v>
      </c>
      <c r="M619" s="34">
        <v>45462</v>
      </c>
      <c r="N619" s="49" t="s">
        <v>2383</v>
      </c>
      <c r="O619" s="37" t="s">
        <v>45</v>
      </c>
      <c r="P619" s="50">
        <v>1</v>
      </c>
      <c r="Q619" s="51" t="s">
        <v>3070</v>
      </c>
      <c r="R619" s="51" t="s">
        <v>3071</v>
      </c>
    </row>
    <row r="620" spans="2:18" x14ac:dyDescent="0.2">
      <c r="B620" s="33">
        <v>45405</v>
      </c>
      <c r="C620" s="27" t="s">
        <v>1894</v>
      </c>
      <c r="D620" s="28" t="s">
        <v>2056</v>
      </c>
      <c r="E620" s="29" t="s">
        <v>34</v>
      </c>
      <c r="F620" s="28" t="s">
        <v>2214</v>
      </c>
      <c r="G620" s="34">
        <v>45407</v>
      </c>
      <c r="H620" s="46">
        <v>14053333</v>
      </c>
      <c r="I620" s="47">
        <v>0</v>
      </c>
      <c r="J620" s="38">
        <v>0</v>
      </c>
      <c r="K620" s="48">
        <v>413333</v>
      </c>
      <c r="L620" s="38">
        <f t="shared" si="9"/>
        <v>13640000</v>
      </c>
      <c r="M620" s="34">
        <v>45473</v>
      </c>
      <c r="N620" s="49" t="s">
        <v>2384</v>
      </c>
      <c r="O620" s="37" t="s">
        <v>45</v>
      </c>
      <c r="P620" s="50">
        <v>1</v>
      </c>
      <c r="Q620" s="51" t="s">
        <v>3051</v>
      </c>
      <c r="R620" s="51" t="s">
        <v>378</v>
      </c>
    </row>
    <row r="621" spans="2:18" x14ac:dyDescent="0.2">
      <c r="B621" s="33">
        <v>45405</v>
      </c>
      <c r="C621" s="27" t="s">
        <v>1895</v>
      </c>
      <c r="D621" s="28" t="s">
        <v>2057</v>
      </c>
      <c r="E621" s="29" t="s">
        <v>34</v>
      </c>
      <c r="F621" s="28" t="s">
        <v>2215</v>
      </c>
      <c r="G621" s="34">
        <v>45407</v>
      </c>
      <c r="H621" s="46">
        <v>14466667</v>
      </c>
      <c r="I621" s="47">
        <v>0</v>
      </c>
      <c r="J621" s="38">
        <v>0</v>
      </c>
      <c r="K621" s="48">
        <v>826667</v>
      </c>
      <c r="L621" s="38">
        <f t="shared" si="9"/>
        <v>13640000</v>
      </c>
      <c r="M621" s="34">
        <v>45473</v>
      </c>
      <c r="N621" s="49" t="s">
        <v>2385</v>
      </c>
      <c r="O621" s="37" t="s">
        <v>45</v>
      </c>
      <c r="P621" s="50">
        <v>1</v>
      </c>
      <c r="Q621" s="51" t="s">
        <v>3041</v>
      </c>
      <c r="R621" s="51" t="s">
        <v>3042</v>
      </c>
    </row>
    <row r="622" spans="2:18" x14ac:dyDescent="0.2">
      <c r="B622" s="33">
        <v>45405</v>
      </c>
      <c r="C622" s="27" t="s">
        <v>1896</v>
      </c>
      <c r="D622" s="28" t="s">
        <v>2058</v>
      </c>
      <c r="E622" s="29" t="s">
        <v>34</v>
      </c>
      <c r="F622" s="28" t="s">
        <v>2216</v>
      </c>
      <c r="G622" s="34">
        <v>45408</v>
      </c>
      <c r="H622" s="46">
        <v>15816667</v>
      </c>
      <c r="I622" s="47">
        <v>0</v>
      </c>
      <c r="J622" s="38">
        <v>0</v>
      </c>
      <c r="K622" s="48"/>
      <c r="L622" s="38">
        <f t="shared" si="9"/>
        <v>15816667</v>
      </c>
      <c r="M622" s="34">
        <v>45473</v>
      </c>
      <c r="N622" s="49" t="s">
        <v>2386</v>
      </c>
      <c r="O622" s="37" t="s">
        <v>45</v>
      </c>
      <c r="P622" s="50">
        <v>1</v>
      </c>
      <c r="Q622" s="51" t="s">
        <v>3070</v>
      </c>
      <c r="R622" s="51" t="s">
        <v>3071</v>
      </c>
    </row>
    <row r="623" spans="2:18" x14ac:dyDescent="0.2">
      <c r="B623" s="33">
        <v>45406</v>
      </c>
      <c r="C623" s="27" t="s">
        <v>1897</v>
      </c>
      <c r="D623" s="28" t="s">
        <v>2059</v>
      </c>
      <c r="E623" s="29" t="s">
        <v>34</v>
      </c>
      <c r="F623" s="28" t="s">
        <v>2217</v>
      </c>
      <c r="G623" s="34">
        <v>45408</v>
      </c>
      <c r="H623" s="46">
        <v>18416665</v>
      </c>
      <c r="I623" s="47">
        <v>0</v>
      </c>
      <c r="J623" s="38">
        <v>0</v>
      </c>
      <c r="K623" s="48"/>
      <c r="L623" s="38">
        <f t="shared" si="9"/>
        <v>18416665</v>
      </c>
      <c r="M623" s="34">
        <v>45473</v>
      </c>
      <c r="N623" s="49" t="s">
        <v>2387</v>
      </c>
      <c r="O623" s="37" t="s">
        <v>45</v>
      </c>
      <c r="P623" s="50">
        <v>1</v>
      </c>
      <c r="Q623" s="51" t="s">
        <v>3070</v>
      </c>
      <c r="R623" s="51" t="s">
        <v>3071</v>
      </c>
    </row>
    <row r="624" spans="2:18" x14ac:dyDescent="0.2">
      <c r="B624" s="33">
        <v>45406</v>
      </c>
      <c r="C624" s="27" t="s">
        <v>1898</v>
      </c>
      <c r="D624" s="28" t="s">
        <v>2060</v>
      </c>
      <c r="E624" s="29" t="s">
        <v>34</v>
      </c>
      <c r="F624" s="28" t="s">
        <v>2218</v>
      </c>
      <c r="G624" s="34">
        <v>45418</v>
      </c>
      <c r="H624" s="46">
        <v>13390000</v>
      </c>
      <c r="I624" s="47">
        <v>0</v>
      </c>
      <c r="J624" s="38">
        <v>0</v>
      </c>
      <c r="K624" s="48">
        <v>2060000</v>
      </c>
      <c r="L624" s="38">
        <f t="shared" si="9"/>
        <v>11330000</v>
      </c>
      <c r="M624" s="34">
        <v>45473</v>
      </c>
      <c r="N624" s="49" t="s">
        <v>2388</v>
      </c>
      <c r="O624" s="37" t="s">
        <v>45</v>
      </c>
      <c r="P624" s="50">
        <v>1</v>
      </c>
      <c r="Q624" s="51" t="s">
        <v>3070</v>
      </c>
      <c r="R624" s="51" t="s">
        <v>3071</v>
      </c>
    </row>
    <row r="625" spans="2:18" x14ac:dyDescent="0.2">
      <c r="B625" s="33">
        <v>45406</v>
      </c>
      <c r="C625" s="27" t="s">
        <v>1899</v>
      </c>
      <c r="D625" s="28" t="s">
        <v>2061</v>
      </c>
      <c r="E625" s="29" t="s">
        <v>498</v>
      </c>
      <c r="F625" s="28" t="s">
        <v>2219</v>
      </c>
      <c r="G625" s="34">
        <v>45411</v>
      </c>
      <c r="H625" s="46">
        <v>6630000</v>
      </c>
      <c r="I625" s="47">
        <v>0</v>
      </c>
      <c r="J625" s="38">
        <v>0</v>
      </c>
      <c r="K625" s="48">
        <v>2256667</v>
      </c>
      <c r="L625" s="38">
        <f t="shared" si="9"/>
        <v>4373333</v>
      </c>
      <c r="M625" s="34">
        <v>45473</v>
      </c>
      <c r="N625" s="49" t="s">
        <v>2389</v>
      </c>
      <c r="O625" s="37" t="s">
        <v>45</v>
      </c>
      <c r="P625" s="50">
        <v>1</v>
      </c>
      <c r="Q625" s="51" t="s">
        <v>3070</v>
      </c>
      <c r="R625" s="51" t="s">
        <v>3071</v>
      </c>
    </row>
    <row r="626" spans="2:18" x14ac:dyDescent="0.2">
      <c r="B626" s="33">
        <v>45419</v>
      </c>
      <c r="C626" s="27" t="s">
        <v>2418</v>
      </c>
      <c r="D626" s="28" t="s">
        <v>2585</v>
      </c>
      <c r="E626" s="29" t="s">
        <v>34</v>
      </c>
      <c r="F626" s="28" t="s">
        <v>2733</v>
      </c>
      <c r="G626" s="34">
        <v>45421</v>
      </c>
      <c r="H626" s="46">
        <v>14600000</v>
      </c>
      <c r="I626" s="47">
        <v>0</v>
      </c>
      <c r="J626" s="38">
        <v>0</v>
      </c>
      <c r="K626" s="48"/>
      <c r="L626" s="38">
        <f t="shared" si="9"/>
        <v>14600000</v>
      </c>
      <c r="M626" s="34">
        <v>45473</v>
      </c>
      <c r="N626" s="49" t="s">
        <v>2875</v>
      </c>
      <c r="O626" s="37" t="s">
        <v>45</v>
      </c>
      <c r="P626" s="50">
        <v>1</v>
      </c>
      <c r="Q626" s="51" t="s">
        <v>3070</v>
      </c>
      <c r="R626" s="51" t="s">
        <v>3071</v>
      </c>
    </row>
    <row r="627" spans="2:18" x14ac:dyDescent="0.2">
      <c r="B627" s="33">
        <v>45406</v>
      </c>
      <c r="C627" s="27" t="s">
        <v>1900</v>
      </c>
      <c r="D627" s="28" t="s">
        <v>2062</v>
      </c>
      <c r="E627" s="29" t="s">
        <v>34</v>
      </c>
      <c r="F627" s="28" t="s">
        <v>2220</v>
      </c>
      <c r="G627" s="34">
        <v>45411</v>
      </c>
      <c r="H627" s="46">
        <v>12466667</v>
      </c>
      <c r="I627" s="47">
        <v>0</v>
      </c>
      <c r="J627" s="38">
        <v>0</v>
      </c>
      <c r="K627" s="48">
        <v>1100000</v>
      </c>
      <c r="L627" s="38">
        <f t="shared" si="9"/>
        <v>11366667</v>
      </c>
      <c r="M627" s="34">
        <v>45473</v>
      </c>
      <c r="N627" s="49" t="s">
        <v>2390</v>
      </c>
      <c r="O627" s="37" t="s">
        <v>45</v>
      </c>
      <c r="P627" s="50">
        <v>1</v>
      </c>
      <c r="Q627" s="51" t="s">
        <v>3051</v>
      </c>
      <c r="R627" s="51" t="s">
        <v>378</v>
      </c>
    </row>
    <row r="628" spans="2:18" x14ac:dyDescent="0.2">
      <c r="B628" s="33">
        <v>45405</v>
      </c>
      <c r="C628" s="27" t="s">
        <v>1901</v>
      </c>
      <c r="D628" s="28" t="s">
        <v>2063</v>
      </c>
      <c r="E628" s="29" t="s">
        <v>34</v>
      </c>
      <c r="F628" s="28" t="s">
        <v>2189</v>
      </c>
      <c r="G628" s="34">
        <v>45407</v>
      </c>
      <c r="H628" s="46">
        <v>15816667</v>
      </c>
      <c r="I628" s="47">
        <v>0</v>
      </c>
      <c r="J628" s="38">
        <v>0</v>
      </c>
      <c r="K628" s="48"/>
      <c r="L628" s="38">
        <f t="shared" si="9"/>
        <v>15816667</v>
      </c>
      <c r="M628" s="34">
        <v>45472</v>
      </c>
      <c r="N628" s="49" t="s">
        <v>2391</v>
      </c>
      <c r="O628" s="37" t="s">
        <v>45</v>
      </c>
      <c r="P628" s="50">
        <v>1</v>
      </c>
      <c r="Q628" s="51" t="s">
        <v>3070</v>
      </c>
      <c r="R628" s="51" t="s">
        <v>3071</v>
      </c>
    </row>
    <row r="629" spans="2:18" x14ac:dyDescent="0.2">
      <c r="B629" s="33">
        <v>45406</v>
      </c>
      <c r="C629" s="27" t="s">
        <v>1902</v>
      </c>
      <c r="D629" s="28" t="s">
        <v>2064</v>
      </c>
      <c r="E629" s="29" t="s">
        <v>34</v>
      </c>
      <c r="F629" s="28" t="s">
        <v>2221</v>
      </c>
      <c r="G629" s="34">
        <v>45414</v>
      </c>
      <c r="H629" s="46">
        <v>16000000</v>
      </c>
      <c r="I629" s="47">
        <v>0</v>
      </c>
      <c r="J629" s="38">
        <v>0</v>
      </c>
      <c r="K629" s="48">
        <v>3626667</v>
      </c>
      <c r="L629" s="38">
        <f t="shared" si="9"/>
        <v>12373333</v>
      </c>
      <c r="M629" s="34">
        <v>45472</v>
      </c>
      <c r="N629" s="49" t="s">
        <v>2392</v>
      </c>
      <c r="O629" s="37" t="s">
        <v>45</v>
      </c>
      <c r="P629" s="50">
        <v>1</v>
      </c>
      <c r="Q629" s="51" t="s">
        <v>3059</v>
      </c>
      <c r="R629" s="51" t="s">
        <v>3060</v>
      </c>
    </row>
    <row r="630" spans="2:18" x14ac:dyDescent="0.2">
      <c r="B630" s="33">
        <v>45406</v>
      </c>
      <c r="C630" s="27" t="s">
        <v>1903</v>
      </c>
      <c r="D630" s="28" t="s">
        <v>2065</v>
      </c>
      <c r="E630" s="29" t="s">
        <v>498</v>
      </c>
      <c r="F630" s="28" t="s">
        <v>2222</v>
      </c>
      <c r="G630" s="34">
        <v>45411</v>
      </c>
      <c r="H630" s="46">
        <v>6630000</v>
      </c>
      <c r="I630" s="47">
        <v>0</v>
      </c>
      <c r="J630" s="38">
        <v>0</v>
      </c>
      <c r="K630" s="48">
        <v>306000</v>
      </c>
      <c r="L630" s="38">
        <f t="shared" si="9"/>
        <v>6324000</v>
      </c>
      <c r="M630" s="34">
        <v>45473</v>
      </c>
      <c r="N630" s="49" t="s">
        <v>2393</v>
      </c>
      <c r="O630" s="37" t="s">
        <v>45</v>
      </c>
      <c r="P630" s="50">
        <v>1</v>
      </c>
      <c r="Q630" s="51" t="s">
        <v>3064</v>
      </c>
      <c r="R630" s="51" t="s">
        <v>3093</v>
      </c>
    </row>
    <row r="631" spans="2:18" x14ac:dyDescent="0.2">
      <c r="B631" s="33">
        <v>45406</v>
      </c>
      <c r="C631" s="27" t="s">
        <v>1904</v>
      </c>
      <c r="D631" s="28" t="s">
        <v>2066</v>
      </c>
      <c r="E631" s="29" t="s">
        <v>34</v>
      </c>
      <c r="F631" s="28" t="s">
        <v>623</v>
      </c>
      <c r="G631" s="34">
        <v>45411</v>
      </c>
      <c r="H631" s="46">
        <v>15608900</v>
      </c>
      <c r="I631" s="47">
        <v>0</v>
      </c>
      <c r="J631" s="38">
        <v>0</v>
      </c>
      <c r="K631" s="48"/>
      <c r="L631" s="38">
        <f t="shared" si="9"/>
        <v>15608900</v>
      </c>
      <c r="M631" s="34">
        <v>45473</v>
      </c>
      <c r="N631" s="49" t="s">
        <v>2394</v>
      </c>
      <c r="O631" s="37" t="s">
        <v>45</v>
      </c>
      <c r="P631" s="50">
        <v>1</v>
      </c>
      <c r="Q631" s="51" t="s">
        <v>3074</v>
      </c>
      <c r="R631" s="51" t="s">
        <v>455</v>
      </c>
    </row>
    <row r="632" spans="2:18" x14ac:dyDescent="0.2">
      <c r="B632" s="33">
        <v>45406</v>
      </c>
      <c r="C632" s="27" t="s">
        <v>1905</v>
      </c>
      <c r="D632" s="28" t="s">
        <v>2067</v>
      </c>
      <c r="E632" s="29" t="s">
        <v>34</v>
      </c>
      <c r="F632" s="28" t="s">
        <v>2223</v>
      </c>
      <c r="G632" s="34">
        <v>45427</v>
      </c>
      <c r="H632" s="46">
        <v>13433333</v>
      </c>
      <c r="I632" s="47">
        <v>0</v>
      </c>
      <c r="J632" s="38">
        <v>0</v>
      </c>
      <c r="K632" s="48"/>
      <c r="L632" s="38">
        <f t="shared" si="9"/>
        <v>13433333</v>
      </c>
      <c r="M632" s="34">
        <v>45473</v>
      </c>
      <c r="N632" s="49" t="s">
        <v>2395</v>
      </c>
      <c r="O632" s="37" t="s">
        <v>45</v>
      </c>
      <c r="P632" s="50">
        <v>1</v>
      </c>
      <c r="Q632" s="51" t="s">
        <v>3070</v>
      </c>
      <c r="R632" s="51" t="s">
        <v>3071</v>
      </c>
    </row>
    <row r="633" spans="2:18" x14ac:dyDescent="0.2">
      <c r="B633" s="33">
        <v>45406</v>
      </c>
      <c r="C633" s="27" t="s">
        <v>1906</v>
      </c>
      <c r="D633" s="28" t="s">
        <v>3135</v>
      </c>
      <c r="E633" s="29" t="s">
        <v>34</v>
      </c>
      <c r="F633" s="28" t="s">
        <v>2224</v>
      </c>
      <c r="G633" s="34">
        <v>45408</v>
      </c>
      <c r="H633" s="46">
        <v>15608900</v>
      </c>
      <c r="I633" s="47">
        <v>0</v>
      </c>
      <c r="J633" s="38">
        <v>0</v>
      </c>
      <c r="K633" s="48"/>
      <c r="L633" s="38">
        <f t="shared" si="9"/>
        <v>15608900</v>
      </c>
      <c r="M633" s="34">
        <v>45473</v>
      </c>
      <c r="N633" s="49" t="s">
        <v>2396</v>
      </c>
      <c r="O633" s="37" t="s">
        <v>45</v>
      </c>
      <c r="P633" s="50">
        <v>1</v>
      </c>
      <c r="Q633" s="51" t="s">
        <v>3077</v>
      </c>
      <c r="R633" s="51" t="s">
        <v>3078</v>
      </c>
    </row>
    <row r="634" spans="2:18" x14ac:dyDescent="0.2">
      <c r="B634" s="33">
        <v>45406</v>
      </c>
      <c r="C634" s="27" t="s">
        <v>1907</v>
      </c>
      <c r="D634" s="28" t="s">
        <v>2068</v>
      </c>
      <c r="E634" s="29" t="s">
        <v>34</v>
      </c>
      <c r="F634" s="28" t="s">
        <v>2225</v>
      </c>
      <c r="G634" s="34">
        <v>45408</v>
      </c>
      <c r="H634" s="46">
        <v>15816667</v>
      </c>
      <c r="I634" s="47">
        <v>0</v>
      </c>
      <c r="J634" s="38">
        <v>0</v>
      </c>
      <c r="K634" s="48"/>
      <c r="L634" s="38">
        <f t="shared" si="9"/>
        <v>15816667</v>
      </c>
      <c r="M634" s="34">
        <v>45473</v>
      </c>
      <c r="N634" s="49" t="s">
        <v>2397</v>
      </c>
      <c r="O634" s="37" t="s">
        <v>45</v>
      </c>
      <c r="P634" s="50">
        <v>1</v>
      </c>
      <c r="Q634" s="51" t="s">
        <v>3070</v>
      </c>
      <c r="R634" s="51" t="s">
        <v>3071</v>
      </c>
    </row>
    <row r="635" spans="2:18" x14ac:dyDescent="0.2">
      <c r="B635" s="33">
        <v>45406</v>
      </c>
      <c r="C635" s="27" t="s">
        <v>1908</v>
      </c>
      <c r="D635" s="28" t="s">
        <v>2069</v>
      </c>
      <c r="E635" s="29" t="s">
        <v>34</v>
      </c>
      <c r="F635" s="28" t="s">
        <v>2226</v>
      </c>
      <c r="G635" s="34">
        <v>45408</v>
      </c>
      <c r="H635" s="46">
        <v>14733333</v>
      </c>
      <c r="I635" s="47">
        <v>0</v>
      </c>
      <c r="J635" s="38">
        <v>0</v>
      </c>
      <c r="K635" s="48"/>
      <c r="L635" s="38">
        <f t="shared" si="9"/>
        <v>14733333</v>
      </c>
      <c r="M635" s="34">
        <v>45473</v>
      </c>
      <c r="N635" s="49" t="s">
        <v>2398</v>
      </c>
      <c r="O635" s="37" t="s">
        <v>45</v>
      </c>
      <c r="P635" s="50">
        <v>1</v>
      </c>
      <c r="Q635" s="51" t="s">
        <v>3070</v>
      </c>
      <c r="R635" s="51" t="s">
        <v>3071</v>
      </c>
    </row>
    <row r="636" spans="2:18" x14ac:dyDescent="0.2">
      <c r="B636" s="33">
        <v>45407</v>
      </c>
      <c r="C636" s="27" t="s">
        <v>1909</v>
      </c>
      <c r="D636" s="28" t="s">
        <v>2070</v>
      </c>
      <c r="E636" s="29" t="s">
        <v>34</v>
      </c>
      <c r="F636" s="28" t="s">
        <v>2227</v>
      </c>
      <c r="G636" s="34">
        <v>45408</v>
      </c>
      <c r="H636" s="46">
        <v>15608900</v>
      </c>
      <c r="I636" s="47">
        <v>0</v>
      </c>
      <c r="J636" s="38">
        <v>0</v>
      </c>
      <c r="K636" s="48"/>
      <c r="L636" s="38">
        <f t="shared" si="9"/>
        <v>15608900</v>
      </c>
      <c r="M636" s="34">
        <v>45473</v>
      </c>
      <c r="N636" s="49" t="s">
        <v>2399</v>
      </c>
      <c r="O636" s="37" t="s">
        <v>45</v>
      </c>
      <c r="P636" s="50">
        <v>1</v>
      </c>
      <c r="Q636" s="51" t="s">
        <v>3062</v>
      </c>
      <c r="R636" s="51" t="s">
        <v>3063</v>
      </c>
    </row>
    <row r="637" spans="2:18" x14ac:dyDescent="0.2">
      <c r="B637" s="33">
        <v>45407</v>
      </c>
      <c r="C637" s="27" t="s">
        <v>1910</v>
      </c>
      <c r="D637" s="28" t="s">
        <v>2071</v>
      </c>
      <c r="E637" s="29" t="s">
        <v>34</v>
      </c>
      <c r="F637" s="28" t="s">
        <v>2228</v>
      </c>
      <c r="G637" s="34">
        <v>45408</v>
      </c>
      <c r="H637" s="46">
        <v>15608900</v>
      </c>
      <c r="I637" s="47">
        <v>0</v>
      </c>
      <c r="J637" s="38">
        <v>0</v>
      </c>
      <c r="K637" s="48"/>
      <c r="L637" s="38">
        <f t="shared" si="9"/>
        <v>15608900</v>
      </c>
      <c r="M637" s="34">
        <v>45473</v>
      </c>
      <c r="N637" s="49" t="s">
        <v>2400</v>
      </c>
      <c r="O637" s="37" t="s">
        <v>45</v>
      </c>
      <c r="P637" s="50">
        <v>1</v>
      </c>
      <c r="Q637" s="51" t="s">
        <v>3074</v>
      </c>
      <c r="R637" s="51" t="s">
        <v>455</v>
      </c>
    </row>
    <row r="638" spans="2:18" x14ac:dyDescent="0.2">
      <c r="B638" s="33">
        <v>45407</v>
      </c>
      <c r="C638" s="27" t="s">
        <v>1911</v>
      </c>
      <c r="D638" s="28" t="s">
        <v>2072</v>
      </c>
      <c r="E638" s="29" t="s">
        <v>498</v>
      </c>
      <c r="F638" s="28" t="s">
        <v>2229</v>
      </c>
      <c r="G638" s="34">
        <v>45411</v>
      </c>
      <c r="H638" s="46">
        <v>7140000</v>
      </c>
      <c r="I638" s="47">
        <v>0</v>
      </c>
      <c r="J638" s="38">
        <v>0</v>
      </c>
      <c r="K638" s="48">
        <v>816000</v>
      </c>
      <c r="L638" s="38">
        <f t="shared" si="9"/>
        <v>6324000</v>
      </c>
      <c r="M638" s="34">
        <v>45473</v>
      </c>
      <c r="N638" s="49" t="s">
        <v>2401</v>
      </c>
      <c r="O638" s="37" t="s">
        <v>45</v>
      </c>
      <c r="P638" s="50">
        <v>1</v>
      </c>
      <c r="Q638" s="51" t="s">
        <v>3043</v>
      </c>
      <c r="R638" s="51" t="s">
        <v>3058</v>
      </c>
    </row>
    <row r="639" spans="2:18" x14ac:dyDescent="0.2">
      <c r="B639" s="33">
        <v>45408</v>
      </c>
      <c r="C639" s="27" t="s">
        <v>1912</v>
      </c>
      <c r="D639" s="28" t="s">
        <v>2073</v>
      </c>
      <c r="E639" s="29" t="s">
        <v>34</v>
      </c>
      <c r="F639" s="28" t="s">
        <v>2230</v>
      </c>
      <c r="G639" s="34">
        <v>45414</v>
      </c>
      <c r="H639" s="46">
        <v>14420000</v>
      </c>
      <c r="I639" s="47">
        <v>0</v>
      </c>
      <c r="J639" s="38">
        <v>0</v>
      </c>
      <c r="K639" s="48"/>
      <c r="L639" s="38">
        <f t="shared" si="9"/>
        <v>14420000</v>
      </c>
      <c r="M639" s="34">
        <v>45473</v>
      </c>
      <c r="N639" s="49" t="s">
        <v>2402</v>
      </c>
      <c r="O639" s="37" t="s">
        <v>45</v>
      </c>
      <c r="P639" s="50">
        <v>1</v>
      </c>
      <c r="Q639" s="51" t="s">
        <v>3070</v>
      </c>
      <c r="R639" s="51" t="s">
        <v>3071</v>
      </c>
    </row>
    <row r="640" spans="2:18" x14ac:dyDescent="0.2">
      <c r="B640" s="33">
        <v>45407</v>
      </c>
      <c r="C640" s="27" t="s">
        <v>1913</v>
      </c>
      <c r="D640" s="28" t="s">
        <v>2074</v>
      </c>
      <c r="E640" s="29" t="s">
        <v>34</v>
      </c>
      <c r="F640" s="28" t="s">
        <v>2231</v>
      </c>
      <c r="G640" s="34">
        <v>45408</v>
      </c>
      <c r="H640" s="46">
        <v>22166667</v>
      </c>
      <c r="I640" s="47">
        <v>0</v>
      </c>
      <c r="J640" s="38">
        <v>0</v>
      </c>
      <c r="K640" s="48">
        <v>1583334</v>
      </c>
      <c r="L640" s="38">
        <f t="shared" si="9"/>
        <v>20583333</v>
      </c>
      <c r="M640" s="34">
        <v>45473</v>
      </c>
      <c r="N640" s="49" t="s">
        <v>2403</v>
      </c>
      <c r="O640" s="37" t="s">
        <v>45</v>
      </c>
      <c r="P640" s="50">
        <v>1</v>
      </c>
      <c r="Q640" s="51" t="s">
        <v>3070</v>
      </c>
      <c r="R640" s="51" t="s">
        <v>3071</v>
      </c>
    </row>
    <row r="641" spans="2:18" x14ac:dyDescent="0.2">
      <c r="B641" s="33">
        <v>45407</v>
      </c>
      <c r="C641" s="27" t="s">
        <v>1914</v>
      </c>
      <c r="D641" s="28" t="s">
        <v>2075</v>
      </c>
      <c r="E641" s="29" t="s">
        <v>34</v>
      </c>
      <c r="F641" s="28" t="s">
        <v>2232</v>
      </c>
      <c r="G641" s="34">
        <v>45408</v>
      </c>
      <c r="H641" s="46">
        <v>19133333</v>
      </c>
      <c r="I641" s="47">
        <v>0</v>
      </c>
      <c r="J641" s="38">
        <v>0</v>
      </c>
      <c r="K641" s="48">
        <v>1366666</v>
      </c>
      <c r="L641" s="38">
        <f t="shared" si="9"/>
        <v>17766667</v>
      </c>
      <c r="M641" s="34">
        <v>45473</v>
      </c>
      <c r="N641" s="49" t="s">
        <v>2404</v>
      </c>
      <c r="O641" s="37" t="s">
        <v>45</v>
      </c>
      <c r="P641" s="50">
        <v>1</v>
      </c>
      <c r="Q641" s="51" t="s">
        <v>3070</v>
      </c>
      <c r="R641" s="51" t="s">
        <v>3071</v>
      </c>
    </row>
    <row r="642" spans="2:18" x14ac:dyDescent="0.2">
      <c r="B642" s="33">
        <v>45407</v>
      </c>
      <c r="C642" s="27" t="s">
        <v>1915</v>
      </c>
      <c r="D642" s="28" t="s">
        <v>2076</v>
      </c>
      <c r="E642" s="29" t="s">
        <v>34</v>
      </c>
      <c r="F642" s="28" t="s">
        <v>2233</v>
      </c>
      <c r="G642" s="34">
        <v>45411</v>
      </c>
      <c r="H642" s="46">
        <v>17333333</v>
      </c>
      <c r="I642" s="47">
        <v>0</v>
      </c>
      <c r="J642" s="38">
        <v>0</v>
      </c>
      <c r="K642" s="48">
        <v>3900000</v>
      </c>
      <c r="L642" s="38">
        <f t="shared" si="9"/>
        <v>13433333</v>
      </c>
      <c r="M642" s="34">
        <v>45473</v>
      </c>
      <c r="N642" s="49" t="s">
        <v>2405</v>
      </c>
      <c r="O642" s="37" t="s">
        <v>45</v>
      </c>
      <c r="P642" s="50">
        <v>1</v>
      </c>
      <c r="Q642" s="51" t="s">
        <v>3064</v>
      </c>
      <c r="R642" s="51" t="s">
        <v>3093</v>
      </c>
    </row>
    <row r="643" spans="2:18" x14ac:dyDescent="0.2">
      <c r="B643" s="33">
        <v>45408</v>
      </c>
      <c r="C643" s="27" t="s">
        <v>1916</v>
      </c>
      <c r="D643" s="28" t="s">
        <v>2077</v>
      </c>
      <c r="E643" s="29" t="s">
        <v>34</v>
      </c>
      <c r="F643" s="28" t="s">
        <v>1393</v>
      </c>
      <c r="G643" s="34">
        <v>45411</v>
      </c>
      <c r="H643" s="46">
        <v>15608900</v>
      </c>
      <c r="I643" s="47">
        <v>0</v>
      </c>
      <c r="J643" s="38">
        <v>0</v>
      </c>
      <c r="K643" s="48"/>
      <c r="L643" s="38">
        <f t="shared" si="9"/>
        <v>15608900</v>
      </c>
      <c r="M643" s="34">
        <v>45473</v>
      </c>
      <c r="N643" s="49" t="s">
        <v>2406</v>
      </c>
      <c r="O643" s="37" t="s">
        <v>45</v>
      </c>
      <c r="P643" s="50">
        <v>1</v>
      </c>
      <c r="Q643" s="51" t="s">
        <v>3077</v>
      </c>
      <c r="R643" s="51" t="s">
        <v>3078</v>
      </c>
    </row>
    <row r="644" spans="2:18" x14ac:dyDescent="0.2">
      <c r="B644" s="33">
        <v>45407</v>
      </c>
      <c r="C644" s="27" t="s">
        <v>1917</v>
      </c>
      <c r="D644" s="28" t="s">
        <v>2078</v>
      </c>
      <c r="E644" s="29" t="s">
        <v>34</v>
      </c>
      <c r="F644" s="28" t="s">
        <v>1459</v>
      </c>
      <c r="G644" s="34">
        <v>45411</v>
      </c>
      <c r="H644" s="46">
        <v>18986333</v>
      </c>
      <c r="I644" s="47">
        <v>0</v>
      </c>
      <c r="J644" s="38">
        <v>0</v>
      </c>
      <c r="K644" s="48">
        <v>2169866</v>
      </c>
      <c r="L644" s="38">
        <f t="shared" si="9"/>
        <v>16816467</v>
      </c>
      <c r="M644" s="34">
        <v>45473</v>
      </c>
      <c r="N644" s="49" t="s">
        <v>2407</v>
      </c>
      <c r="O644" s="37" t="s">
        <v>45</v>
      </c>
      <c r="P644" s="50">
        <v>1</v>
      </c>
      <c r="Q644" s="51" t="s">
        <v>3056</v>
      </c>
      <c r="R644" s="51" t="s">
        <v>3057</v>
      </c>
    </row>
    <row r="645" spans="2:18" x14ac:dyDescent="0.2">
      <c r="B645" s="33">
        <v>45408</v>
      </c>
      <c r="C645" s="27" t="s">
        <v>1918</v>
      </c>
      <c r="D645" s="28" t="s">
        <v>2079</v>
      </c>
      <c r="E645" s="29" t="s">
        <v>34</v>
      </c>
      <c r="F645" s="28" t="s">
        <v>2234</v>
      </c>
      <c r="G645" s="34">
        <v>45412</v>
      </c>
      <c r="H645" s="46">
        <v>23343043</v>
      </c>
      <c r="I645" s="47">
        <v>0</v>
      </c>
      <c r="J645" s="38">
        <v>0</v>
      </c>
      <c r="K645" s="48"/>
      <c r="L645" s="38">
        <f t="shared" si="9"/>
        <v>23343043</v>
      </c>
      <c r="M645" s="34">
        <v>45473</v>
      </c>
      <c r="N645" s="49" t="s">
        <v>2408</v>
      </c>
      <c r="O645" s="37" t="s">
        <v>45</v>
      </c>
      <c r="P645" s="50">
        <v>1</v>
      </c>
      <c r="Q645" s="51" t="s">
        <v>3074</v>
      </c>
      <c r="R645" s="51" t="s">
        <v>455</v>
      </c>
    </row>
    <row r="646" spans="2:18" x14ac:dyDescent="0.2">
      <c r="B646" s="33">
        <v>45407</v>
      </c>
      <c r="C646" s="27" t="s">
        <v>1919</v>
      </c>
      <c r="D646" s="28" t="s">
        <v>2080</v>
      </c>
      <c r="E646" s="29" t="s">
        <v>34</v>
      </c>
      <c r="F646" s="28" t="s">
        <v>1340</v>
      </c>
      <c r="G646" s="34">
        <v>45412</v>
      </c>
      <c r="H646" s="46">
        <v>7625000</v>
      </c>
      <c r="I646" s="47">
        <v>0</v>
      </c>
      <c r="J646" s="38">
        <v>0</v>
      </c>
      <c r="K646" s="48"/>
      <c r="L646" s="38">
        <f t="shared" si="9"/>
        <v>7625000</v>
      </c>
      <c r="M646" s="34">
        <v>45473</v>
      </c>
      <c r="N646" s="49" t="s">
        <v>2409</v>
      </c>
      <c r="O646" s="37" t="s">
        <v>45</v>
      </c>
      <c r="P646" s="50">
        <v>1</v>
      </c>
      <c r="Q646" s="51" t="s">
        <v>3074</v>
      </c>
      <c r="R646" s="51" t="s">
        <v>455</v>
      </c>
    </row>
    <row r="647" spans="2:18" x14ac:dyDescent="0.2">
      <c r="B647" s="33">
        <v>45407</v>
      </c>
      <c r="C647" s="27" t="s">
        <v>2419</v>
      </c>
      <c r="D647" s="28" t="s">
        <v>3136</v>
      </c>
      <c r="E647" s="29" t="s">
        <v>34</v>
      </c>
      <c r="F647" s="28" t="s">
        <v>2734</v>
      </c>
      <c r="G647" s="34">
        <v>45418</v>
      </c>
      <c r="H647" s="46">
        <v>3121783</v>
      </c>
      <c r="I647" s="47">
        <v>0</v>
      </c>
      <c r="J647" s="38">
        <v>0</v>
      </c>
      <c r="K647" s="48"/>
      <c r="L647" s="38">
        <f t="shared" si="9"/>
        <v>3121783</v>
      </c>
      <c r="M647" s="34">
        <v>45473</v>
      </c>
      <c r="N647" s="49" t="s">
        <v>2876</v>
      </c>
      <c r="O647" s="37" t="s">
        <v>45</v>
      </c>
      <c r="P647" s="50">
        <v>1</v>
      </c>
      <c r="Q647" s="51" t="s">
        <v>3074</v>
      </c>
      <c r="R647" s="51" t="s">
        <v>455</v>
      </c>
    </row>
    <row r="648" spans="2:18" x14ac:dyDescent="0.2">
      <c r="B648" s="33">
        <v>45407</v>
      </c>
      <c r="C648" s="27" t="s">
        <v>2419</v>
      </c>
      <c r="D648" s="28" t="s">
        <v>3136</v>
      </c>
      <c r="E648" s="29" t="s">
        <v>34</v>
      </c>
      <c r="F648" s="28" t="s">
        <v>2734</v>
      </c>
      <c r="G648" s="34">
        <v>45418</v>
      </c>
      <c r="H648" s="46">
        <v>15608897</v>
      </c>
      <c r="I648" s="47">
        <v>0</v>
      </c>
      <c r="J648" s="38">
        <v>0</v>
      </c>
      <c r="K648" s="48"/>
      <c r="L648" s="38">
        <f t="shared" si="9"/>
        <v>15608897</v>
      </c>
      <c r="M648" s="34">
        <v>45473</v>
      </c>
      <c r="N648" s="49" t="s">
        <v>2876</v>
      </c>
      <c r="O648" s="37" t="s">
        <v>45</v>
      </c>
      <c r="P648" s="50">
        <v>1</v>
      </c>
      <c r="Q648" s="51" t="s">
        <v>3074</v>
      </c>
      <c r="R648" s="51" t="s">
        <v>455</v>
      </c>
    </row>
    <row r="649" spans="2:18" x14ac:dyDescent="0.2">
      <c r="B649" s="33">
        <v>45411</v>
      </c>
      <c r="C649" s="27" t="s">
        <v>1920</v>
      </c>
      <c r="D649" s="28" t="s">
        <v>2081</v>
      </c>
      <c r="E649" s="29" t="s">
        <v>34</v>
      </c>
      <c r="F649" s="28" t="s">
        <v>2235</v>
      </c>
      <c r="G649" s="34">
        <v>45415</v>
      </c>
      <c r="H649" s="46">
        <v>23343045</v>
      </c>
      <c r="I649" s="47">
        <v>0</v>
      </c>
      <c r="J649" s="38">
        <v>0</v>
      </c>
      <c r="K649" s="48"/>
      <c r="L649" s="38">
        <f t="shared" si="9"/>
        <v>23343045</v>
      </c>
      <c r="M649" s="34">
        <v>45473</v>
      </c>
      <c r="N649" s="49" t="s">
        <v>2410</v>
      </c>
      <c r="O649" s="37" t="s">
        <v>45</v>
      </c>
      <c r="P649" s="50">
        <v>1</v>
      </c>
      <c r="Q649" s="51" t="s">
        <v>3062</v>
      </c>
      <c r="R649" s="51" t="s">
        <v>3063</v>
      </c>
    </row>
    <row r="650" spans="2:18" x14ac:dyDescent="0.2">
      <c r="B650" s="33">
        <v>45408</v>
      </c>
      <c r="C650" s="27" t="s">
        <v>1921</v>
      </c>
      <c r="D650" s="28" t="s">
        <v>2082</v>
      </c>
      <c r="E650" s="29" t="s">
        <v>34</v>
      </c>
      <c r="F650" s="28" t="s">
        <v>2236</v>
      </c>
      <c r="G650" s="34">
        <v>45411</v>
      </c>
      <c r="H650" s="46">
        <v>17033333</v>
      </c>
      <c r="I650" s="47">
        <v>0</v>
      </c>
      <c r="J650" s="38">
        <v>0</v>
      </c>
      <c r="K650" s="67">
        <v>1946666</v>
      </c>
      <c r="L650" s="38">
        <f t="shared" si="9"/>
        <v>15086667</v>
      </c>
      <c r="M650" s="34">
        <v>45473</v>
      </c>
      <c r="N650" s="49" t="s">
        <v>2411</v>
      </c>
      <c r="O650" s="37" t="s">
        <v>45</v>
      </c>
      <c r="P650" s="50">
        <v>1</v>
      </c>
      <c r="Q650" s="51" t="s">
        <v>3070</v>
      </c>
      <c r="R650" s="51" t="s">
        <v>3071</v>
      </c>
    </row>
    <row r="651" spans="2:18" x14ac:dyDescent="0.2">
      <c r="B651" s="33">
        <v>45408</v>
      </c>
      <c r="C651" s="27" t="s">
        <v>2420</v>
      </c>
      <c r="D651" s="28" t="s">
        <v>2586</v>
      </c>
      <c r="E651" s="29" t="s">
        <v>34</v>
      </c>
      <c r="F651" s="28" t="s">
        <v>2101</v>
      </c>
      <c r="G651" s="34">
        <v>45419</v>
      </c>
      <c r="H651" s="46">
        <v>15608900</v>
      </c>
      <c r="I651" s="47">
        <v>0</v>
      </c>
      <c r="J651" s="38">
        <v>0</v>
      </c>
      <c r="K651" s="67"/>
      <c r="L651" s="38">
        <f t="shared" si="9"/>
        <v>15608900</v>
      </c>
      <c r="M651" s="34">
        <v>45473</v>
      </c>
      <c r="N651" s="49" t="s">
        <v>2877</v>
      </c>
      <c r="O651" s="37" t="s">
        <v>45</v>
      </c>
      <c r="P651" s="50">
        <v>1</v>
      </c>
      <c r="Q651" s="51" t="s">
        <v>3074</v>
      </c>
      <c r="R651" s="51" t="s">
        <v>455</v>
      </c>
    </row>
    <row r="652" spans="2:18" x14ac:dyDescent="0.2">
      <c r="B652" s="33">
        <v>45410</v>
      </c>
      <c r="C652" s="27" t="s">
        <v>2421</v>
      </c>
      <c r="D652" s="28" t="s">
        <v>3137</v>
      </c>
      <c r="E652" s="29" t="s">
        <v>34</v>
      </c>
      <c r="F652" s="28" t="s">
        <v>2735</v>
      </c>
      <c r="G652" s="34">
        <v>45419</v>
      </c>
      <c r="H652" s="46">
        <v>21466667</v>
      </c>
      <c r="I652" s="47">
        <v>0</v>
      </c>
      <c r="J652" s="38">
        <v>0</v>
      </c>
      <c r="K652" s="67">
        <v>4600000</v>
      </c>
      <c r="L652" s="38">
        <f t="shared" si="9"/>
        <v>16866667</v>
      </c>
      <c r="M652" s="34">
        <v>45473</v>
      </c>
      <c r="N652" s="49" t="s">
        <v>2878</v>
      </c>
      <c r="O652" s="37" t="s">
        <v>45</v>
      </c>
      <c r="P652" s="50">
        <v>1</v>
      </c>
      <c r="Q652" s="51" t="s">
        <v>3070</v>
      </c>
      <c r="R652" s="51" t="s">
        <v>3071</v>
      </c>
    </row>
    <row r="653" spans="2:18" x14ac:dyDescent="0.2">
      <c r="B653" s="33">
        <v>45411</v>
      </c>
      <c r="C653" s="27" t="s">
        <v>1922</v>
      </c>
      <c r="D653" s="28" t="s">
        <v>2083</v>
      </c>
      <c r="E653" s="29" t="s">
        <v>34</v>
      </c>
      <c r="F653" s="28" t="s">
        <v>2237</v>
      </c>
      <c r="G653" s="34">
        <v>45412</v>
      </c>
      <c r="H653" s="46">
        <v>5670000</v>
      </c>
      <c r="I653" s="47">
        <v>0</v>
      </c>
      <c r="J653" s="38">
        <v>0</v>
      </c>
      <c r="K653" s="67"/>
      <c r="L653" s="38">
        <f t="shared" si="9"/>
        <v>5670000</v>
      </c>
      <c r="M653" s="34">
        <v>45473</v>
      </c>
      <c r="N653" s="49" t="s">
        <v>2412</v>
      </c>
      <c r="O653" s="37" t="s">
        <v>45</v>
      </c>
      <c r="P653" s="50">
        <v>1</v>
      </c>
      <c r="Q653" s="51" t="s">
        <v>3039</v>
      </c>
      <c r="R653" s="51" t="s">
        <v>3040</v>
      </c>
    </row>
    <row r="654" spans="2:18" x14ac:dyDescent="0.2">
      <c r="B654" s="33">
        <v>45411</v>
      </c>
      <c r="C654" s="27" t="s">
        <v>1923</v>
      </c>
      <c r="D654" s="28" t="s">
        <v>3138</v>
      </c>
      <c r="E654" s="29" t="s">
        <v>34</v>
      </c>
      <c r="F654" s="28" t="s">
        <v>2238</v>
      </c>
      <c r="G654" s="34">
        <v>45414</v>
      </c>
      <c r="H654" s="46">
        <v>30000000</v>
      </c>
      <c r="I654" s="47">
        <v>0</v>
      </c>
      <c r="J654" s="38">
        <v>0</v>
      </c>
      <c r="K654" s="67"/>
      <c r="L654" s="38">
        <f t="shared" ref="L654:L717" si="10">H654+J654-K654</f>
        <v>30000000</v>
      </c>
      <c r="M654" s="34">
        <v>45473</v>
      </c>
      <c r="N654" s="49" t="s">
        <v>2413</v>
      </c>
      <c r="O654" s="37" t="s">
        <v>45</v>
      </c>
      <c r="P654" s="50">
        <v>1</v>
      </c>
      <c r="Q654" s="51" t="s">
        <v>3062</v>
      </c>
      <c r="R654" s="51" t="s">
        <v>3063</v>
      </c>
    </row>
    <row r="655" spans="2:18" x14ac:dyDescent="0.2">
      <c r="B655" s="33">
        <v>45412</v>
      </c>
      <c r="C655" s="27" t="s">
        <v>2422</v>
      </c>
      <c r="D655" s="28" t="s">
        <v>2587</v>
      </c>
      <c r="E655" s="29" t="s">
        <v>34</v>
      </c>
      <c r="F655" s="28" t="s">
        <v>2736</v>
      </c>
      <c r="G655" s="34">
        <v>45418</v>
      </c>
      <c r="H655" s="46">
        <v>11906800</v>
      </c>
      <c r="I655" s="47">
        <v>0</v>
      </c>
      <c r="J655" s="38">
        <v>0</v>
      </c>
      <c r="K655" s="67"/>
      <c r="L655" s="38">
        <f t="shared" si="10"/>
        <v>11906800</v>
      </c>
      <c r="M655" s="34">
        <v>45473</v>
      </c>
      <c r="N655" s="49" t="s">
        <v>2879</v>
      </c>
      <c r="O655" s="37" t="s">
        <v>45</v>
      </c>
      <c r="P655" s="50">
        <v>1</v>
      </c>
      <c r="Q655" s="51" t="s">
        <v>3051</v>
      </c>
      <c r="R655" s="51" t="s">
        <v>378</v>
      </c>
    </row>
    <row r="656" spans="2:18" x14ac:dyDescent="0.2">
      <c r="B656" s="33">
        <v>45412</v>
      </c>
      <c r="C656" s="27" t="s">
        <v>2423</v>
      </c>
      <c r="D656" s="28" t="s">
        <v>2588</v>
      </c>
      <c r="E656" s="29" t="s">
        <v>34</v>
      </c>
      <c r="F656" s="28" t="s">
        <v>2737</v>
      </c>
      <c r="G656" s="34">
        <v>45419</v>
      </c>
      <c r="H656" s="46">
        <v>20583333</v>
      </c>
      <c r="I656" s="47">
        <v>0</v>
      </c>
      <c r="J656" s="38">
        <v>0</v>
      </c>
      <c r="K656" s="67">
        <v>3166666</v>
      </c>
      <c r="L656" s="38">
        <f t="shared" si="10"/>
        <v>17416667</v>
      </c>
      <c r="M656" s="34">
        <v>45473</v>
      </c>
      <c r="N656" s="49" t="s">
        <v>2880</v>
      </c>
      <c r="O656" s="37" t="s">
        <v>45</v>
      </c>
      <c r="P656" s="50">
        <v>1</v>
      </c>
      <c r="Q656" s="51" t="s">
        <v>3070</v>
      </c>
      <c r="R656" s="51" t="s">
        <v>3071</v>
      </c>
    </row>
    <row r="657" spans="2:18" x14ac:dyDescent="0.2">
      <c r="B657" s="33">
        <v>45412</v>
      </c>
      <c r="C657" s="27" t="s">
        <v>2424</v>
      </c>
      <c r="D657" s="28" t="s">
        <v>2589</v>
      </c>
      <c r="E657" s="29" t="s">
        <v>34</v>
      </c>
      <c r="F657" s="28" t="s">
        <v>2738</v>
      </c>
      <c r="G657" s="34">
        <v>45426</v>
      </c>
      <c r="H657" s="46">
        <v>15816666</v>
      </c>
      <c r="I657" s="47">
        <v>0</v>
      </c>
      <c r="J657" s="38">
        <v>0</v>
      </c>
      <c r="K657" s="67">
        <v>4380005</v>
      </c>
      <c r="L657" s="38">
        <f t="shared" si="10"/>
        <v>11436661</v>
      </c>
      <c r="M657" s="34">
        <v>45473</v>
      </c>
      <c r="N657" s="49" t="s">
        <v>2881</v>
      </c>
      <c r="O657" s="37" t="s">
        <v>45</v>
      </c>
      <c r="P657" s="50">
        <v>1</v>
      </c>
      <c r="Q657" s="51" t="s">
        <v>3070</v>
      </c>
      <c r="R657" s="51" t="s">
        <v>3071</v>
      </c>
    </row>
    <row r="658" spans="2:18" x14ac:dyDescent="0.2">
      <c r="B658" s="33">
        <v>45412</v>
      </c>
      <c r="C658" s="27" t="s">
        <v>2425</v>
      </c>
      <c r="D658" s="28" t="s">
        <v>2590</v>
      </c>
      <c r="E658" s="29" t="s">
        <v>34</v>
      </c>
      <c r="F658" s="28" t="s">
        <v>2739</v>
      </c>
      <c r="G658" s="34">
        <v>45418</v>
      </c>
      <c r="H658" s="46">
        <v>17033333</v>
      </c>
      <c r="I658" s="47">
        <v>0</v>
      </c>
      <c r="J658" s="38">
        <v>0</v>
      </c>
      <c r="K658" s="67">
        <v>3650000</v>
      </c>
      <c r="L658" s="38">
        <f t="shared" si="10"/>
        <v>13383333</v>
      </c>
      <c r="M658" s="34">
        <v>45473</v>
      </c>
      <c r="N658" s="49" t="s">
        <v>2882</v>
      </c>
      <c r="O658" s="37" t="s">
        <v>45</v>
      </c>
      <c r="P658" s="50">
        <v>1</v>
      </c>
      <c r="Q658" s="51" t="s">
        <v>3070</v>
      </c>
      <c r="R658" s="51" t="s">
        <v>3071</v>
      </c>
    </row>
    <row r="659" spans="2:18" x14ac:dyDescent="0.2">
      <c r="B659" s="33">
        <v>45414</v>
      </c>
      <c r="C659" s="27" t="s">
        <v>2426</v>
      </c>
      <c r="D659" s="28" t="s">
        <v>2591</v>
      </c>
      <c r="E659" s="29" t="s">
        <v>34</v>
      </c>
      <c r="F659" s="28" t="s">
        <v>2740</v>
      </c>
      <c r="G659" s="34">
        <v>45420</v>
      </c>
      <c r="H659" s="46">
        <v>12200000</v>
      </c>
      <c r="I659" s="47">
        <v>0</v>
      </c>
      <c r="J659" s="38">
        <v>0</v>
      </c>
      <c r="K659" s="67">
        <v>1423333</v>
      </c>
      <c r="L659" s="38">
        <f t="shared" si="10"/>
        <v>10776667</v>
      </c>
      <c r="M659" s="34">
        <v>45473</v>
      </c>
      <c r="N659" s="49" t="s">
        <v>2883</v>
      </c>
      <c r="O659" s="37" t="s">
        <v>45</v>
      </c>
      <c r="P659" s="50">
        <v>1</v>
      </c>
      <c r="Q659" s="51" t="s">
        <v>3070</v>
      </c>
      <c r="R659" s="51" t="s">
        <v>3071</v>
      </c>
    </row>
    <row r="660" spans="2:18" x14ac:dyDescent="0.2">
      <c r="B660" s="33">
        <v>45415</v>
      </c>
      <c r="C660" s="27" t="s">
        <v>2427</v>
      </c>
      <c r="D660" s="28" t="s">
        <v>2592</v>
      </c>
      <c r="E660" s="29" t="s">
        <v>34</v>
      </c>
      <c r="F660" s="28" t="s">
        <v>2189</v>
      </c>
      <c r="G660" s="34">
        <v>45420</v>
      </c>
      <c r="H660" s="46">
        <v>17033333</v>
      </c>
      <c r="I660" s="47">
        <v>0</v>
      </c>
      <c r="J660" s="38">
        <v>0</v>
      </c>
      <c r="K660" s="67"/>
      <c r="L660" s="38">
        <f t="shared" si="10"/>
        <v>17033333</v>
      </c>
      <c r="M660" s="34">
        <v>45473</v>
      </c>
      <c r="N660" s="49" t="s">
        <v>2884</v>
      </c>
      <c r="O660" s="37" t="s">
        <v>45</v>
      </c>
      <c r="P660" s="50">
        <v>1</v>
      </c>
      <c r="Q660" s="51" t="s">
        <v>3070</v>
      </c>
      <c r="R660" s="51" t="s">
        <v>3071</v>
      </c>
    </row>
    <row r="661" spans="2:18" x14ac:dyDescent="0.2">
      <c r="B661" s="33">
        <v>45415</v>
      </c>
      <c r="C661" s="27" t="s">
        <v>2428</v>
      </c>
      <c r="D661" s="28" t="s">
        <v>2593</v>
      </c>
      <c r="E661" s="29" t="s">
        <v>34</v>
      </c>
      <c r="F661" s="28" t="s">
        <v>2176</v>
      </c>
      <c r="G661" s="34">
        <v>45420</v>
      </c>
      <c r="H661" s="46">
        <v>14420000</v>
      </c>
      <c r="I661" s="47">
        <v>0</v>
      </c>
      <c r="J661" s="38">
        <v>0</v>
      </c>
      <c r="K661" s="67"/>
      <c r="L661" s="38">
        <f t="shared" si="10"/>
        <v>14420000</v>
      </c>
      <c r="M661" s="34">
        <v>45473</v>
      </c>
      <c r="N661" s="49" t="s">
        <v>2885</v>
      </c>
      <c r="O661" s="37" t="s">
        <v>45</v>
      </c>
      <c r="P661" s="50">
        <v>1</v>
      </c>
      <c r="Q661" s="51" t="s">
        <v>3070</v>
      </c>
      <c r="R661" s="51" t="s">
        <v>3071</v>
      </c>
    </row>
    <row r="662" spans="2:18" x14ac:dyDescent="0.2">
      <c r="B662" s="33">
        <v>45414</v>
      </c>
      <c r="C662" s="27" t="s">
        <v>2429</v>
      </c>
      <c r="D662" s="28" t="s">
        <v>2594</v>
      </c>
      <c r="E662" s="29" t="s">
        <v>34</v>
      </c>
      <c r="F662" s="28" t="s">
        <v>2741</v>
      </c>
      <c r="G662" s="34">
        <v>45418</v>
      </c>
      <c r="H662" s="46">
        <v>15330000</v>
      </c>
      <c r="I662" s="47">
        <v>0</v>
      </c>
      <c r="J662" s="38">
        <v>0</v>
      </c>
      <c r="K662" s="67"/>
      <c r="L662" s="38">
        <f t="shared" si="10"/>
        <v>15330000</v>
      </c>
      <c r="M662" s="34">
        <v>45473</v>
      </c>
      <c r="N662" s="49" t="s">
        <v>2886</v>
      </c>
      <c r="O662" s="37" t="s">
        <v>45</v>
      </c>
      <c r="P662" s="50">
        <v>1</v>
      </c>
      <c r="Q662" s="51" t="s">
        <v>3070</v>
      </c>
      <c r="R662" s="51" t="s">
        <v>3071</v>
      </c>
    </row>
    <row r="663" spans="2:18" x14ac:dyDescent="0.2">
      <c r="B663" s="33">
        <v>45412</v>
      </c>
      <c r="C663" s="27" t="s">
        <v>1924</v>
      </c>
      <c r="D663" s="28" t="s">
        <v>2084</v>
      </c>
      <c r="E663" s="29" t="s">
        <v>34</v>
      </c>
      <c r="F663" s="28" t="s">
        <v>2239</v>
      </c>
      <c r="G663" s="34">
        <v>45418</v>
      </c>
      <c r="H663" s="46">
        <v>13066667</v>
      </c>
      <c r="I663" s="47">
        <v>0</v>
      </c>
      <c r="J663" s="38">
        <v>0</v>
      </c>
      <c r="K663" s="67">
        <v>2800000</v>
      </c>
      <c r="L663" s="38">
        <f t="shared" si="10"/>
        <v>10266667</v>
      </c>
      <c r="M663" s="34">
        <v>45473</v>
      </c>
      <c r="N663" s="49" t="s">
        <v>2414</v>
      </c>
      <c r="O663" s="37" t="s">
        <v>45</v>
      </c>
      <c r="P663" s="50">
        <v>1</v>
      </c>
      <c r="Q663" s="51" t="s">
        <v>3043</v>
      </c>
      <c r="R663" s="51" t="s">
        <v>3061</v>
      </c>
    </row>
    <row r="664" spans="2:18" x14ac:dyDescent="0.2">
      <c r="B664" s="33">
        <v>45414</v>
      </c>
      <c r="C664" s="27" t="s">
        <v>2430</v>
      </c>
      <c r="D664" s="28" t="s">
        <v>2595</v>
      </c>
      <c r="E664" s="29" t="s">
        <v>34</v>
      </c>
      <c r="F664" s="28" t="s">
        <v>2742</v>
      </c>
      <c r="G664" s="34">
        <v>45414</v>
      </c>
      <c r="H664" s="46">
        <v>15000000</v>
      </c>
      <c r="I664" s="47">
        <v>0</v>
      </c>
      <c r="J664" s="38">
        <v>0</v>
      </c>
      <c r="K664" s="67"/>
      <c r="L664" s="38">
        <f t="shared" si="10"/>
        <v>15000000</v>
      </c>
      <c r="M664" s="34">
        <v>45473</v>
      </c>
      <c r="N664" s="49" t="s">
        <v>2887</v>
      </c>
      <c r="O664" s="37" t="s">
        <v>45</v>
      </c>
      <c r="P664" s="50">
        <v>1</v>
      </c>
      <c r="Q664" s="51" t="s">
        <v>3062</v>
      </c>
      <c r="R664" s="51" t="s">
        <v>3063</v>
      </c>
    </row>
    <row r="665" spans="2:18" x14ac:dyDescent="0.2">
      <c r="B665" s="33">
        <v>45412</v>
      </c>
      <c r="C665" s="27" t="s">
        <v>2431</v>
      </c>
      <c r="D665" s="28" t="s">
        <v>2596</v>
      </c>
      <c r="E665" s="29" t="s">
        <v>34</v>
      </c>
      <c r="F665" s="28" t="s">
        <v>2743</v>
      </c>
      <c r="G665" s="34">
        <v>45415</v>
      </c>
      <c r="H665" s="46">
        <v>12487120</v>
      </c>
      <c r="I665" s="47">
        <v>0</v>
      </c>
      <c r="J665" s="38">
        <v>0</v>
      </c>
      <c r="K665" s="67"/>
      <c r="L665" s="38">
        <f t="shared" si="10"/>
        <v>12487120</v>
      </c>
      <c r="M665" s="34">
        <v>45473</v>
      </c>
      <c r="N665" s="49" t="s">
        <v>2888</v>
      </c>
      <c r="O665" s="37" t="s">
        <v>45</v>
      </c>
      <c r="P665" s="50">
        <v>1</v>
      </c>
      <c r="Q665" s="51" t="s">
        <v>3074</v>
      </c>
      <c r="R665" s="51" t="s">
        <v>455</v>
      </c>
    </row>
    <row r="666" spans="2:18" x14ac:dyDescent="0.2">
      <c r="B666" s="33">
        <v>45412</v>
      </c>
      <c r="C666" s="27" t="s">
        <v>2432</v>
      </c>
      <c r="D666" s="28" t="s">
        <v>2597</v>
      </c>
      <c r="E666" s="29" t="s">
        <v>34</v>
      </c>
      <c r="F666" s="28" t="s">
        <v>668</v>
      </c>
      <c r="G666" s="34">
        <v>45418</v>
      </c>
      <c r="H666" s="46">
        <v>12487120</v>
      </c>
      <c r="I666" s="47">
        <v>0</v>
      </c>
      <c r="J666" s="38">
        <v>0</v>
      </c>
      <c r="K666" s="67"/>
      <c r="L666" s="38">
        <f t="shared" si="10"/>
        <v>12487120</v>
      </c>
      <c r="M666" s="34">
        <v>45473</v>
      </c>
      <c r="N666" s="49" t="s">
        <v>2889</v>
      </c>
      <c r="O666" s="37" t="s">
        <v>45</v>
      </c>
      <c r="P666" s="50">
        <v>1</v>
      </c>
      <c r="Q666" s="51" t="s">
        <v>3074</v>
      </c>
      <c r="R666" s="51" t="s">
        <v>455</v>
      </c>
    </row>
    <row r="667" spans="2:18" x14ac:dyDescent="0.2">
      <c r="B667" s="33">
        <v>45412</v>
      </c>
      <c r="C667" s="27" t="s">
        <v>2433</v>
      </c>
      <c r="D667" s="28" t="s">
        <v>2598</v>
      </c>
      <c r="E667" s="29" t="s">
        <v>34</v>
      </c>
      <c r="F667" s="28" t="s">
        <v>2191</v>
      </c>
      <c r="G667" s="34">
        <v>45414</v>
      </c>
      <c r="H667" s="46">
        <v>12487120</v>
      </c>
      <c r="I667" s="47">
        <v>0</v>
      </c>
      <c r="J667" s="38">
        <v>0</v>
      </c>
      <c r="K667" s="67"/>
      <c r="L667" s="38">
        <f t="shared" si="10"/>
        <v>12487120</v>
      </c>
      <c r="M667" s="34">
        <v>45473</v>
      </c>
      <c r="N667" s="49" t="s">
        <v>2890</v>
      </c>
      <c r="O667" s="37" t="s">
        <v>45</v>
      </c>
      <c r="P667" s="50">
        <v>1</v>
      </c>
      <c r="Q667" s="51" t="s">
        <v>3077</v>
      </c>
      <c r="R667" s="51" t="s">
        <v>3078</v>
      </c>
    </row>
    <row r="668" spans="2:18" x14ac:dyDescent="0.2">
      <c r="B668" s="33">
        <v>45412</v>
      </c>
      <c r="C668" s="27" t="s">
        <v>2434</v>
      </c>
      <c r="D668" s="28" t="s">
        <v>3139</v>
      </c>
      <c r="E668" s="29" t="s">
        <v>34</v>
      </c>
      <c r="F668" s="28" t="s">
        <v>2744</v>
      </c>
      <c r="G668" s="34">
        <v>45415</v>
      </c>
      <c r="H668" s="46">
        <v>11840000</v>
      </c>
      <c r="I668" s="47">
        <v>0</v>
      </c>
      <c r="J668" s="38">
        <v>0</v>
      </c>
      <c r="K668" s="67">
        <v>394666</v>
      </c>
      <c r="L668" s="38">
        <f t="shared" si="10"/>
        <v>11445334</v>
      </c>
      <c r="M668" s="34">
        <v>45473</v>
      </c>
      <c r="N668" s="49" t="s">
        <v>2891</v>
      </c>
      <c r="O668" s="37" t="s">
        <v>45</v>
      </c>
      <c r="P668" s="50">
        <v>1</v>
      </c>
      <c r="Q668" s="51" t="s">
        <v>3068</v>
      </c>
      <c r="R668" s="51" t="s">
        <v>3069</v>
      </c>
    </row>
    <row r="669" spans="2:18" x14ac:dyDescent="0.2">
      <c r="B669" s="33">
        <v>45412</v>
      </c>
      <c r="C669" s="27" t="s">
        <v>2435</v>
      </c>
      <c r="D669" s="28" t="s">
        <v>2599</v>
      </c>
      <c r="E669" s="29" t="s">
        <v>527</v>
      </c>
      <c r="F669" s="28" t="s">
        <v>2745</v>
      </c>
      <c r="G669" s="34">
        <v>45415</v>
      </c>
      <c r="H669" s="46">
        <v>316800000</v>
      </c>
      <c r="I669" s="47">
        <v>0</v>
      </c>
      <c r="J669" s="38">
        <v>0</v>
      </c>
      <c r="K669" s="67"/>
      <c r="L669" s="38">
        <f t="shared" si="10"/>
        <v>316800000</v>
      </c>
      <c r="M669" s="34">
        <v>45444</v>
      </c>
      <c r="N669" s="49" t="s">
        <v>2892</v>
      </c>
      <c r="O669" s="37" t="s">
        <v>45</v>
      </c>
      <c r="P669" s="50">
        <v>1</v>
      </c>
      <c r="Q669" s="51" t="s">
        <v>3047</v>
      </c>
      <c r="R669" s="51" t="s">
        <v>3048</v>
      </c>
    </row>
    <row r="670" spans="2:18" x14ac:dyDescent="0.2">
      <c r="B670" s="33">
        <v>45414</v>
      </c>
      <c r="C670" s="27" t="s">
        <v>2436</v>
      </c>
      <c r="D670" s="28" t="s">
        <v>2600</v>
      </c>
      <c r="E670" s="29" t="s">
        <v>2746</v>
      </c>
      <c r="F670" s="28" t="s">
        <v>2747</v>
      </c>
      <c r="G670" s="34">
        <v>45419</v>
      </c>
      <c r="H670" s="46">
        <v>270000000</v>
      </c>
      <c r="I670" s="47">
        <v>0</v>
      </c>
      <c r="J670" s="38">
        <v>0</v>
      </c>
      <c r="K670" s="67"/>
      <c r="L670" s="38">
        <f t="shared" si="10"/>
        <v>270000000</v>
      </c>
      <c r="M670" s="34">
        <v>45602</v>
      </c>
      <c r="N670" s="49" t="s">
        <v>2893</v>
      </c>
      <c r="O670" s="37" t="s">
        <v>45</v>
      </c>
      <c r="P670" s="50">
        <v>0.12568306010928962</v>
      </c>
      <c r="Q670" s="51" t="s">
        <v>3056</v>
      </c>
      <c r="R670" s="51" t="s">
        <v>3057</v>
      </c>
    </row>
    <row r="671" spans="2:18" x14ac:dyDescent="0.2">
      <c r="B671" s="33">
        <v>45414</v>
      </c>
      <c r="C671" s="27" t="s">
        <v>2437</v>
      </c>
      <c r="D671" s="28" t="s">
        <v>2601</v>
      </c>
      <c r="E671" s="29" t="s">
        <v>34</v>
      </c>
      <c r="F671" s="28" t="s">
        <v>2748</v>
      </c>
      <c r="G671" s="34">
        <v>45418</v>
      </c>
      <c r="H671" s="46">
        <v>14174572</v>
      </c>
      <c r="I671" s="47">
        <v>0</v>
      </c>
      <c r="J671" s="38">
        <v>0</v>
      </c>
      <c r="K671" s="67"/>
      <c r="L671" s="38">
        <f t="shared" si="10"/>
        <v>14174572</v>
      </c>
      <c r="M671" s="34">
        <v>45473</v>
      </c>
      <c r="N671" s="49" t="s">
        <v>2894</v>
      </c>
      <c r="O671" s="37" t="s">
        <v>45</v>
      </c>
      <c r="P671" s="50">
        <v>1</v>
      </c>
      <c r="Q671" s="51" t="s">
        <v>3074</v>
      </c>
      <c r="R671" s="51" t="s">
        <v>455</v>
      </c>
    </row>
    <row r="672" spans="2:18" x14ac:dyDescent="0.2">
      <c r="B672" s="33">
        <v>45415</v>
      </c>
      <c r="C672" s="27" t="s">
        <v>2438</v>
      </c>
      <c r="D672" s="28" t="s">
        <v>2602</v>
      </c>
      <c r="E672" s="29" t="s">
        <v>34</v>
      </c>
      <c r="F672" s="28" t="s">
        <v>670</v>
      </c>
      <c r="G672" s="34">
        <v>45428</v>
      </c>
      <c r="H672" s="46">
        <v>14174570</v>
      </c>
      <c r="I672" s="47">
        <v>0</v>
      </c>
      <c r="J672" s="38">
        <v>0</v>
      </c>
      <c r="K672" s="67"/>
      <c r="L672" s="38">
        <f t="shared" si="10"/>
        <v>14174570</v>
      </c>
      <c r="M672" s="34">
        <v>45473</v>
      </c>
      <c r="N672" s="49" t="s">
        <v>2895</v>
      </c>
      <c r="O672" s="37" t="s">
        <v>45</v>
      </c>
      <c r="P672" s="50">
        <v>1</v>
      </c>
      <c r="Q672" s="51" t="s">
        <v>3074</v>
      </c>
      <c r="R672" s="51" t="s">
        <v>455</v>
      </c>
    </row>
    <row r="673" spans="2:18" x14ac:dyDescent="0.2">
      <c r="B673" s="33">
        <v>45414</v>
      </c>
      <c r="C673" s="27" t="s">
        <v>2439</v>
      </c>
      <c r="D673" s="28" t="s">
        <v>2603</v>
      </c>
      <c r="E673" s="29" t="s">
        <v>34</v>
      </c>
      <c r="F673" s="28" t="s">
        <v>2176</v>
      </c>
      <c r="G673" s="34">
        <v>45415</v>
      </c>
      <c r="H673" s="46">
        <v>13390000</v>
      </c>
      <c r="I673" s="47">
        <v>0</v>
      </c>
      <c r="J673" s="38">
        <v>0</v>
      </c>
      <c r="K673" s="67"/>
      <c r="L673" s="38">
        <f t="shared" si="10"/>
        <v>13390000</v>
      </c>
      <c r="M673" s="34">
        <v>45473</v>
      </c>
      <c r="N673" s="49" t="s">
        <v>2896</v>
      </c>
      <c r="O673" s="37" t="s">
        <v>45</v>
      </c>
      <c r="P673" s="50">
        <v>1</v>
      </c>
      <c r="Q673" s="51" t="s">
        <v>3070</v>
      </c>
      <c r="R673" s="51" t="s">
        <v>3071</v>
      </c>
    </row>
    <row r="674" spans="2:18" x14ac:dyDescent="0.2">
      <c r="B674" s="33">
        <v>45414</v>
      </c>
      <c r="C674" s="27" t="s">
        <v>2440</v>
      </c>
      <c r="D674" s="28" t="s">
        <v>3140</v>
      </c>
      <c r="E674" s="29" t="s">
        <v>498</v>
      </c>
      <c r="F674" s="28" t="s">
        <v>2749</v>
      </c>
      <c r="G674" s="34">
        <v>45419</v>
      </c>
      <c r="H674" s="46">
        <v>6120000</v>
      </c>
      <c r="I674" s="47">
        <v>0</v>
      </c>
      <c r="J674" s="38">
        <v>0</v>
      </c>
      <c r="K674" s="67">
        <v>612000</v>
      </c>
      <c r="L674" s="38">
        <f t="shared" si="10"/>
        <v>5508000</v>
      </c>
      <c r="M674" s="34">
        <v>45473</v>
      </c>
      <c r="N674" s="49" t="s">
        <v>2897</v>
      </c>
      <c r="O674" s="37" t="s">
        <v>45</v>
      </c>
      <c r="P674" s="50">
        <v>1</v>
      </c>
      <c r="Q674" s="51" t="s">
        <v>3051</v>
      </c>
      <c r="R674" s="51" t="s">
        <v>378</v>
      </c>
    </row>
    <row r="675" spans="2:18" x14ac:dyDescent="0.2">
      <c r="B675" s="33">
        <v>45414</v>
      </c>
      <c r="C675" s="27" t="s">
        <v>2441</v>
      </c>
      <c r="D675" s="28" t="s">
        <v>2604</v>
      </c>
      <c r="E675" s="29" t="s">
        <v>498</v>
      </c>
      <c r="F675" s="28" t="s">
        <v>2750</v>
      </c>
      <c r="G675" s="34">
        <v>45419</v>
      </c>
      <c r="H675" s="46">
        <v>8400000</v>
      </c>
      <c r="I675" s="47">
        <v>0</v>
      </c>
      <c r="J675" s="38">
        <v>0</v>
      </c>
      <c r="K675" s="67">
        <v>840000</v>
      </c>
      <c r="L675" s="38">
        <f t="shared" si="10"/>
        <v>7560000</v>
      </c>
      <c r="M675" s="34">
        <v>45473</v>
      </c>
      <c r="N675" s="49" t="s">
        <v>2898</v>
      </c>
      <c r="O675" s="37" t="s">
        <v>45</v>
      </c>
      <c r="P675" s="50">
        <v>1</v>
      </c>
      <c r="Q675" s="51" t="s">
        <v>3051</v>
      </c>
      <c r="R675" s="51" t="s">
        <v>378</v>
      </c>
    </row>
    <row r="676" spans="2:18" x14ac:dyDescent="0.2">
      <c r="B676" s="33">
        <v>45415</v>
      </c>
      <c r="C676" s="27" t="s">
        <v>2442</v>
      </c>
      <c r="D676" s="28" t="s">
        <v>2605</v>
      </c>
      <c r="E676" s="29" t="s">
        <v>34</v>
      </c>
      <c r="F676" s="28" t="s">
        <v>2751</v>
      </c>
      <c r="G676" s="34">
        <v>45419</v>
      </c>
      <c r="H676" s="46">
        <v>12400000</v>
      </c>
      <c r="I676" s="47">
        <v>0</v>
      </c>
      <c r="J676" s="38">
        <v>0</v>
      </c>
      <c r="K676" s="67"/>
      <c r="L676" s="38">
        <f t="shared" si="10"/>
        <v>12400000</v>
      </c>
      <c r="M676" s="34">
        <v>45473</v>
      </c>
      <c r="N676" s="49" t="s">
        <v>2899</v>
      </c>
      <c r="O676" s="37" t="s">
        <v>45</v>
      </c>
      <c r="P676" s="50">
        <v>1</v>
      </c>
      <c r="Q676" s="51" t="s">
        <v>3070</v>
      </c>
      <c r="R676" s="51" t="s">
        <v>3071</v>
      </c>
    </row>
    <row r="677" spans="2:18" x14ac:dyDescent="0.2">
      <c r="B677" s="33">
        <v>45414</v>
      </c>
      <c r="C677" s="27" t="s">
        <v>2443</v>
      </c>
      <c r="D677" s="28" t="s">
        <v>2606</v>
      </c>
      <c r="E677" s="29" t="s">
        <v>34</v>
      </c>
      <c r="F677" s="28" t="s">
        <v>2752</v>
      </c>
      <c r="G677" s="34">
        <v>45415</v>
      </c>
      <c r="H677" s="46">
        <v>15816667</v>
      </c>
      <c r="I677" s="47">
        <v>0</v>
      </c>
      <c r="J677" s="38">
        <v>0</v>
      </c>
      <c r="K677" s="67">
        <v>1703334</v>
      </c>
      <c r="L677" s="38">
        <f t="shared" si="10"/>
        <v>14113333</v>
      </c>
      <c r="M677" s="34">
        <v>45473</v>
      </c>
      <c r="N677" s="49" t="s">
        <v>2900</v>
      </c>
      <c r="O677" s="37" t="s">
        <v>45</v>
      </c>
      <c r="P677" s="50">
        <v>1</v>
      </c>
      <c r="Q677" s="51" t="s">
        <v>3070</v>
      </c>
      <c r="R677" s="51" t="s">
        <v>3071</v>
      </c>
    </row>
    <row r="678" spans="2:18" x14ac:dyDescent="0.2">
      <c r="B678" s="33">
        <v>45418</v>
      </c>
      <c r="C678" s="27" t="s">
        <v>2444</v>
      </c>
      <c r="D678" s="28" t="s">
        <v>2607</v>
      </c>
      <c r="E678" s="29" t="s">
        <v>2746</v>
      </c>
      <c r="F678" s="28" t="s">
        <v>2753</v>
      </c>
      <c r="G678" s="34">
        <v>45419</v>
      </c>
      <c r="H678" s="46">
        <v>10500000</v>
      </c>
      <c r="I678" s="47">
        <v>0</v>
      </c>
      <c r="J678" s="38">
        <v>0</v>
      </c>
      <c r="K678" s="67"/>
      <c r="L678" s="38">
        <f t="shared" si="10"/>
        <v>10500000</v>
      </c>
      <c r="M678" s="34">
        <v>45663</v>
      </c>
      <c r="N678" s="49" t="s">
        <v>2901</v>
      </c>
      <c r="O678" s="37" t="s">
        <v>920</v>
      </c>
      <c r="P678" s="50">
        <v>9.4262295081967207E-2</v>
      </c>
      <c r="Q678" s="51" t="s">
        <v>3043</v>
      </c>
      <c r="R678" s="51" t="s">
        <v>3044</v>
      </c>
    </row>
    <row r="679" spans="2:18" x14ac:dyDescent="0.2">
      <c r="B679" s="33">
        <v>45418</v>
      </c>
      <c r="C679" s="27" t="s">
        <v>2444</v>
      </c>
      <c r="D679" s="28" t="s">
        <v>2607</v>
      </c>
      <c r="E679" s="29" t="s">
        <v>2746</v>
      </c>
      <c r="F679" s="28" t="s">
        <v>2753</v>
      </c>
      <c r="G679" s="34">
        <v>45419</v>
      </c>
      <c r="H679" s="46">
        <v>20755000</v>
      </c>
      <c r="I679" s="47">
        <v>0</v>
      </c>
      <c r="J679" s="38">
        <v>0</v>
      </c>
      <c r="K679" s="67"/>
      <c r="L679" s="38">
        <f t="shared" si="10"/>
        <v>20755000</v>
      </c>
      <c r="M679" s="34">
        <v>45663</v>
      </c>
      <c r="N679" s="49" t="s">
        <v>2901</v>
      </c>
      <c r="O679" s="37" t="s">
        <v>920</v>
      </c>
      <c r="P679" s="50">
        <v>9.4262295081967207E-2</v>
      </c>
      <c r="Q679" s="51" t="s">
        <v>3043</v>
      </c>
      <c r="R679" s="51" t="s">
        <v>3044</v>
      </c>
    </row>
    <row r="680" spans="2:18" x14ac:dyDescent="0.2">
      <c r="B680" s="33">
        <v>45415</v>
      </c>
      <c r="C680" s="27" t="s">
        <v>2445</v>
      </c>
      <c r="D680" s="28" t="s">
        <v>2608</v>
      </c>
      <c r="E680" s="29" t="s">
        <v>34</v>
      </c>
      <c r="F680" s="28" t="s">
        <v>2754</v>
      </c>
      <c r="G680" s="34">
        <v>45422</v>
      </c>
      <c r="H680" s="46">
        <v>18674436</v>
      </c>
      <c r="I680" s="47">
        <v>0</v>
      </c>
      <c r="J680" s="38">
        <v>0</v>
      </c>
      <c r="K680" s="67"/>
      <c r="L680" s="38">
        <f t="shared" si="10"/>
        <v>18674436</v>
      </c>
      <c r="M680" s="34">
        <v>45473</v>
      </c>
      <c r="N680" s="49" t="s">
        <v>2902</v>
      </c>
      <c r="O680" s="37" t="s">
        <v>45</v>
      </c>
      <c r="P680" s="50">
        <v>1</v>
      </c>
      <c r="Q680" s="51" t="s">
        <v>3077</v>
      </c>
      <c r="R680" s="51" t="s">
        <v>3078</v>
      </c>
    </row>
    <row r="681" spans="2:18" x14ac:dyDescent="0.2">
      <c r="B681" s="33">
        <v>45415</v>
      </c>
      <c r="C681" s="27" t="s">
        <v>2446</v>
      </c>
      <c r="D681" s="28" t="s">
        <v>2609</v>
      </c>
      <c r="E681" s="29" t="s">
        <v>34</v>
      </c>
      <c r="F681" s="28" t="s">
        <v>2176</v>
      </c>
      <c r="G681" s="34">
        <v>45419</v>
      </c>
      <c r="H681" s="46">
        <v>13390000</v>
      </c>
      <c r="I681" s="47">
        <v>0</v>
      </c>
      <c r="J681" s="38">
        <v>0</v>
      </c>
      <c r="K681" s="67"/>
      <c r="L681" s="38">
        <f t="shared" si="10"/>
        <v>13390000</v>
      </c>
      <c r="M681" s="34">
        <v>45473</v>
      </c>
      <c r="N681" s="49" t="s">
        <v>2903</v>
      </c>
      <c r="O681" s="37" t="s">
        <v>45</v>
      </c>
      <c r="P681" s="50">
        <v>1</v>
      </c>
      <c r="Q681" s="51" t="s">
        <v>3070</v>
      </c>
      <c r="R681" s="51" t="s">
        <v>3071</v>
      </c>
    </row>
    <row r="682" spans="2:18" x14ac:dyDescent="0.2">
      <c r="B682" s="33">
        <v>45418</v>
      </c>
      <c r="C682" s="27" t="s">
        <v>2447</v>
      </c>
      <c r="D682" s="28" t="s">
        <v>2610</v>
      </c>
      <c r="E682" s="29" t="s">
        <v>34</v>
      </c>
      <c r="F682" s="28" t="s">
        <v>2755</v>
      </c>
      <c r="G682" s="34">
        <v>45427</v>
      </c>
      <c r="H682" s="46">
        <v>24000000</v>
      </c>
      <c r="I682" s="47">
        <v>0</v>
      </c>
      <c r="J682" s="38">
        <v>0</v>
      </c>
      <c r="K682" s="67"/>
      <c r="L682" s="38">
        <f t="shared" si="10"/>
        <v>24000000</v>
      </c>
      <c r="M682" s="34">
        <v>45473</v>
      </c>
      <c r="N682" s="49" t="s">
        <v>2904</v>
      </c>
      <c r="O682" s="37" t="s">
        <v>45</v>
      </c>
      <c r="P682" s="50">
        <v>1</v>
      </c>
      <c r="Q682" s="51" t="s">
        <v>3062</v>
      </c>
      <c r="R682" s="51" t="s">
        <v>3063</v>
      </c>
    </row>
    <row r="683" spans="2:18" x14ac:dyDescent="0.2">
      <c r="B683" s="33">
        <v>45418</v>
      </c>
      <c r="C683" s="27" t="s">
        <v>2448</v>
      </c>
      <c r="D683" s="28" t="s">
        <v>2611</v>
      </c>
      <c r="E683" s="29" t="s">
        <v>34</v>
      </c>
      <c r="F683" s="28" t="s">
        <v>2756</v>
      </c>
      <c r="G683" s="34">
        <v>45420</v>
      </c>
      <c r="H683" s="46">
        <v>12487122</v>
      </c>
      <c r="I683" s="47">
        <v>0</v>
      </c>
      <c r="J683" s="38">
        <v>0</v>
      </c>
      <c r="K683" s="67"/>
      <c r="L683" s="38">
        <f t="shared" si="10"/>
        <v>12487122</v>
      </c>
      <c r="M683" s="34">
        <v>45473</v>
      </c>
      <c r="N683" s="49" t="s">
        <v>2905</v>
      </c>
      <c r="O683" s="37" t="s">
        <v>45</v>
      </c>
      <c r="P683" s="50">
        <v>1</v>
      </c>
      <c r="Q683" s="51" t="s">
        <v>3062</v>
      </c>
      <c r="R683" s="51" t="s">
        <v>3063</v>
      </c>
    </row>
    <row r="684" spans="2:18" x14ac:dyDescent="0.2">
      <c r="B684" s="33">
        <v>45418</v>
      </c>
      <c r="C684" s="27" t="s">
        <v>2449</v>
      </c>
      <c r="D684" s="28" t="s">
        <v>2612</v>
      </c>
      <c r="E684" s="29" t="s">
        <v>34</v>
      </c>
      <c r="F684" s="28" t="s">
        <v>2757</v>
      </c>
      <c r="G684" s="34">
        <v>45419</v>
      </c>
      <c r="H684" s="46">
        <v>12360000</v>
      </c>
      <c r="I684" s="47">
        <v>0</v>
      </c>
      <c r="J684" s="38">
        <v>0</v>
      </c>
      <c r="K684" s="67"/>
      <c r="L684" s="38">
        <f t="shared" si="10"/>
        <v>12360000</v>
      </c>
      <c r="M684" s="34">
        <v>45473</v>
      </c>
      <c r="N684" s="49" t="s">
        <v>2906</v>
      </c>
      <c r="O684" s="37" t="s">
        <v>45</v>
      </c>
      <c r="P684" s="50">
        <v>1</v>
      </c>
      <c r="Q684" s="51" t="s">
        <v>3070</v>
      </c>
      <c r="R684" s="51" t="s">
        <v>3071</v>
      </c>
    </row>
    <row r="685" spans="2:18" x14ac:dyDescent="0.2">
      <c r="B685" s="33">
        <v>45418</v>
      </c>
      <c r="C685" s="27" t="s">
        <v>2450</v>
      </c>
      <c r="D685" s="28" t="s">
        <v>2613</v>
      </c>
      <c r="E685" s="29" t="s">
        <v>34</v>
      </c>
      <c r="F685" s="28" t="s">
        <v>2758</v>
      </c>
      <c r="G685" s="34">
        <v>45419</v>
      </c>
      <c r="H685" s="46">
        <v>14600000</v>
      </c>
      <c r="I685" s="47">
        <v>0</v>
      </c>
      <c r="J685" s="38">
        <v>0</v>
      </c>
      <c r="K685" s="67">
        <v>1460000</v>
      </c>
      <c r="L685" s="38">
        <f t="shared" si="10"/>
        <v>13140000</v>
      </c>
      <c r="M685" s="34">
        <v>45473</v>
      </c>
      <c r="N685" s="49" t="s">
        <v>2907</v>
      </c>
      <c r="O685" s="37" t="s">
        <v>45</v>
      </c>
      <c r="P685" s="50">
        <v>1</v>
      </c>
      <c r="Q685" s="51" t="s">
        <v>3070</v>
      </c>
      <c r="R685" s="51" t="s">
        <v>3071</v>
      </c>
    </row>
    <row r="686" spans="2:18" x14ac:dyDescent="0.2">
      <c r="B686" s="33">
        <v>45418</v>
      </c>
      <c r="C686" s="27" t="s">
        <v>2451</v>
      </c>
      <c r="D686" s="28" t="s">
        <v>3141</v>
      </c>
      <c r="E686" s="29" t="s">
        <v>34</v>
      </c>
      <c r="F686" s="28" t="s">
        <v>2759</v>
      </c>
      <c r="G686" s="34">
        <v>45420</v>
      </c>
      <c r="H686" s="46">
        <v>14600000</v>
      </c>
      <c r="I686" s="47">
        <v>0</v>
      </c>
      <c r="J686" s="38">
        <v>0</v>
      </c>
      <c r="K686" s="67">
        <v>1703333</v>
      </c>
      <c r="L686" s="38">
        <f t="shared" si="10"/>
        <v>12896667</v>
      </c>
      <c r="M686" s="34">
        <v>45473</v>
      </c>
      <c r="N686" s="49" t="s">
        <v>2908</v>
      </c>
      <c r="O686" s="37" t="s">
        <v>45</v>
      </c>
      <c r="P686" s="50">
        <v>1</v>
      </c>
      <c r="Q686" s="51" t="s">
        <v>3070</v>
      </c>
      <c r="R686" s="51" t="s">
        <v>3071</v>
      </c>
    </row>
    <row r="687" spans="2:18" x14ac:dyDescent="0.2">
      <c r="B687" s="33">
        <v>45418</v>
      </c>
      <c r="C687" s="27" t="s">
        <v>2452</v>
      </c>
      <c r="D687" s="28" t="s">
        <v>2614</v>
      </c>
      <c r="E687" s="29" t="s">
        <v>34</v>
      </c>
      <c r="F687" s="28" t="s">
        <v>2760</v>
      </c>
      <c r="G687" s="34">
        <v>45419</v>
      </c>
      <c r="H687" s="46">
        <v>14600000</v>
      </c>
      <c r="I687" s="47">
        <v>0</v>
      </c>
      <c r="J687" s="38">
        <v>0</v>
      </c>
      <c r="K687" s="67"/>
      <c r="L687" s="38">
        <f t="shared" si="10"/>
        <v>14600000</v>
      </c>
      <c r="M687" s="34">
        <v>45473</v>
      </c>
      <c r="N687" s="49" t="s">
        <v>2909</v>
      </c>
      <c r="O687" s="37" t="s">
        <v>45</v>
      </c>
      <c r="P687" s="50">
        <v>1</v>
      </c>
      <c r="Q687" s="51" t="s">
        <v>3077</v>
      </c>
      <c r="R687" s="51" t="s">
        <v>3078</v>
      </c>
    </row>
    <row r="688" spans="2:18" x14ac:dyDescent="0.2">
      <c r="B688" s="33">
        <v>45419</v>
      </c>
      <c r="C688" s="27" t="s">
        <v>2453</v>
      </c>
      <c r="D688" s="28" t="s">
        <v>2615</v>
      </c>
      <c r="E688" s="29" t="s">
        <v>34</v>
      </c>
      <c r="F688" s="28" t="s">
        <v>662</v>
      </c>
      <c r="G688" s="34">
        <v>45420</v>
      </c>
      <c r="H688" s="46">
        <v>12487120</v>
      </c>
      <c r="I688" s="47">
        <v>0</v>
      </c>
      <c r="J688" s="38">
        <v>0</v>
      </c>
      <c r="K688" s="67"/>
      <c r="L688" s="38">
        <f t="shared" si="10"/>
        <v>12487120</v>
      </c>
      <c r="M688" s="34">
        <v>45473</v>
      </c>
      <c r="N688" s="49" t="s">
        <v>2910</v>
      </c>
      <c r="O688" s="37" t="s">
        <v>45</v>
      </c>
      <c r="P688" s="50">
        <v>1</v>
      </c>
      <c r="Q688" s="51" t="s">
        <v>3077</v>
      </c>
      <c r="R688" s="51" t="s">
        <v>3078</v>
      </c>
    </row>
    <row r="689" spans="2:18" x14ac:dyDescent="0.2">
      <c r="B689" s="33">
        <v>45418</v>
      </c>
      <c r="C689" s="27" t="s">
        <v>2454</v>
      </c>
      <c r="D689" s="28" t="s">
        <v>2616</v>
      </c>
      <c r="E689" s="29" t="s">
        <v>34</v>
      </c>
      <c r="F689" s="28" t="s">
        <v>2761</v>
      </c>
      <c r="G689" s="34">
        <v>45419</v>
      </c>
      <c r="H689" s="46">
        <v>16000000</v>
      </c>
      <c r="I689" s="47">
        <v>0</v>
      </c>
      <c r="J689" s="38">
        <v>0</v>
      </c>
      <c r="K689" s="67"/>
      <c r="L689" s="38">
        <f t="shared" si="10"/>
        <v>16000000</v>
      </c>
      <c r="M689" s="34">
        <v>45473</v>
      </c>
      <c r="N689" s="49" t="s">
        <v>2911</v>
      </c>
      <c r="O689" s="37" t="s">
        <v>45</v>
      </c>
      <c r="P689" s="50">
        <v>1</v>
      </c>
      <c r="Q689" s="51" t="s">
        <v>3047</v>
      </c>
      <c r="R689" s="51" t="s">
        <v>3048</v>
      </c>
    </row>
    <row r="690" spans="2:18" x14ac:dyDescent="0.2">
      <c r="B690" s="33">
        <v>45419</v>
      </c>
      <c r="C690" s="27" t="s">
        <v>2455</v>
      </c>
      <c r="D690" s="28" t="s">
        <v>2617</v>
      </c>
      <c r="E690" s="29" t="s">
        <v>34</v>
      </c>
      <c r="F690" s="28" t="s">
        <v>2189</v>
      </c>
      <c r="G690" s="34">
        <v>45421</v>
      </c>
      <c r="H690" s="46">
        <v>14600000</v>
      </c>
      <c r="I690" s="47">
        <v>0</v>
      </c>
      <c r="J690" s="38">
        <v>0</v>
      </c>
      <c r="K690" s="67"/>
      <c r="L690" s="38">
        <f t="shared" si="10"/>
        <v>14600000</v>
      </c>
      <c r="M690" s="34">
        <v>45473</v>
      </c>
      <c r="N690" s="49" t="s">
        <v>2912</v>
      </c>
      <c r="O690" s="37" t="s">
        <v>45</v>
      </c>
      <c r="P690" s="50">
        <v>1</v>
      </c>
      <c r="Q690" s="51" t="s">
        <v>3070</v>
      </c>
      <c r="R690" s="51" t="s">
        <v>3071</v>
      </c>
    </row>
    <row r="691" spans="2:18" x14ac:dyDescent="0.2">
      <c r="B691" s="33">
        <v>45418</v>
      </c>
      <c r="C691" s="27" t="s">
        <v>2456</v>
      </c>
      <c r="D691" s="28" t="s">
        <v>2618</v>
      </c>
      <c r="E691" s="29" t="s">
        <v>34</v>
      </c>
      <c r="F691" s="28" t="s">
        <v>2762</v>
      </c>
      <c r="G691" s="34">
        <v>45420</v>
      </c>
      <c r="H691" s="46">
        <v>14600000</v>
      </c>
      <c r="I691" s="47">
        <v>0</v>
      </c>
      <c r="J691" s="38">
        <v>0</v>
      </c>
      <c r="K691" s="67">
        <v>1703333</v>
      </c>
      <c r="L691" s="38">
        <f t="shared" si="10"/>
        <v>12896667</v>
      </c>
      <c r="M691" s="34">
        <v>45473</v>
      </c>
      <c r="N691" s="49" t="s">
        <v>2913</v>
      </c>
      <c r="O691" s="37" t="s">
        <v>45</v>
      </c>
      <c r="P691" s="50">
        <v>1</v>
      </c>
      <c r="Q691" s="51" t="s">
        <v>3070</v>
      </c>
      <c r="R691" s="51" t="s">
        <v>3071</v>
      </c>
    </row>
    <row r="692" spans="2:18" x14ac:dyDescent="0.2">
      <c r="B692" s="33">
        <v>45419</v>
      </c>
      <c r="C692" s="27" t="s">
        <v>2457</v>
      </c>
      <c r="D692" s="28" t="s">
        <v>2619</v>
      </c>
      <c r="E692" s="29" t="s">
        <v>34</v>
      </c>
      <c r="F692" s="28" t="s">
        <v>2763</v>
      </c>
      <c r="G692" s="34">
        <v>45420</v>
      </c>
      <c r="H692" s="46">
        <v>11200000</v>
      </c>
      <c r="I692" s="47">
        <v>0</v>
      </c>
      <c r="J692" s="38">
        <v>0</v>
      </c>
      <c r="K692" s="67">
        <v>1306667</v>
      </c>
      <c r="L692" s="38">
        <f t="shared" si="10"/>
        <v>9893333</v>
      </c>
      <c r="M692" s="34">
        <v>45473</v>
      </c>
      <c r="N692" s="49" t="s">
        <v>2914</v>
      </c>
      <c r="O692" s="37" t="s">
        <v>45</v>
      </c>
      <c r="P692" s="50">
        <v>1</v>
      </c>
      <c r="Q692" s="51" t="s">
        <v>3043</v>
      </c>
      <c r="R692" s="51" t="s">
        <v>3061</v>
      </c>
    </row>
    <row r="693" spans="2:18" x14ac:dyDescent="0.2">
      <c r="B693" s="33">
        <v>45419</v>
      </c>
      <c r="C693" s="27" t="s">
        <v>2458</v>
      </c>
      <c r="D693" s="28" t="s">
        <v>2620</v>
      </c>
      <c r="E693" s="29" t="s">
        <v>34</v>
      </c>
      <c r="F693" s="28" t="s">
        <v>2764</v>
      </c>
      <c r="G693" s="34">
        <v>45420</v>
      </c>
      <c r="H693" s="46">
        <v>12360000</v>
      </c>
      <c r="I693" s="47">
        <v>0</v>
      </c>
      <c r="J693" s="38">
        <v>0</v>
      </c>
      <c r="K693" s="67">
        <v>1442000</v>
      </c>
      <c r="L693" s="38">
        <f t="shared" si="10"/>
        <v>10918000</v>
      </c>
      <c r="M693" s="34">
        <v>45473</v>
      </c>
      <c r="N693" s="49" t="s">
        <v>2915</v>
      </c>
      <c r="O693" s="37" t="s">
        <v>45</v>
      </c>
      <c r="P693" s="50">
        <v>1</v>
      </c>
      <c r="Q693" s="51" t="s">
        <v>3043</v>
      </c>
      <c r="R693" s="51" t="s">
        <v>3061</v>
      </c>
    </row>
    <row r="694" spans="2:18" x14ac:dyDescent="0.2">
      <c r="B694" s="33">
        <v>45419</v>
      </c>
      <c r="C694" s="27" t="s">
        <v>2459</v>
      </c>
      <c r="D694" s="28" t="s">
        <v>2621</v>
      </c>
      <c r="E694" s="29" t="s">
        <v>34</v>
      </c>
      <c r="F694" s="28" t="s">
        <v>2765</v>
      </c>
      <c r="G694" s="34">
        <v>45421</v>
      </c>
      <c r="H694" s="46">
        <v>20800000</v>
      </c>
      <c r="I694" s="47">
        <v>0</v>
      </c>
      <c r="J694" s="38">
        <v>0</v>
      </c>
      <c r="K694" s="67"/>
      <c r="L694" s="38">
        <f t="shared" si="10"/>
        <v>20800000</v>
      </c>
      <c r="M694" s="34">
        <v>45473</v>
      </c>
      <c r="N694" s="49" t="s">
        <v>2916</v>
      </c>
      <c r="O694" s="37" t="s">
        <v>45</v>
      </c>
      <c r="P694" s="50">
        <v>1</v>
      </c>
      <c r="Q694" s="51" t="s">
        <v>3065</v>
      </c>
      <c r="R694" s="51" t="s">
        <v>3094</v>
      </c>
    </row>
    <row r="695" spans="2:18" x14ac:dyDescent="0.2">
      <c r="B695" s="33">
        <v>45419</v>
      </c>
      <c r="C695" s="27" t="s">
        <v>2460</v>
      </c>
      <c r="D695" s="28" t="s">
        <v>2622</v>
      </c>
      <c r="E695" s="29" t="s">
        <v>34</v>
      </c>
      <c r="F695" s="28" t="s">
        <v>2766</v>
      </c>
      <c r="G695" s="34">
        <v>45422</v>
      </c>
      <c r="H695" s="46">
        <v>11916667</v>
      </c>
      <c r="I695" s="47">
        <v>0</v>
      </c>
      <c r="J695" s="38">
        <v>0</v>
      </c>
      <c r="K695" s="67"/>
      <c r="L695" s="38">
        <f t="shared" si="10"/>
        <v>11916667</v>
      </c>
      <c r="M695" s="34">
        <v>45473</v>
      </c>
      <c r="N695" s="49" t="s">
        <v>2917</v>
      </c>
      <c r="O695" s="37" t="s">
        <v>45</v>
      </c>
      <c r="P695" s="50">
        <v>1</v>
      </c>
      <c r="Q695" s="51" t="s">
        <v>3070</v>
      </c>
      <c r="R695" s="51" t="s">
        <v>3071</v>
      </c>
    </row>
    <row r="696" spans="2:18" x14ac:dyDescent="0.2">
      <c r="B696" s="33">
        <v>45419</v>
      </c>
      <c r="C696" s="27" t="s">
        <v>2461</v>
      </c>
      <c r="D696" s="28" t="s">
        <v>2623</v>
      </c>
      <c r="E696" s="29" t="s">
        <v>34</v>
      </c>
      <c r="F696" s="28" t="s">
        <v>2767</v>
      </c>
      <c r="G696" s="34">
        <v>45420</v>
      </c>
      <c r="H696" s="46">
        <v>13596000</v>
      </c>
      <c r="I696" s="47">
        <v>0</v>
      </c>
      <c r="J696" s="38">
        <v>0</v>
      </c>
      <c r="K696" s="67"/>
      <c r="L696" s="38">
        <f t="shared" si="10"/>
        <v>13596000</v>
      </c>
      <c r="M696" s="34">
        <v>45486</v>
      </c>
      <c r="N696" s="49" t="s">
        <v>2918</v>
      </c>
      <c r="O696" s="37" t="s">
        <v>45</v>
      </c>
      <c r="P696" s="50">
        <v>1</v>
      </c>
      <c r="Q696" s="51" t="s">
        <v>3055</v>
      </c>
      <c r="R696" s="51" t="s">
        <v>3087</v>
      </c>
    </row>
    <row r="697" spans="2:18" x14ac:dyDescent="0.2">
      <c r="B697" s="33">
        <v>45419</v>
      </c>
      <c r="C697" s="27" t="s">
        <v>2462</v>
      </c>
      <c r="D697" s="28" t="s">
        <v>2624</v>
      </c>
      <c r="E697" s="29" t="s">
        <v>34</v>
      </c>
      <c r="F697" s="28" t="s">
        <v>2768</v>
      </c>
      <c r="G697" s="34">
        <v>45426</v>
      </c>
      <c r="H697" s="46">
        <v>13383333</v>
      </c>
      <c r="I697" s="47">
        <v>0</v>
      </c>
      <c r="J697" s="38">
        <v>0</v>
      </c>
      <c r="K697" s="67"/>
      <c r="L697" s="38">
        <f t="shared" si="10"/>
        <v>13383333</v>
      </c>
      <c r="M697" s="34">
        <v>45468</v>
      </c>
      <c r="N697" s="49" t="s">
        <v>2919</v>
      </c>
      <c r="O697" s="37" t="s">
        <v>45</v>
      </c>
      <c r="P697" s="50">
        <v>1</v>
      </c>
      <c r="Q697" s="51" t="s">
        <v>3070</v>
      </c>
      <c r="R697" s="51" t="s">
        <v>3071</v>
      </c>
    </row>
    <row r="698" spans="2:18" x14ac:dyDescent="0.2">
      <c r="B698" s="33">
        <v>45419</v>
      </c>
      <c r="C698" s="27" t="s">
        <v>2463</v>
      </c>
      <c r="D698" s="28" t="s">
        <v>2625</v>
      </c>
      <c r="E698" s="29" t="s">
        <v>34</v>
      </c>
      <c r="F698" s="28" t="s">
        <v>2769</v>
      </c>
      <c r="G698" s="34">
        <v>45420</v>
      </c>
      <c r="H698" s="46">
        <v>9350000</v>
      </c>
      <c r="I698" s="47">
        <v>0</v>
      </c>
      <c r="J698" s="38">
        <v>0</v>
      </c>
      <c r="K698" s="67"/>
      <c r="L698" s="38">
        <f t="shared" si="10"/>
        <v>9350000</v>
      </c>
      <c r="M698" s="34">
        <v>45471</v>
      </c>
      <c r="N698" s="49" t="s">
        <v>2920</v>
      </c>
      <c r="O698" s="37" t="s">
        <v>45</v>
      </c>
      <c r="P698" s="50">
        <v>1</v>
      </c>
      <c r="Q698" s="51" t="s">
        <v>3072</v>
      </c>
      <c r="R698" s="51" t="s">
        <v>3073</v>
      </c>
    </row>
    <row r="699" spans="2:18" x14ac:dyDescent="0.2">
      <c r="B699" s="33">
        <v>45419</v>
      </c>
      <c r="C699" s="27" t="s">
        <v>2464</v>
      </c>
      <c r="D699" s="28" t="s">
        <v>2626</v>
      </c>
      <c r="E699" s="29" t="s">
        <v>34</v>
      </c>
      <c r="F699" s="28" t="s">
        <v>2770</v>
      </c>
      <c r="G699" s="34">
        <v>45421</v>
      </c>
      <c r="H699" s="46">
        <v>14600000</v>
      </c>
      <c r="I699" s="47">
        <v>0</v>
      </c>
      <c r="J699" s="38">
        <v>0</v>
      </c>
      <c r="K699" s="67">
        <v>2433667</v>
      </c>
      <c r="L699" s="38">
        <f t="shared" si="10"/>
        <v>12166333</v>
      </c>
      <c r="M699" s="34">
        <v>45471</v>
      </c>
      <c r="N699" s="49" t="s">
        <v>2921</v>
      </c>
      <c r="O699" s="37" t="s">
        <v>45</v>
      </c>
      <c r="P699" s="50">
        <v>1</v>
      </c>
      <c r="Q699" s="51" t="s">
        <v>3070</v>
      </c>
      <c r="R699" s="51" t="s">
        <v>3071</v>
      </c>
    </row>
    <row r="700" spans="2:18" x14ac:dyDescent="0.2">
      <c r="B700" s="33">
        <v>45420</v>
      </c>
      <c r="C700" s="27" t="s">
        <v>2465</v>
      </c>
      <c r="D700" s="28" t="s">
        <v>2627</v>
      </c>
      <c r="E700" s="29" t="s">
        <v>34</v>
      </c>
      <c r="F700" s="68" t="s">
        <v>2771</v>
      </c>
      <c r="G700" s="34">
        <v>45421</v>
      </c>
      <c r="H700" s="46">
        <v>13603333</v>
      </c>
      <c r="I700" s="47">
        <v>0</v>
      </c>
      <c r="J700" s="38">
        <v>0</v>
      </c>
      <c r="K700" s="67">
        <v>256666</v>
      </c>
      <c r="L700" s="38">
        <f t="shared" si="10"/>
        <v>13346667</v>
      </c>
      <c r="M700" s="34">
        <v>45473</v>
      </c>
      <c r="N700" s="49" t="s">
        <v>2922</v>
      </c>
      <c r="O700" s="37" t="s">
        <v>45</v>
      </c>
      <c r="P700" s="50">
        <v>1</v>
      </c>
      <c r="Q700" s="51" t="s">
        <v>3068</v>
      </c>
      <c r="R700" s="51" t="s">
        <v>3069</v>
      </c>
    </row>
    <row r="701" spans="2:18" x14ac:dyDescent="0.2">
      <c r="B701" s="33">
        <v>45420</v>
      </c>
      <c r="C701" s="27" t="s">
        <v>2466</v>
      </c>
      <c r="D701" s="28" t="s">
        <v>2628</v>
      </c>
      <c r="E701" s="29" t="s">
        <v>34</v>
      </c>
      <c r="F701" s="68" t="s">
        <v>2772</v>
      </c>
      <c r="G701" s="34">
        <v>45421</v>
      </c>
      <c r="H701" s="46">
        <v>13603333</v>
      </c>
      <c r="I701" s="47">
        <v>0</v>
      </c>
      <c r="J701" s="38">
        <v>0</v>
      </c>
      <c r="K701" s="67">
        <v>256666</v>
      </c>
      <c r="L701" s="38">
        <f t="shared" si="10"/>
        <v>13346667</v>
      </c>
      <c r="M701" s="34">
        <v>45473</v>
      </c>
      <c r="N701" s="49" t="s">
        <v>2923</v>
      </c>
      <c r="O701" s="37" t="s">
        <v>45</v>
      </c>
      <c r="P701" s="50">
        <v>1</v>
      </c>
      <c r="Q701" s="51" t="s">
        <v>3068</v>
      </c>
      <c r="R701" s="51" t="s">
        <v>3069</v>
      </c>
    </row>
    <row r="702" spans="2:18" x14ac:dyDescent="0.2">
      <c r="B702" s="33">
        <v>45421</v>
      </c>
      <c r="C702" s="27" t="s">
        <v>2467</v>
      </c>
      <c r="D702" s="28" t="s">
        <v>2629</v>
      </c>
      <c r="E702" s="29" t="s">
        <v>34</v>
      </c>
      <c r="F702" s="68" t="s">
        <v>2773</v>
      </c>
      <c r="G702" s="34">
        <v>45426</v>
      </c>
      <c r="H702" s="46">
        <v>13383333</v>
      </c>
      <c r="I702" s="47">
        <v>0</v>
      </c>
      <c r="J702" s="38">
        <v>0</v>
      </c>
      <c r="K702" s="67">
        <v>1946666</v>
      </c>
      <c r="L702" s="38">
        <f t="shared" si="10"/>
        <v>11436667</v>
      </c>
      <c r="M702" s="34">
        <v>45473</v>
      </c>
      <c r="N702" s="49" t="s">
        <v>2924</v>
      </c>
      <c r="O702" s="37" t="s">
        <v>45</v>
      </c>
      <c r="P702" s="50">
        <v>1</v>
      </c>
      <c r="Q702" s="51" t="s">
        <v>3070</v>
      </c>
      <c r="R702" s="51" t="s">
        <v>3071</v>
      </c>
    </row>
    <row r="703" spans="2:18" x14ac:dyDescent="0.2">
      <c r="B703" s="33">
        <v>45420</v>
      </c>
      <c r="C703" s="27" t="s">
        <v>2468</v>
      </c>
      <c r="D703" s="28" t="s">
        <v>2630</v>
      </c>
      <c r="E703" s="29" t="s">
        <v>34</v>
      </c>
      <c r="F703" s="68" t="s">
        <v>2774</v>
      </c>
      <c r="G703" s="34">
        <v>45421</v>
      </c>
      <c r="H703" s="46">
        <v>14200000</v>
      </c>
      <c r="I703" s="47">
        <v>0</v>
      </c>
      <c r="J703" s="38">
        <v>0</v>
      </c>
      <c r="K703" s="67">
        <v>1420000</v>
      </c>
      <c r="L703" s="38">
        <f t="shared" si="10"/>
        <v>12780000</v>
      </c>
      <c r="M703" s="34">
        <v>45473</v>
      </c>
      <c r="N703" s="49" t="s">
        <v>2925</v>
      </c>
      <c r="O703" s="37" t="s">
        <v>45</v>
      </c>
      <c r="P703" s="50">
        <v>1</v>
      </c>
      <c r="Q703" s="51" t="s">
        <v>3070</v>
      </c>
      <c r="R703" s="51" t="s">
        <v>3071</v>
      </c>
    </row>
    <row r="704" spans="2:18" x14ac:dyDescent="0.2">
      <c r="B704" s="33">
        <v>45422</v>
      </c>
      <c r="C704" s="27" t="s">
        <v>2469</v>
      </c>
      <c r="D704" s="28" t="s">
        <v>3142</v>
      </c>
      <c r="E704" s="29" t="s">
        <v>34</v>
      </c>
      <c r="F704" s="68" t="s">
        <v>2775</v>
      </c>
      <c r="G704" s="34">
        <v>45428</v>
      </c>
      <c r="H704" s="46">
        <v>13383333</v>
      </c>
      <c r="I704" s="47">
        <v>0</v>
      </c>
      <c r="J704" s="38">
        <v>0</v>
      </c>
      <c r="K704" s="67"/>
      <c r="L704" s="38">
        <f t="shared" si="10"/>
        <v>13383333</v>
      </c>
      <c r="M704" s="34">
        <v>45473</v>
      </c>
      <c r="N704" s="49" t="s">
        <v>2926</v>
      </c>
      <c r="O704" s="37" t="s">
        <v>45</v>
      </c>
      <c r="P704" s="50">
        <v>1</v>
      </c>
      <c r="Q704" s="51" t="s">
        <v>3070</v>
      </c>
      <c r="R704" s="51" t="s">
        <v>3071</v>
      </c>
    </row>
    <row r="705" spans="2:18" x14ac:dyDescent="0.2">
      <c r="B705" s="33">
        <v>45421</v>
      </c>
      <c r="C705" s="27" t="s">
        <v>2470</v>
      </c>
      <c r="D705" s="28" t="s">
        <v>2631</v>
      </c>
      <c r="E705" s="29" t="s">
        <v>34</v>
      </c>
      <c r="F705" s="68" t="s">
        <v>668</v>
      </c>
      <c r="G705" s="34">
        <v>45427</v>
      </c>
      <c r="H705" s="46">
        <v>12487120</v>
      </c>
      <c r="I705" s="47">
        <v>0</v>
      </c>
      <c r="J705" s="38">
        <v>0</v>
      </c>
      <c r="K705" s="67"/>
      <c r="L705" s="38">
        <f t="shared" si="10"/>
        <v>12487120</v>
      </c>
      <c r="M705" s="34">
        <v>45473</v>
      </c>
      <c r="N705" s="49" t="s">
        <v>2927</v>
      </c>
      <c r="O705" s="37" t="s">
        <v>45</v>
      </c>
      <c r="P705" s="50">
        <v>1</v>
      </c>
      <c r="Q705" s="51" t="s">
        <v>3074</v>
      </c>
      <c r="R705" s="51" t="s">
        <v>455</v>
      </c>
    </row>
    <row r="706" spans="2:18" x14ac:dyDescent="0.2">
      <c r="B706" s="66">
        <v>45421</v>
      </c>
      <c r="C706" s="27" t="s">
        <v>2471</v>
      </c>
      <c r="D706" s="28" t="s">
        <v>2632</v>
      </c>
      <c r="E706" s="29" t="s">
        <v>34</v>
      </c>
      <c r="F706" s="68" t="s">
        <v>2776</v>
      </c>
      <c r="G706" s="34">
        <v>45422</v>
      </c>
      <c r="H706" s="56">
        <v>14600000</v>
      </c>
      <c r="I706" s="47">
        <v>0</v>
      </c>
      <c r="J706" s="38">
        <v>0</v>
      </c>
      <c r="K706" s="67">
        <v>2190000</v>
      </c>
      <c r="L706" s="38">
        <f t="shared" si="10"/>
        <v>12410000</v>
      </c>
      <c r="M706" s="34">
        <v>45473</v>
      </c>
      <c r="N706" s="55" t="s">
        <v>2928</v>
      </c>
      <c r="O706" s="37" t="s">
        <v>45</v>
      </c>
      <c r="P706" s="50">
        <v>1</v>
      </c>
      <c r="Q706" s="51" t="s">
        <v>3070</v>
      </c>
      <c r="R706" s="51" t="s">
        <v>3071</v>
      </c>
    </row>
    <row r="707" spans="2:18" x14ac:dyDescent="0.2">
      <c r="B707" s="33">
        <v>45421</v>
      </c>
      <c r="C707" s="27" t="s">
        <v>2472</v>
      </c>
      <c r="D707" s="28" t="s">
        <v>2633</v>
      </c>
      <c r="E707" s="29" t="s">
        <v>34</v>
      </c>
      <c r="F707" s="68" t="s">
        <v>2777</v>
      </c>
      <c r="G707" s="34">
        <v>45422</v>
      </c>
      <c r="H707" s="46">
        <v>12360000</v>
      </c>
      <c r="I707" s="47">
        <v>0</v>
      </c>
      <c r="J707" s="38">
        <v>0</v>
      </c>
      <c r="K707" s="67"/>
      <c r="L707" s="38">
        <f t="shared" si="10"/>
        <v>12360000</v>
      </c>
      <c r="M707" s="34">
        <v>45473</v>
      </c>
      <c r="N707" s="49" t="s">
        <v>2929</v>
      </c>
      <c r="O707" s="37" t="s">
        <v>45</v>
      </c>
      <c r="P707" s="50">
        <v>1</v>
      </c>
      <c r="Q707" s="51" t="s">
        <v>3070</v>
      </c>
      <c r="R707" s="51" t="s">
        <v>3071</v>
      </c>
    </row>
    <row r="708" spans="2:18" x14ac:dyDescent="0.2">
      <c r="B708" s="33">
        <v>45421</v>
      </c>
      <c r="C708" s="27" t="s">
        <v>2473</v>
      </c>
      <c r="D708" s="28" t="s">
        <v>2634</v>
      </c>
      <c r="E708" s="29" t="s">
        <v>34</v>
      </c>
      <c r="F708" s="68" t="s">
        <v>2778</v>
      </c>
      <c r="G708" s="34">
        <v>45422</v>
      </c>
      <c r="H708" s="46">
        <v>11000000</v>
      </c>
      <c r="I708" s="47">
        <v>0</v>
      </c>
      <c r="J708" s="38">
        <v>0</v>
      </c>
      <c r="K708" s="67"/>
      <c r="L708" s="38">
        <f t="shared" si="10"/>
        <v>11000000</v>
      </c>
      <c r="M708" s="34">
        <v>45473</v>
      </c>
      <c r="N708" s="49" t="s">
        <v>2930</v>
      </c>
      <c r="O708" s="37" t="s">
        <v>45</v>
      </c>
      <c r="P708" s="50">
        <v>1</v>
      </c>
      <c r="Q708" s="51" t="s">
        <v>3070</v>
      </c>
      <c r="R708" s="51" t="s">
        <v>3071</v>
      </c>
    </row>
    <row r="709" spans="2:18" x14ac:dyDescent="0.2">
      <c r="B709" s="33">
        <v>45421</v>
      </c>
      <c r="C709" s="27" t="s">
        <v>2474</v>
      </c>
      <c r="D709" s="28" t="s">
        <v>2635</v>
      </c>
      <c r="E709" s="29" t="s">
        <v>498</v>
      </c>
      <c r="F709" s="68" t="s">
        <v>539</v>
      </c>
      <c r="G709" s="34">
        <v>45426</v>
      </c>
      <c r="H709" s="46">
        <v>7000000</v>
      </c>
      <c r="I709" s="47">
        <v>0</v>
      </c>
      <c r="J709" s="38">
        <v>0</v>
      </c>
      <c r="K709" s="67">
        <v>1516667</v>
      </c>
      <c r="L709" s="38">
        <f t="shared" si="10"/>
        <v>5483333</v>
      </c>
      <c r="M709" s="34">
        <v>45473</v>
      </c>
      <c r="N709" s="49" t="s">
        <v>2931</v>
      </c>
      <c r="O709" s="37" t="s">
        <v>45</v>
      </c>
      <c r="P709" s="50">
        <v>1</v>
      </c>
      <c r="Q709" s="51" t="s">
        <v>3043</v>
      </c>
      <c r="R709" s="51" t="s">
        <v>3044</v>
      </c>
    </row>
    <row r="710" spans="2:18" x14ac:dyDescent="0.2">
      <c r="B710" s="33">
        <v>45426</v>
      </c>
      <c r="C710" s="27" t="s">
        <v>2475</v>
      </c>
      <c r="D710" s="28" t="s">
        <v>2636</v>
      </c>
      <c r="E710" s="29" t="s">
        <v>34</v>
      </c>
      <c r="F710" s="28" t="s">
        <v>668</v>
      </c>
      <c r="G710" s="34">
        <v>45428</v>
      </c>
      <c r="H710" s="46">
        <v>12487120</v>
      </c>
      <c r="I710" s="47">
        <v>0</v>
      </c>
      <c r="J710" s="38">
        <v>0</v>
      </c>
      <c r="K710" s="67"/>
      <c r="L710" s="38">
        <f t="shared" si="10"/>
        <v>12487120</v>
      </c>
      <c r="M710" s="34">
        <v>45473</v>
      </c>
      <c r="N710" s="49" t="s">
        <v>2932</v>
      </c>
      <c r="O710" s="37" t="s">
        <v>45</v>
      </c>
      <c r="P710" s="50">
        <v>1</v>
      </c>
      <c r="Q710" s="51" t="s">
        <v>3074</v>
      </c>
      <c r="R710" s="51" t="s">
        <v>455</v>
      </c>
    </row>
    <row r="711" spans="2:18" x14ac:dyDescent="0.2">
      <c r="B711" s="33">
        <v>45426</v>
      </c>
      <c r="C711" s="27" t="s">
        <v>2476</v>
      </c>
      <c r="D711" s="28" t="s">
        <v>2637</v>
      </c>
      <c r="E711" s="29" t="s">
        <v>34</v>
      </c>
      <c r="F711" s="28" t="s">
        <v>2779</v>
      </c>
      <c r="G711" s="34">
        <v>45427</v>
      </c>
      <c r="H711" s="46">
        <v>13433333</v>
      </c>
      <c r="I711" s="47">
        <v>0</v>
      </c>
      <c r="J711" s="38">
        <v>0</v>
      </c>
      <c r="K711" s="67"/>
      <c r="L711" s="38">
        <f t="shared" si="10"/>
        <v>13433333</v>
      </c>
      <c r="M711" s="34">
        <v>45473</v>
      </c>
      <c r="N711" s="49" t="s">
        <v>2933</v>
      </c>
      <c r="O711" s="37" t="s">
        <v>45</v>
      </c>
      <c r="P711" s="50">
        <v>1</v>
      </c>
      <c r="Q711" s="51" t="s">
        <v>3070</v>
      </c>
      <c r="R711" s="51" t="s">
        <v>3071</v>
      </c>
    </row>
    <row r="712" spans="2:18" x14ac:dyDescent="0.2">
      <c r="B712" s="33">
        <v>45426</v>
      </c>
      <c r="C712" s="27" t="s">
        <v>2477</v>
      </c>
      <c r="D712" s="28" t="s">
        <v>2638</v>
      </c>
      <c r="E712" s="29" t="s">
        <v>498</v>
      </c>
      <c r="F712" s="28" t="s">
        <v>2211</v>
      </c>
      <c r="G712" s="34">
        <v>45432</v>
      </c>
      <c r="H712" s="46">
        <v>7560000</v>
      </c>
      <c r="I712" s="47">
        <v>0</v>
      </c>
      <c r="J712" s="38">
        <v>0</v>
      </c>
      <c r="K712" s="67">
        <v>1820000</v>
      </c>
      <c r="L712" s="38">
        <f t="shared" si="10"/>
        <v>5740000</v>
      </c>
      <c r="M712" s="34">
        <v>45473</v>
      </c>
      <c r="N712" s="49" t="s">
        <v>2934</v>
      </c>
      <c r="O712" s="37" t="s">
        <v>45</v>
      </c>
      <c r="P712" s="50">
        <v>1</v>
      </c>
      <c r="Q712" s="51" t="s">
        <v>3051</v>
      </c>
      <c r="R712" s="51" t="s">
        <v>378</v>
      </c>
    </row>
    <row r="713" spans="2:18" x14ac:dyDescent="0.2">
      <c r="B713" s="33">
        <v>45426</v>
      </c>
      <c r="C713" s="27" t="s">
        <v>2478</v>
      </c>
      <c r="D713" s="28" t="s">
        <v>2639</v>
      </c>
      <c r="E713" s="29" t="s">
        <v>498</v>
      </c>
      <c r="F713" s="28" t="s">
        <v>2780</v>
      </c>
      <c r="G713" s="34">
        <v>45427</v>
      </c>
      <c r="H713" s="46">
        <v>6120000</v>
      </c>
      <c r="I713" s="47">
        <v>0</v>
      </c>
      <c r="J713" s="38">
        <v>0</v>
      </c>
      <c r="K713" s="67"/>
      <c r="L713" s="38">
        <f t="shared" si="10"/>
        <v>6120000</v>
      </c>
      <c r="M713" s="34">
        <v>45473</v>
      </c>
      <c r="N713" s="49" t="s">
        <v>2935</v>
      </c>
      <c r="O713" s="37" t="s">
        <v>45</v>
      </c>
      <c r="P713" s="50">
        <v>1</v>
      </c>
      <c r="Q713" s="51" t="s">
        <v>3070</v>
      </c>
      <c r="R713" s="51" t="s">
        <v>3071</v>
      </c>
    </row>
    <row r="714" spans="2:18" x14ac:dyDescent="0.2">
      <c r="B714" s="33">
        <v>45427</v>
      </c>
      <c r="C714" s="27" t="s">
        <v>2479</v>
      </c>
      <c r="D714" s="28" t="s">
        <v>3143</v>
      </c>
      <c r="E714" s="29" t="s">
        <v>498</v>
      </c>
      <c r="F714" s="28" t="s">
        <v>2781</v>
      </c>
      <c r="G714" s="34">
        <v>45432</v>
      </c>
      <c r="H714" s="46">
        <v>7400000</v>
      </c>
      <c r="I714" s="47">
        <v>0</v>
      </c>
      <c r="J714" s="38">
        <v>0</v>
      </c>
      <c r="K714" s="67">
        <v>156667</v>
      </c>
      <c r="L714" s="38">
        <f t="shared" si="10"/>
        <v>7243333</v>
      </c>
      <c r="M714" s="34">
        <v>45473</v>
      </c>
      <c r="N714" s="49" t="s">
        <v>2936</v>
      </c>
      <c r="O714" s="37" t="s">
        <v>45</v>
      </c>
      <c r="P714" s="50">
        <v>1</v>
      </c>
      <c r="Q714" s="51" t="s">
        <v>3064</v>
      </c>
      <c r="R714" s="51" t="s">
        <v>3093</v>
      </c>
    </row>
    <row r="715" spans="2:18" x14ac:dyDescent="0.2">
      <c r="B715" s="33">
        <v>45426</v>
      </c>
      <c r="C715" s="27" t="s">
        <v>2480</v>
      </c>
      <c r="D715" s="28" t="s">
        <v>2640</v>
      </c>
      <c r="E715" s="29" t="s">
        <v>34</v>
      </c>
      <c r="F715" s="28" t="s">
        <v>2782</v>
      </c>
      <c r="G715" s="34">
        <v>45428</v>
      </c>
      <c r="H715" s="46">
        <v>15000000</v>
      </c>
      <c r="I715" s="47">
        <v>0</v>
      </c>
      <c r="J715" s="38">
        <v>0</v>
      </c>
      <c r="K715" s="67"/>
      <c r="L715" s="38">
        <f t="shared" si="10"/>
        <v>15000000</v>
      </c>
      <c r="M715" s="34">
        <v>45458</v>
      </c>
      <c r="N715" s="49" t="s">
        <v>2937</v>
      </c>
      <c r="O715" s="37" t="s">
        <v>45</v>
      </c>
      <c r="P715" s="50">
        <v>1</v>
      </c>
      <c r="Q715" s="51" t="s">
        <v>3045</v>
      </c>
      <c r="R715" s="51" t="s">
        <v>3046</v>
      </c>
    </row>
    <row r="716" spans="2:18" x14ac:dyDescent="0.2">
      <c r="B716" s="33">
        <v>45426</v>
      </c>
      <c r="C716" s="27" t="s">
        <v>2481</v>
      </c>
      <c r="D716" s="28" t="s">
        <v>431</v>
      </c>
      <c r="E716" s="29" t="s">
        <v>34</v>
      </c>
      <c r="F716" s="28" t="s">
        <v>2783</v>
      </c>
      <c r="G716" s="34">
        <v>45427</v>
      </c>
      <c r="H716" s="46">
        <v>8000000</v>
      </c>
      <c r="I716" s="47">
        <v>0</v>
      </c>
      <c r="J716" s="38">
        <v>0</v>
      </c>
      <c r="K716" s="67">
        <v>640000</v>
      </c>
      <c r="L716" s="38">
        <f t="shared" si="10"/>
        <v>7360000</v>
      </c>
      <c r="M716" s="34">
        <v>45473</v>
      </c>
      <c r="N716" s="49" t="s">
        <v>2938</v>
      </c>
      <c r="O716" s="37" t="s">
        <v>45</v>
      </c>
      <c r="P716" s="50">
        <v>1</v>
      </c>
      <c r="Q716" s="51" t="s">
        <v>3043</v>
      </c>
      <c r="R716" s="51" t="s">
        <v>3044</v>
      </c>
    </row>
    <row r="717" spans="2:18" x14ac:dyDescent="0.2">
      <c r="B717" s="33">
        <v>45427</v>
      </c>
      <c r="C717" s="27" t="s">
        <v>2482</v>
      </c>
      <c r="D717" s="28" t="s">
        <v>2641</v>
      </c>
      <c r="E717" s="29" t="s">
        <v>684</v>
      </c>
      <c r="F717" s="28" t="s">
        <v>2784</v>
      </c>
      <c r="G717" s="34">
        <v>45428</v>
      </c>
      <c r="H717" s="46">
        <v>473977461</v>
      </c>
      <c r="I717" s="47">
        <v>0</v>
      </c>
      <c r="J717" s="38">
        <v>0</v>
      </c>
      <c r="K717" s="67"/>
      <c r="L717" s="38">
        <f t="shared" si="10"/>
        <v>473977461</v>
      </c>
      <c r="M717" s="34">
        <v>45672</v>
      </c>
      <c r="N717" s="49" t="s">
        <v>2939</v>
      </c>
      <c r="O717" s="37" t="s">
        <v>45</v>
      </c>
      <c r="P717" s="50">
        <v>5.737704918032787E-2</v>
      </c>
      <c r="Q717" s="51" t="s">
        <v>3043</v>
      </c>
      <c r="R717" s="51" t="s">
        <v>3044</v>
      </c>
    </row>
    <row r="718" spans="2:18" x14ac:dyDescent="0.2">
      <c r="B718" s="33">
        <v>45428</v>
      </c>
      <c r="C718" s="27" t="s">
        <v>2483</v>
      </c>
      <c r="D718" s="28" t="s">
        <v>3144</v>
      </c>
      <c r="E718" s="29" t="s">
        <v>34</v>
      </c>
      <c r="F718" s="28" t="s">
        <v>2785</v>
      </c>
      <c r="G718" s="34">
        <v>45429</v>
      </c>
      <c r="H718" s="46">
        <v>14400000</v>
      </c>
      <c r="I718" s="47">
        <v>0</v>
      </c>
      <c r="J718" s="38">
        <v>0</v>
      </c>
      <c r="K718" s="67"/>
      <c r="L718" s="38">
        <f t="shared" ref="L718:L781" si="11">H718+J718-K718</f>
        <v>14400000</v>
      </c>
      <c r="M718" s="34">
        <v>45483</v>
      </c>
      <c r="N718" s="49" t="s">
        <v>2940</v>
      </c>
      <c r="O718" s="37" t="s">
        <v>45</v>
      </c>
      <c r="P718" s="50">
        <v>1</v>
      </c>
      <c r="Q718" s="51" t="s">
        <v>3045</v>
      </c>
      <c r="R718" s="51" t="s">
        <v>3046</v>
      </c>
    </row>
    <row r="719" spans="2:18" x14ac:dyDescent="0.2">
      <c r="B719" s="33">
        <v>45427</v>
      </c>
      <c r="C719" s="27" t="s">
        <v>2484</v>
      </c>
      <c r="D719" s="28" t="s">
        <v>2642</v>
      </c>
      <c r="E719" s="29" t="s">
        <v>498</v>
      </c>
      <c r="F719" s="28" t="s">
        <v>539</v>
      </c>
      <c r="G719" s="34">
        <v>45429</v>
      </c>
      <c r="H719" s="46">
        <v>7000000</v>
      </c>
      <c r="I719" s="47">
        <v>0</v>
      </c>
      <c r="J719" s="38">
        <v>0</v>
      </c>
      <c r="K719" s="67">
        <v>1866667</v>
      </c>
      <c r="L719" s="38">
        <f t="shared" si="11"/>
        <v>5133333</v>
      </c>
      <c r="M719" s="34">
        <v>45473</v>
      </c>
      <c r="N719" s="49" t="s">
        <v>2941</v>
      </c>
      <c r="O719" s="37" t="s">
        <v>45</v>
      </c>
      <c r="P719" s="50">
        <v>1</v>
      </c>
      <c r="Q719" s="51" t="s">
        <v>3043</v>
      </c>
      <c r="R719" s="51" t="s">
        <v>3044</v>
      </c>
    </row>
    <row r="720" spans="2:18" x14ac:dyDescent="0.2">
      <c r="B720" s="33">
        <v>45428</v>
      </c>
      <c r="C720" s="27" t="s">
        <v>2485</v>
      </c>
      <c r="D720" s="28" t="s">
        <v>2643</v>
      </c>
      <c r="E720" s="29" t="s">
        <v>498</v>
      </c>
      <c r="F720" s="28" t="s">
        <v>2786</v>
      </c>
      <c r="G720" s="34">
        <v>45432</v>
      </c>
      <c r="H720" s="46">
        <v>6120000</v>
      </c>
      <c r="I720" s="47">
        <v>0</v>
      </c>
      <c r="J720" s="38">
        <v>0</v>
      </c>
      <c r="K720" s="67"/>
      <c r="L720" s="38">
        <f t="shared" si="11"/>
        <v>6120000</v>
      </c>
      <c r="M720" s="34">
        <v>45473</v>
      </c>
      <c r="N720" s="49" t="s">
        <v>2942</v>
      </c>
      <c r="O720" s="37" t="s">
        <v>45</v>
      </c>
      <c r="P720" s="50">
        <v>1</v>
      </c>
      <c r="Q720" s="51" t="s">
        <v>3070</v>
      </c>
      <c r="R720" s="51" t="s">
        <v>3071</v>
      </c>
    </row>
    <row r="721" spans="2:18" x14ac:dyDescent="0.2">
      <c r="B721" s="33">
        <v>45428</v>
      </c>
      <c r="C721" s="27" t="s">
        <v>2486</v>
      </c>
      <c r="D721" s="28" t="s">
        <v>2644</v>
      </c>
      <c r="E721" s="29" t="s">
        <v>34</v>
      </c>
      <c r="F721" s="28" t="s">
        <v>2787</v>
      </c>
      <c r="G721" s="34">
        <v>45432</v>
      </c>
      <c r="H721" s="46">
        <v>9506666</v>
      </c>
      <c r="I721" s="47">
        <v>0</v>
      </c>
      <c r="J721" s="38">
        <v>0</v>
      </c>
      <c r="K721" s="67"/>
      <c r="L721" s="38">
        <f t="shared" si="11"/>
        <v>9506666</v>
      </c>
      <c r="M721" s="34">
        <v>45473</v>
      </c>
      <c r="N721" s="49" t="s">
        <v>2943</v>
      </c>
      <c r="O721" s="37" t="s">
        <v>45</v>
      </c>
      <c r="P721" s="50">
        <v>1</v>
      </c>
      <c r="Q721" s="51" t="s">
        <v>3070</v>
      </c>
      <c r="R721" s="51" t="s">
        <v>3071</v>
      </c>
    </row>
    <row r="722" spans="2:18" x14ac:dyDescent="0.2">
      <c r="B722" s="33">
        <v>45428</v>
      </c>
      <c r="C722" s="27" t="s">
        <v>2487</v>
      </c>
      <c r="D722" s="28" t="s">
        <v>2645</v>
      </c>
      <c r="E722" s="29" t="s">
        <v>34</v>
      </c>
      <c r="F722" s="28" t="s">
        <v>2788</v>
      </c>
      <c r="G722" s="34">
        <v>45429</v>
      </c>
      <c r="H722" s="46">
        <v>15833333</v>
      </c>
      <c r="I722" s="47">
        <v>0</v>
      </c>
      <c r="J722" s="38">
        <v>0</v>
      </c>
      <c r="K722" s="67"/>
      <c r="L722" s="38">
        <f t="shared" si="11"/>
        <v>15833333</v>
      </c>
      <c r="M722" s="34">
        <v>45473</v>
      </c>
      <c r="N722" s="49" t="s">
        <v>2944</v>
      </c>
      <c r="O722" s="37" t="s">
        <v>45</v>
      </c>
      <c r="P722" s="50">
        <v>1</v>
      </c>
      <c r="Q722" s="51" t="s">
        <v>3070</v>
      </c>
      <c r="R722" s="51" t="s">
        <v>3071</v>
      </c>
    </row>
    <row r="723" spans="2:18" x14ac:dyDescent="0.2">
      <c r="B723" s="33">
        <v>45428</v>
      </c>
      <c r="C723" s="27" t="s">
        <v>2488</v>
      </c>
      <c r="D723" s="28" t="s">
        <v>2646</v>
      </c>
      <c r="E723" s="29" t="s">
        <v>34</v>
      </c>
      <c r="F723" s="28" t="s">
        <v>2789</v>
      </c>
      <c r="G723" s="34">
        <v>45433</v>
      </c>
      <c r="H723" s="46">
        <v>10300000</v>
      </c>
      <c r="I723" s="47">
        <v>0</v>
      </c>
      <c r="J723" s="38">
        <v>0</v>
      </c>
      <c r="K723" s="67"/>
      <c r="L723" s="38">
        <f t="shared" si="11"/>
        <v>10300000</v>
      </c>
      <c r="M723" s="34">
        <v>45473</v>
      </c>
      <c r="N723" s="49" t="s">
        <v>2945</v>
      </c>
      <c r="O723" s="37" t="s">
        <v>45</v>
      </c>
      <c r="P723" s="50">
        <v>1</v>
      </c>
      <c r="Q723" s="51" t="s">
        <v>3070</v>
      </c>
      <c r="R723" s="51" t="s">
        <v>3071</v>
      </c>
    </row>
    <row r="724" spans="2:18" x14ac:dyDescent="0.2">
      <c r="B724" s="33">
        <v>45428</v>
      </c>
      <c r="C724" s="27" t="s">
        <v>2489</v>
      </c>
      <c r="D724" s="28" t="s">
        <v>2647</v>
      </c>
      <c r="E724" s="29" t="s">
        <v>34</v>
      </c>
      <c r="F724" s="28" t="s">
        <v>2790</v>
      </c>
      <c r="G724" s="34">
        <v>45429</v>
      </c>
      <c r="H724" s="46">
        <v>9365340</v>
      </c>
      <c r="I724" s="47">
        <v>0</v>
      </c>
      <c r="J724" s="38">
        <v>0</v>
      </c>
      <c r="K724" s="67"/>
      <c r="L724" s="38">
        <f t="shared" si="11"/>
        <v>9365340</v>
      </c>
      <c r="M724" s="34">
        <v>45473</v>
      </c>
      <c r="N724" s="49" t="s">
        <v>2946</v>
      </c>
      <c r="O724" s="37" t="s">
        <v>45</v>
      </c>
      <c r="P724" s="50">
        <v>1</v>
      </c>
      <c r="Q724" s="51" t="s">
        <v>3077</v>
      </c>
      <c r="R724" s="51" t="s">
        <v>3078</v>
      </c>
    </row>
    <row r="725" spans="2:18" x14ac:dyDescent="0.2">
      <c r="B725" s="33">
        <v>45432</v>
      </c>
      <c r="C725" s="27" t="s">
        <v>2490</v>
      </c>
      <c r="D725" s="28" t="s">
        <v>2648</v>
      </c>
      <c r="E725" s="29" t="s">
        <v>684</v>
      </c>
      <c r="F725" s="28" t="s">
        <v>2791</v>
      </c>
      <c r="G725" s="34">
        <v>45439</v>
      </c>
      <c r="H725" s="46">
        <v>200000000</v>
      </c>
      <c r="I725" s="47">
        <v>0</v>
      </c>
      <c r="J725" s="38">
        <v>0</v>
      </c>
      <c r="K725" s="67"/>
      <c r="L725" s="38">
        <f t="shared" si="11"/>
        <v>200000000</v>
      </c>
      <c r="M725" s="34">
        <v>45657</v>
      </c>
      <c r="N725" s="53" t="s">
        <v>2947</v>
      </c>
      <c r="O725" s="37" t="s">
        <v>920</v>
      </c>
      <c r="P725" s="50">
        <v>1.3761467889908258E-2</v>
      </c>
      <c r="Q725" s="51" t="s">
        <v>3043</v>
      </c>
      <c r="R725" s="51" t="s">
        <v>3058</v>
      </c>
    </row>
    <row r="726" spans="2:18" x14ac:dyDescent="0.2">
      <c r="B726" s="33">
        <v>45432</v>
      </c>
      <c r="C726" s="27" t="s">
        <v>2490</v>
      </c>
      <c r="D726" s="28" t="s">
        <v>2648</v>
      </c>
      <c r="E726" s="29" t="s">
        <v>684</v>
      </c>
      <c r="F726" s="28" t="s">
        <v>2791</v>
      </c>
      <c r="G726" s="34">
        <v>45439</v>
      </c>
      <c r="H726" s="46">
        <v>80000000</v>
      </c>
      <c r="I726" s="47">
        <v>0</v>
      </c>
      <c r="J726" s="38">
        <v>0</v>
      </c>
      <c r="K726" s="67"/>
      <c r="L726" s="38">
        <f t="shared" si="11"/>
        <v>80000000</v>
      </c>
      <c r="M726" s="34">
        <v>45657</v>
      </c>
      <c r="N726" s="53" t="s">
        <v>2947</v>
      </c>
      <c r="O726" s="37" t="s">
        <v>920</v>
      </c>
      <c r="P726" s="50">
        <v>1.3761467889908258E-2</v>
      </c>
      <c r="Q726" s="51" t="s">
        <v>3043</v>
      </c>
      <c r="R726" s="51" t="s">
        <v>3058</v>
      </c>
    </row>
    <row r="727" spans="2:18" x14ac:dyDescent="0.2">
      <c r="B727" s="33">
        <v>45433</v>
      </c>
      <c r="C727" s="27" t="s">
        <v>2491</v>
      </c>
      <c r="D727" s="28" t="s">
        <v>2649</v>
      </c>
      <c r="E727" s="29" t="s">
        <v>2792</v>
      </c>
      <c r="F727" s="28" t="s">
        <v>2793</v>
      </c>
      <c r="G727" s="34">
        <v>45434</v>
      </c>
      <c r="H727" s="46">
        <v>0</v>
      </c>
      <c r="I727" s="47">
        <v>0</v>
      </c>
      <c r="J727" s="38">
        <v>0</v>
      </c>
      <c r="K727" s="67"/>
      <c r="L727" s="38">
        <f t="shared" si="11"/>
        <v>0</v>
      </c>
      <c r="M727" s="34">
        <v>45951</v>
      </c>
      <c r="N727" s="49" t="s">
        <v>2948</v>
      </c>
      <c r="O727" s="37" t="s">
        <v>2415</v>
      </c>
      <c r="P727" s="50">
        <v>1.5473887814313346E-2</v>
      </c>
      <c r="Q727" s="51" t="s">
        <v>3043</v>
      </c>
      <c r="R727" s="51" t="s">
        <v>3044</v>
      </c>
    </row>
    <row r="728" spans="2:18" x14ac:dyDescent="0.2">
      <c r="B728" s="33">
        <v>45432</v>
      </c>
      <c r="C728" s="27" t="s">
        <v>2492</v>
      </c>
      <c r="D728" s="28" t="s">
        <v>3145</v>
      </c>
      <c r="E728" s="29" t="s">
        <v>498</v>
      </c>
      <c r="F728" s="28" t="s">
        <v>2794</v>
      </c>
      <c r="G728" s="34">
        <v>45436</v>
      </c>
      <c r="H728" s="46">
        <v>6300000</v>
      </c>
      <c r="I728" s="47">
        <v>0</v>
      </c>
      <c r="J728" s="38">
        <v>0</v>
      </c>
      <c r="K728" s="67">
        <v>1120000</v>
      </c>
      <c r="L728" s="38">
        <f t="shared" si="11"/>
        <v>5180000</v>
      </c>
      <c r="M728" s="34">
        <v>45473</v>
      </c>
      <c r="N728" s="53" t="s">
        <v>2949</v>
      </c>
      <c r="O728" s="37" t="s">
        <v>45</v>
      </c>
      <c r="P728" s="50">
        <v>1</v>
      </c>
      <c r="Q728" s="51" t="s">
        <v>3070</v>
      </c>
      <c r="R728" s="51" t="s">
        <v>3071</v>
      </c>
    </row>
    <row r="729" spans="2:18" x14ac:dyDescent="0.2">
      <c r="B729" s="33">
        <v>45432</v>
      </c>
      <c r="C729" s="27" t="s">
        <v>2493</v>
      </c>
      <c r="D729" s="28" t="s">
        <v>2650</v>
      </c>
      <c r="E729" s="29" t="s">
        <v>498</v>
      </c>
      <c r="F729" s="28" t="s">
        <v>2795</v>
      </c>
      <c r="G729" s="34">
        <v>45435</v>
      </c>
      <c r="H729" s="46">
        <v>6416666</v>
      </c>
      <c r="I729" s="47">
        <v>0</v>
      </c>
      <c r="J729" s="38">
        <v>0</v>
      </c>
      <c r="K729" s="67"/>
      <c r="L729" s="38">
        <f t="shared" si="11"/>
        <v>6416666</v>
      </c>
      <c r="M729" s="34">
        <v>45488</v>
      </c>
      <c r="N729" s="53" t="s">
        <v>2950</v>
      </c>
      <c r="O729" s="37" t="s">
        <v>45</v>
      </c>
      <c r="P729" s="50">
        <v>1</v>
      </c>
      <c r="Q729" s="51" t="s">
        <v>3070</v>
      </c>
      <c r="R729" s="51" t="s">
        <v>3071</v>
      </c>
    </row>
    <row r="730" spans="2:18" x14ac:dyDescent="0.2">
      <c r="B730" s="33">
        <v>45429</v>
      </c>
      <c r="C730" s="27" t="s">
        <v>2494</v>
      </c>
      <c r="D730" s="28" t="s">
        <v>3146</v>
      </c>
      <c r="E730" s="29" t="s">
        <v>498</v>
      </c>
      <c r="F730" s="28" t="s">
        <v>2796</v>
      </c>
      <c r="G730" s="34">
        <v>45433</v>
      </c>
      <c r="H730" s="46">
        <v>7700000</v>
      </c>
      <c r="I730" s="47">
        <v>0</v>
      </c>
      <c r="J730" s="38">
        <v>0</v>
      </c>
      <c r="K730" s="67"/>
      <c r="L730" s="38">
        <f t="shared" si="11"/>
        <v>7700000</v>
      </c>
      <c r="M730" s="34">
        <v>45488</v>
      </c>
      <c r="N730" s="53" t="s">
        <v>2951</v>
      </c>
      <c r="O730" s="37" t="s">
        <v>45</v>
      </c>
      <c r="P730" s="50">
        <v>1</v>
      </c>
      <c r="Q730" s="51" t="s">
        <v>3070</v>
      </c>
      <c r="R730" s="51" t="s">
        <v>3071</v>
      </c>
    </row>
    <row r="731" spans="2:18" x14ac:dyDescent="0.2">
      <c r="B731" s="33">
        <v>45432</v>
      </c>
      <c r="C731" s="27" t="s">
        <v>2495</v>
      </c>
      <c r="D731" s="28" t="s">
        <v>2651</v>
      </c>
      <c r="E731" s="29" t="s">
        <v>34</v>
      </c>
      <c r="F731" s="28" t="s">
        <v>2797</v>
      </c>
      <c r="G731" s="34">
        <v>45436</v>
      </c>
      <c r="H731" s="46">
        <v>9682000</v>
      </c>
      <c r="I731" s="47">
        <v>0</v>
      </c>
      <c r="J731" s="38">
        <v>0</v>
      </c>
      <c r="K731" s="67">
        <v>2060000</v>
      </c>
      <c r="L731" s="38">
        <f t="shared" si="11"/>
        <v>7622000</v>
      </c>
      <c r="M731" s="34">
        <v>45473</v>
      </c>
      <c r="N731" s="53" t="s">
        <v>2952</v>
      </c>
      <c r="O731" s="37" t="s">
        <v>45</v>
      </c>
      <c r="P731" s="50">
        <v>1</v>
      </c>
      <c r="Q731" s="51" t="s">
        <v>3070</v>
      </c>
      <c r="R731" s="51" t="s">
        <v>3071</v>
      </c>
    </row>
    <row r="732" spans="2:18" x14ac:dyDescent="0.2">
      <c r="B732" s="33">
        <v>45432</v>
      </c>
      <c r="C732" s="27" t="s">
        <v>2496</v>
      </c>
      <c r="D732" s="28" t="s">
        <v>2652</v>
      </c>
      <c r="E732" s="29" t="s">
        <v>34</v>
      </c>
      <c r="F732" s="28" t="s">
        <v>2798</v>
      </c>
      <c r="G732" s="34">
        <v>45439</v>
      </c>
      <c r="H732" s="46">
        <v>11436666</v>
      </c>
      <c r="I732" s="47">
        <v>0</v>
      </c>
      <c r="J732" s="38">
        <v>0</v>
      </c>
      <c r="K732" s="67"/>
      <c r="L732" s="38">
        <f t="shared" si="11"/>
        <v>11436666</v>
      </c>
      <c r="M732" s="34">
        <v>45473</v>
      </c>
      <c r="N732" s="53" t="s">
        <v>2953</v>
      </c>
      <c r="O732" s="37" t="s">
        <v>45</v>
      </c>
      <c r="P732" s="50">
        <v>1</v>
      </c>
      <c r="Q732" s="51" t="s">
        <v>3070</v>
      </c>
      <c r="R732" s="51" t="s">
        <v>3071</v>
      </c>
    </row>
    <row r="733" spans="2:18" x14ac:dyDescent="0.2">
      <c r="B733" s="33">
        <v>45433</v>
      </c>
      <c r="C733" s="27" t="s">
        <v>2497</v>
      </c>
      <c r="D733" s="28" t="s">
        <v>2653</v>
      </c>
      <c r="E733" s="29" t="s">
        <v>34</v>
      </c>
      <c r="F733" s="28" t="s">
        <v>632</v>
      </c>
      <c r="G733" s="34">
        <v>45434</v>
      </c>
      <c r="H733" s="46">
        <v>12487122</v>
      </c>
      <c r="I733" s="47">
        <v>0</v>
      </c>
      <c r="J733" s="38">
        <v>0</v>
      </c>
      <c r="K733" s="67"/>
      <c r="L733" s="38">
        <f t="shared" si="11"/>
        <v>12487122</v>
      </c>
      <c r="M733" s="34">
        <v>45488</v>
      </c>
      <c r="N733" s="53" t="s">
        <v>2954</v>
      </c>
      <c r="O733" s="37" t="s">
        <v>45</v>
      </c>
      <c r="P733" s="50">
        <v>1</v>
      </c>
      <c r="Q733" s="51" t="s">
        <v>3074</v>
      </c>
      <c r="R733" s="51" t="s">
        <v>455</v>
      </c>
    </row>
    <row r="734" spans="2:18" x14ac:dyDescent="0.2">
      <c r="B734" s="33">
        <v>45429</v>
      </c>
      <c r="C734" s="27" t="s">
        <v>2498</v>
      </c>
      <c r="D734" s="28" t="s">
        <v>2654</v>
      </c>
      <c r="E734" s="29" t="s">
        <v>34</v>
      </c>
      <c r="F734" s="28" t="s">
        <v>2799</v>
      </c>
      <c r="G734" s="34">
        <v>45434</v>
      </c>
      <c r="H734" s="46">
        <v>12000000</v>
      </c>
      <c r="I734" s="47">
        <v>0</v>
      </c>
      <c r="J734" s="38">
        <v>0</v>
      </c>
      <c r="K734" s="67"/>
      <c r="L734" s="38">
        <f t="shared" si="11"/>
        <v>12000000</v>
      </c>
      <c r="M734" s="34">
        <v>45473</v>
      </c>
      <c r="N734" s="53" t="s">
        <v>2955</v>
      </c>
      <c r="O734" s="37" t="s">
        <v>45</v>
      </c>
      <c r="P734" s="50">
        <v>1</v>
      </c>
      <c r="Q734" s="51" t="s">
        <v>3049</v>
      </c>
      <c r="R734" s="51" t="s">
        <v>3050</v>
      </c>
    </row>
    <row r="735" spans="2:18" x14ac:dyDescent="0.2">
      <c r="B735" s="33">
        <v>45433</v>
      </c>
      <c r="C735" s="27" t="s">
        <v>2499</v>
      </c>
      <c r="D735" s="28" t="s">
        <v>2655</v>
      </c>
      <c r="E735" s="29" t="s">
        <v>34</v>
      </c>
      <c r="F735" s="28" t="s">
        <v>670</v>
      </c>
      <c r="G735" s="34">
        <v>45435</v>
      </c>
      <c r="H735" s="46">
        <v>10630928</v>
      </c>
      <c r="I735" s="47">
        <v>0</v>
      </c>
      <c r="J735" s="38">
        <v>0</v>
      </c>
      <c r="K735" s="67"/>
      <c r="L735" s="38">
        <f t="shared" si="11"/>
        <v>10630928</v>
      </c>
      <c r="M735" s="34">
        <v>45480</v>
      </c>
      <c r="N735" s="53" t="s">
        <v>2956</v>
      </c>
      <c r="O735" s="37" t="s">
        <v>45</v>
      </c>
      <c r="P735" s="50">
        <v>1</v>
      </c>
      <c r="Q735" s="51" t="s">
        <v>3074</v>
      </c>
      <c r="R735" s="51" t="s">
        <v>455</v>
      </c>
    </row>
    <row r="736" spans="2:18" x14ac:dyDescent="0.2">
      <c r="B736" s="33">
        <v>45434</v>
      </c>
      <c r="C736" s="27" t="s">
        <v>2500</v>
      </c>
      <c r="D736" s="28" t="s">
        <v>2656</v>
      </c>
      <c r="E736" s="29" t="s">
        <v>34</v>
      </c>
      <c r="F736" s="28" t="s">
        <v>2800</v>
      </c>
      <c r="G736" s="34">
        <v>45436</v>
      </c>
      <c r="H736" s="46">
        <v>17550000</v>
      </c>
      <c r="I736" s="47">
        <v>0</v>
      </c>
      <c r="J736" s="38">
        <v>0</v>
      </c>
      <c r="K736" s="67"/>
      <c r="L736" s="38">
        <f t="shared" si="11"/>
        <v>17550000</v>
      </c>
      <c r="M736" s="34">
        <v>45488</v>
      </c>
      <c r="N736" s="53" t="s">
        <v>2957</v>
      </c>
      <c r="O736" s="37" t="s">
        <v>45</v>
      </c>
      <c r="P736" s="50">
        <v>1</v>
      </c>
      <c r="Q736" s="51" t="s">
        <v>3065</v>
      </c>
      <c r="R736" s="51" t="s">
        <v>3094</v>
      </c>
    </row>
    <row r="737" spans="2:18" x14ac:dyDescent="0.2">
      <c r="B737" s="33">
        <v>45434</v>
      </c>
      <c r="C737" s="27" t="s">
        <v>2501</v>
      </c>
      <c r="D737" s="28" t="s">
        <v>2657</v>
      </c>
      <c r="E737" s="29" t="s">
        <v>34</v>
      </c>
      <c r="F737" s="28" t="s">
        <v>2801</v>
      </c>
      <c r="G737" s="34">
        <v>45439</v>
      </c>
      <c r="H737" s="46">
        <v>10918000</v>
      </c>
      <c r="I737" s="47">
        <v>0</v>
      </c>
      <c r="J737" s="38">
        <v>0</v>
      </c>
      <c r="K737" s="67">
        <v>824000</v>
      </c>
      <c r="L737" s="38">
        <f t="shared" si="11"/>
        <v>10094000</v>
      </c>
      <c r="M737" s="34">
        <v>45488</v>
      </c>
      <c r="N737" s="53" t="s">
        <v>2958</v>
      </c>
      <c r="O737" s="37" t="s">
        <v>45</v>
      </c>
      <c r="P737" s="50">
        <v>1</v>
      </c>
      <c r="Q737" s="51" t="s">
        <v>3064</v>
      </c>
      <c r="R737" s="51" t="s">
        <v>3093</v>
      </c>
    </row>
    <row r="738" spans="2:18" x14ac:dyDescent="0.2">
      <c r="B738" s="33">
        <v>45434</v>
      </c>
      <c r="C738" s="27" t="s">
        <v>2502</v>
      </c>
      <c r="D738" s="28" t="s">
        <v>2658</v>
      </c>
      <c r="E738" s="29" t="s">
        <v>34</v>
      </c>
      <c r="F738" s="28" t="s">
        <v>2802</v>
      </c>
      <c r="G738" s="34">
        <v>45439</v>
      </c>
      <c r="H738" s="46">
        <v>7243333</v>
      </c>
      <c r="I738" s="47">
        <v>0</v>
      </c>
      <c r="J738" s="38">
        <v>0</v>
      </c>
      <c r="K738" s="67"/>
      <c r="L738" s="38">
        <f t="shared" si="11"/>
        <v>7243333</v>
      </c>
      <c r="M738" s="34">
        <v>45480</v>
      </c>
      <c r="N738" s="69" t="s">
        <v>2959</v>
      </c>
      <c r="O738" s="37" t="s">
        <v>45</v>
      </c>
      <c r="P738" s="50">
        <v>1</v>
      </c>
      <c r="Q738" s="51" t="s">
        <v>3064</v>
      </c>
      <c r="R738" s="51" t="s">
        <v>3093</v>
      </c>
    </row>
    <row r="739" spans="2:18" x14ac:dyDescent="0.2">
      <c r="B739" s="33">
        <v>45434</v>
      </c>
      <c r="C739" s="27" t="s">
        <v>2503</v>
      </c>
      <c r="D739" s="28" t="s">
        <v>2659</v>
      </c>
      <c r="E739" s="29" t="s">
        <v>34</v>
      </c>
      <c r="F739" s="28" t="s">
        <v>2803</v>
      </c>
      <c r="G739" s="34">
        <v>45439</v>
      </c>
      <c r="H739" s="46">
        <v>13383333</v>
      </c>
      <c r="I739" s="47">
        <v>0</v>
      </c>
      <c r="J739" s="38">
        <v>0</v>
      </c>
      <c r="K739" s="67"/>
      <c r="L739" s="38">
        <f t="shared" si="11"/>
        <v>13383333</v>
      </c>
      <c r="M739" s="34">
        <v>45488</v>
      </c>
      <c r="N739" s="53" t="s">
        <v>2960</v>
      </c>
      <c r="O739" s="37" t="s">
        <v>45</v>
      </c>
      <c r="P739" s="50">
        <v>1</v>
      </c>
      <c r="Q739" s="51" t="s">
        <v>3070</v>
      </c>
      <c r="R739" s="51" t="s">
        <v>3071</v>
      </c>
    </row>
    <row r="740" spans="2:18" x14ac:dyDescent="0.2">
      <c r="B740" s="33">
        <v>45435</v>
      </c>
      <c r="C740" s="27" t="s">
        <v>2504</v>
      </c>
      <c r="D740" s="28" t="s">
        <v>2660</v>
      </c>
      <c r="E740" s="29" t="s">
        <v>34</v>
      </c>
      <c r="F740" s="28" t="s">
        <v>2804</v>
      </c>
      <c r="G740" s="34">
        <v>45439</v>
      </c>
      <c r="H740" s="60">
        <v>10918000</v>
      </c>
      <c r="I740" s="47">
        <v>0</v>
      </c>
      <c r="J740" s="38">
        <v>0</v>
      </c>
      <c r="K740" s="67">
        <v>824000</v>
      </c>
      <c r="L740" s="38">
        <f t="shared" si="11"/>
        <v>10094000</v>
      </c>
      <c r="M740" s="34">
        <v>45488</v>
      </c>
      <c r="N740" s="62" t="s">
        <v>2961</v>
      </c>
      <c r="O740" s="37" t="s">
        <v>45</v>
      </c>
      <c r="P740" s="50">
        <v>1</v>
      </c>
      <c r="Q740" s="51" t="s">
        <v>3064</v>
      </c>
      <c r="R740" s="51" t="s">
        <v>3093</v>
      </c>
    </row>
    <row r="741" spans="2:18" x14ac:dyDescent="0.2">
      <c r="B741" s="33">
        <v>45436</v>
      </c>
      <c r="C741" s="27" t="s">
        <v>2505</v>
      </c>
      <c r="D741" s="28" t="s">
        <v>2661</v>
      </c>
      <c r="E741" s="29" t="s">
        <v>34</v>
      </c>
      <c r="F741" s="28" t="s">
        <v>2805</v>
      </c>
      <c r="G741" s="34">
        <v>45447</v>
      </c>
      <c r="H741" s="60">
        <v>13328333</v>
      </c>
      <c r="I741" s="47">
        <v>0</v>
      </c>
      <c r="J741" s="38">
        <v>0</v>
      </c>
      <c r="K741" s="67"/>
      <c r="L741" s="38">
        <f t="shared" si="11"/>
        <v>13328333</v>
      </c>
      <c r="M741" s="34">
        <v>45488</v>
      </c>
      <c r="N741" s="62" t="s">
        <v>2962</v>
      </c>
      <c r="O741" s="37" t="s">
        <v>45</v>
      </c>
      <c r="P741" s="50">
        <v>1</v>
      </c>
      <c r="Q741" s="51" t="s">
        <v>3070</v>
      </c>
      <c r="R741" s="51" t="s">
        <v>3071</v>
      </c>
    </row>
    <row r="742" spans="2:18" x14ac:dyDescent="0.2">
      <c r="B742" s="33">
        <v>45436</v>
      </c>
      <c r="C742" s="27" t="s">
        <v>2506</v>
      </c>
      <c r="D742" s="28" t="s">
        <v>2662</v>
      </c>
      <c r="E742" s="29" t="s">
        <v>34</v>
      </c>
      <c r="F742" s="28" t="s">
        <v>2806</v>
      </c>
      <c r="G742" s="34">
        <v>45439</v>
      </c>
      <c r="H742" s="60">
        <v>10458667</v>
      </c>
      <c r="I742" s="47">
        <v>0</v>
      </c>
      <c r="J742" s="38">
        <v>0</v>
      </c>
      <c r="K742" s="67"/>
      <c r="L742" s="38">
        <f t="shared" si="11"/>
        <v>10458667</v>
      </c>
      <c r="M742" s="34">
        <v>45488</v>
      </c>
      <c r="N742" s="62" t="s">
        <v>2963</v>
      </c>
      <c r="O742" s="37" t="s">
        <v>45</v>
      </c>
      <c r="P742" s="50">
        <v>1</v>
      </c>
      <c r="Q742" s="51" t="s">
        <v>3045</v>
      </c>
      <c r="R742" s="51" t="s">
        <v>3046</v>
      </c>
    </row>
    <row r="743" spans="2:18" x14ac:dyDescent="0.2">
      <c r="B743" s="33">
        <v>45435</v>
      </c>
      <c r="C743" s="27" t="s">
        <v>2507</v>
      </c>
      <c r="D743" s="28" t="s">
        <v>2663</v>
      </c>
      <c r="E743" s="29" t="s">
        <v>34</v>
      </c>
      <c r="F743" s="28" t="s">
        <v>2807</v>
      </c>
      <c r="G743" s="34">
        <v>45439</v>
      </c>
      <c r="H743" s="60">
        <v>7700000</v>
      </c>
      <c r="I743" s="47">
        <v>0</v>
      </c>
      <c r="J743" s="38">
        <v>0</v>
      </c>
      <c r="K743" s="67"/>
      <c r="L743" s="38">
        <f t="shared" si="11"/>
        <v>7700000</v>
      </c>
      <c r="M743" s="34">
        <v>45473</v>
      </c>
      <c r="N743" s="62" t="s">
        <v>2964</v>
      </c>
      <c r="O743" s="37" t="s">
        <v>45</v>
      </c>
      <c r="P743" s="50">
        <v>1</v>
      </c>
      <c r="Q743" s="51" t="s">
        <v>3070</v>
      </c>
      <c r="R743" s="51" t="s">
        <v>3071</v>
      </c>
    </row>
    <row r="744" spans="2:18" x14ac:dyDescent="0.2">
      <c r="B744" s="33">
        <v>45436</v>
      </c>
      <c r="C744" s="27" t="s">
        <v>2508</v>
      </c>
      <c r="D744" s="28" t="s">
        <v>2664</v>
      </c>
      <c r="E744" s="29" t="s">
        <v>34</v>
      </c>
      <c r="F744" s="28" t="s">
        <v>2808</v>
      </c>
      <c r="G744" s="34">
        <v>45441</v>
      </c>
      <c r="H744" s="60">
        <v>10083333</v>
      </c>
      <c r="I744" s="47">
        <v>0</v>
      </c>
      <c r="J744" s="38">
        <v>0</v>
      </c>
      <c r="K744" s="67"/>
      <c r="L744" s="38">
        <f t="shared" si="11"/>
        <v>10083333</v>
      </c>
      <c r="M744" s="34">
        <v>45488</v>
      </c>
      <c r="N744" s="62" t="s">
        <v>2965</v>
      </c>
      <c r="O744" s="37" t="s">
        <v>45</v>
      </c>
      <c r="P744" s="50">
        <v>1</v>
      </c>
      <c r="Q744" s="51" t="s">
        <v>3070</v>
      </c>
      <c r="R744" s="51" t="s">
        <v>3071</v>
      </c>
    </row>
    <row r="745" spans="2:18" x14ac:dyDescent="0.2">
      <c r="B745" s="33">
        <v>45436</v>
      </c>
      <c r="C745" s="27" t="s">
        <v>2509</v>
      </c>
      <c r="D745" s="28" t="s">
        <v>2665</v>
      </c>
      <c r="E745" s="29" t="s">
        <v>34</v>
      </c>
      <c r="F745" s="28" t="s">
        <v>2809</v>
      </c>
      <c r="G745" s="34">
        <v>45439</v>
      </c>
      <c r="H745" s="60">
        <v>25000000</v>
      </c>
      <c r="I745" s="47">
        <v>0</v>
      </c>
      <c r="J745" s="38">
        <v>0</v>
      </c>
      <c r="K745" s="67"/>
      <c r="L745" s="38">
        <f t="shared" si="11"/>
        <v>25000000</v>
      </c>
      <c r="M745" s="34">
        <v>45488</v>
      </c>
      <c r="N745" s="62" t="s">
        <v>2966</v>
      </c>
      <c r="O745" s="37" t="s">
        <v>45</v>
      </c>
      <c r="P745" s="50">
        <v>1</v>
      </c>
      <c r="Q745" s="51" t="s">
        <v>3079</v>
      </c>
      <c r="R745" s="51" t="s">
        <v>3052</v>
      </c>
    </row>
    <row r="746" spans="2:18" x14ac:dyDescent="0.2">
      <c r="B746" s="33">
        <v>45436</v>
      </c>
      <c r="C746" s="27" t="s">
        <v>2510</v>
      </c>
      <c r="D746" s="28" t="s">
        <v>2666</v>
      </c>
      <c r="E746" s="29" t="s">
        <v>34</v>
      </c>
      <c r="F746" s="28" t="s">
        <v>2808</v>
      </c>
      <c r="G746" s="34">
        <v>45439</v>
      </c>
      <c r="H746" s="60">
        <v>7700000</v>
      </c>
      <c r="I746" s="47">
        <v>0</v>
      </c>
      <c r="J746" s="38">
        <v>0</v>
      </c>
      <c r="K746" s="67"/>
      <c r="L746" s="38">
        <f t="shared" si="11"/>
        <v>7700000</v>
      </c>
      <c r="M746" s="34">
        <v>45473</v>
      </c>
      <c r="N746" s="62" t="s">
        <v>2967</v>
      </c>
      <c r="O746" s="37" t="s">
        <v>45</v>
      </c>
      <c r="P746" s="50">
        <v>1</v>
      </c>
      <c r="Q746" s="51" t="s">
        <v>3070</v>
      </c>
      <c r="R746" s="51" t="s">
        <v>3071</v>
      </c>
    </row>
    <row r="747" spans="2:18" x14ac:dyDescent="0.2">
      <c r="B747" s="33">
        <v>45436</v>
      </c>
      <c r="C747" s="27" t="s">
        <v>2511</v>
      </c>
      <c r="D747" s="28" t="s">
        <v>2667</v>
      </c>
      <c r="E747" s="29" t="s">
        <v>34</v>
      </c>
      <c r="F747" s="28" t="s">
        <v>2810</v>
      </c>
      <c r="G747" s="34">
        <v>45439</v>
      </c>
      <c r="H747" s="60">
        <v>10220000</v>
      </c>
      <c r="I747" s="47">
        <v>0</v>
      </c>
      <c r="J747" s="38">
        <v>0</v>
      </c>
      <c r="K747" s="67"/>
      <c r="L747" s="38">
        <f t="shared" si="11"/>
        <v>10220000</v>
      </c>
      <c r="M747" s="34">
        <v>45473</v>
      </c>
      <c r="N747" s="62" t="s">
        <v>2968</v>
      </c>
      <c r="O747" s="37" t="s">
        <v>45</v>
      </c>
      <c r="P747" s="50">
        <v>1</v>
      </c>
      <c r="Q747" s="51" t="s">
        <v>3070</v>
      </c>
      <c r="R747" s="51" t="s">
        <v>3071</v>
      </c>
    </row>
    <row r="748" spans="2:18" x14ac:dyDescent="0.2">
      <c r="B748" s="33">
        <v>45439</v>
      </c>
      <c r="C748" s="27" t="s">
        <v>2512</v>
      </c>
      <c r="D748" s="28" t="s">
        <v>2668</v>
      </c>
      <c r="E748" s="29" t="s">
        <v>34</v>
      </c>
      <c r="F748" s="28" t="s">
        <v>2811</v>
      </c>
      <c r="G748" s="34">
        <v>45440</v>
      </c>
      <c r="H748" s="60">
        <v>8652000</v>
      </c>
      <c r="I748" s="47">
        <v>0</v>
      </c>
      <c r="J748" s="38">
        <v>0</v>
      </c>
      <c r="K748" s="67"/>
      <c r="L748" s="38">
        <f t="shared" si="11"/>
        <v>8652000</v>
      </c>
      <c r="M748" s="34">
        <v>45473</v>
      </c>
      <c r="N748" s="62" t="s">
        <v>2969</v>
      </c>
      <c r="O748" s="37" t="s">
        <v>45</v>
      </c>
      <c r="P748" s="50">
        <v>1</v>
      </c>
      <c r="Q748" s="51" t="s">
        <v>3070</v>
      </c>
      <c r="R748" s="51" t="s">
        <v>3071</v>
      </c>
    </row>
    <row r="749" spans="2:18" x14ac:dyDescent="0.2">
      <c r="B749" s="33">
        <v>45439</v>
      </c>
      <c r="C749" s="27" t="s">
        <v>2513</v>
      </c>
      <c r="D749" s="28" t="s">
        <v>2669</v>
      </c>
      <c r="E749" s="29" t="s">
        <v>498</v>
      </c>
      <c r="F749" s="28" t="s">
        <v>2812</v>
      </c>
      <c r="G749" s="34">
        <v>45440</v>
      </c>
      <c r="H749" s="60">
        <v>6120000</v>
      </c>
      <c r="I749" s="47">
        <v>0</v>
      </c>
      <c r="J749" s="38">
        <v>0</v>
      </c>
      <c r="K749" s="67">
        <v>1224000</v>
      </c>
      <c r="L749" s="38">
        <f t="shared" si="11"/>
        <v>4896000</v>
      </c>
      <c r="M749" s="34">
        <v>45488</v>
      </c>
      <c r="N749" s="62" t="s">
        <v>2970</v>
      </c>
      <c r="O749" s="37" t="s">
        <v>45</v>
      </c>
      <c r="P749" s="50">
        <v>1</v>
      </c>
      <c r="Q749" s="51" t="s">
        <v>3059</v>
      </c>
      <c r="R749" s="51" t="s">
        <v>3060</v>
      </c>
    </row>
    <row r="750" spans="2:18" x14ac:dyDescent="0.2">
      <c r="B750" s="33">
        <v>45436</v>
      </c>
      <c r="C750" s="27" t="s">
        <v>2514</v>
      </c>
      <c r="D750" s="28" t="s">
        <v>1173</v>
      </c>
      <c r="E750" s="29" t="s">
        <v>34</v>
      </c>
      <c r="F750" s="28" t="s">
        <v>2813</v>
      </c>
      <c r="G750" s="34">
        <v>45436</v>
      </c>
      <c r="H750" s="60">
        <v>22897333</v>
      </c>
      <c r="I750" s="47">
        <v>0</v>
      </c>
      <c r="J750" s="38">
        <v>0</v>
      </c>
      <c r="K750" s="67"/>
      <c r="L750" s="38">
        <f t="shared" si="11"/>
        <v>22897333</v>
      </c>
      <c r="M750" s="34">
        <v>45488</v>
      </c>
      <c r="N750" s="62" t="s">
        <v>2971</v>
      </c>
      <c r="O750" s="37" t="s">
        <v>45</v>
      </c>
      <c r="P750" s="50">
        <v>1</v>
      </c>
      <c r="Q750" s="51" t="s">
        <v>3047</v>
      </c>
      <c r="R750" s="51" t="s">
        <v>3048</v>
      </c>
    </row>
    <row r="751" spans="2:18" x14ac:dyDescent="0.2">
      <c r="B751" s="33">
        <v>45440</v>
      </c>
      <c r="C751" s="27" t="s">
        <v>2515</v>
      </c>
      <c r="D751" s="28" t="s">
        <v>2670</v>
      </c>
      <c r="E751" s="29" t="s">
        <v>34</v>
      </c>
      <c r="F751" s="28" t="s">
        <v>2814</v>
      </c>
      <c r="G751" s="34">
        <v>45442</v>
      </c>
      <c r="H751" s="60">
        <v>14000000</v>
      </c>
      <c r="I751" s="47">
        <v>0</v>
      </c>
      <c r="J751" s="38">
        <v>0</v>
      </c>
      <c r="K751" s="67">
        <v>3266667</v>
      </c>
      <c r="L751" s="38">
        <f t="shared" si="11"/>
        <v>10733333</v>
      </c>
      <c r="M751" s="34">
        <v>45488</v>
      </c>
      <c r="N751" s="62" t="s">
        <v>2972</v>
      </c>
      <c r="O751" s="37" t="s">
        <v>45</v>
      </c>
      <c r="P751" s="50">
        <v>1</v>
      </c>
      <c r="Q751" s="51" t="s">
        <v>3041</v>
      </c>
      <c r="R751" s="51" t="s">
        <v>3042</v>
      </c>
    </row>
    <row r="752" spans="2:18" x14ac:dyDescent="0.2">
      <c r="B752" s="33">
        <v>45440</v>
      </c>
      <c r="C752" s="27" t="s">
        <v>2516</v>
      </c>
      <c r="D752" s="28" t="s">
        <v>2671</v>
      </c>
      <c r="E752" s="29" t="s">
        <v>498</v>
      </c>
      <c r="F752" s="28" t="s">
        <v>2815</v>
      </c>
      <c r="G752" s="34">
        <v>45442</v>
      </c>
      <c r="H752" s="60">
        <v>6120000</v>
      </c>
      <c r="I752" s="47">
        <v>0</v>
      </c>
      <c r="J752" s="38">
        <v>0</v>
      </c>
      <c r="K752" s="67">
        <v>1326000</v>
      </c>
      <c r="L752" s="38">
        <f t="shared" si="11"/>
        <v>4794000</v>
      </c>
      <c r="M752" s="34">
        <v>45488</v>
      </c>
      <c r="N752" s="62" t="s">
        <v>2973</v>
      </c>
      <c r="O752" s="37" t="s">
        <v>45</v>
      </c>
      <c r="P752" s="50">
        <v>1</v>
      </c>
      <c r="Q752" s="51" t="s">
        <v>3041</v>
      </c>
      <c r="R752" s="51" t="s">
        <v>3042</v>
      </c>
    </row>
    <row r="753" spans="2:18" x14ac:dyDescent="0.2">
      <c r="B753" s="33">
        <v>45439</v>
      </c>
      <c r="C753" s="27" t="s">
        <v>2517</v>
      </c>
      <c r="D753" s="28" t="s">
        <v>2672</v>
      </c>
      <c r="E753" s="29" t="s">
        <v>34</v>
      </c>
      <c r="F753" s="28" t="s">
        <v>2816</v>
      </c>
      <c r="G753" s="34">
        <v>45441</v>
      </c>
      <c r="H753" s="60">
        <v>8446000</v>
      </c>
      <c r="I753" s="47">
        <v>0</v>
      </c>
      <c r="J753" s="38">
        <v>0</v>
      </c>
      <c r="K753" s="67"/>
      <c r="L753" s="38">
        <f t="shared" si="11"/>
        <v>8446000</v>
      </c>
      <c r="M753" s="34">
        <v>45482</v>
      </c>
      <c r="N753" s="62" t="s">
        <v>2974</v>
      </c>
      <c r="O753" s="37" t="s">
        <v>45</v>
      </c>
      <c r="P753" s="50">
        <v>1</v>
      </c>
      <c r="Q753" s="51" t="s">
        <v>3064</v>
      </c>
      <c r="R753" s="51" t="s">
        <v>3093</v>
      </c>
    </row>
    <row r="754" spans="2:18" x14ac:dyDescent="0.2">
      <c r="B754" s="33">
        <v>45439</v>
      </c>
      <c r="C754" s="27" t="s">
        <v>2518</v>
      </c>
      <c r="D754" s="28" t="s">
        <v>2673</v>
      </c>
      <c r="E754" s="29" t="s">
        <v>34</v>
      </c>
      <c r="F754" s="28" t="s">
        <v>2817</v>
      </c>
      <c r="G754" s="34">
        <v>45441</v>
      </c>
      <c r="H754" s="60">
        <v>14160000</v>
      </c>
      <c r="I754" s="47">
        <v>0</v>
      </c>
      <c r="J754" s="38">
        <v>0</v>
      </c>
      <c r="K754" s="67"/>
      <c r="L754" s="38">
        <f t="shared" si="11"/>
        <v>14160000</v>
      </c>
      <c r="M754" s="34">
        <v>45488</v>
      </c>
      <c r="N754" s="62" t="s">
        <v>2975</v>
      </c>
      <c r="O754" s="37" t="s">
        <v>45</v>
      </c>
      <c r="P754" s="50">
        <v>1</v>
      </c>
      <c r="Q754" s="51" t="s">
        <v>3064</v>
      </c>
      <c r="R754" s="51" t="s">
        <v>3093</v>
      </c>
    </row>
    <row r="755" spans="2:18" x14ac:dyDescent="0.2">
      <c r="B755" s="33">
        <v>45439</v>
      </c>
      <c r="C755" s="27" t="s">
        <v>2519</v>
      </c>
      <c r="D755" s="28" t="s">
        <v>2674</v>
      </c>
      <c r="E755" s="29" t="s">
        <v>34</v>
      </c>
      <c r="F755" s="28" t="s">
        <v>2818</v>
      </c>
      <c r="G755" s="34">
        <v>45444</v>
      </c>
      <c r="H755" s="60">
        <v>8446000</v>
      </c>
      <c r="I755" s="47">
        <v>0</v>
      </c>
      <c r="J755" s="38">
        <v>0</v>
      </c>
      <c r="K755" s="67">
        <v>3914000</v>
      </c>
      <c r="L755" s="38">
        <f t="shared" si="11"/>
        <v>4532000</v>
      </c>
      <c r="M755" s="34">
        <v>45484</v>
      </c>
      <c r="N755" s="62" t="s">
        <v>2976</v>
      </c>
      <c r="O755" s="37" t="s">
        <v>45</v>
      </c>
      <c r="P755" s="50">
        <v>1</v>
      </c>
      <c r="Q755" s="51" t="s">
        <v>3064</v>
      </c>
      <c r="R755" s="51" t="s">
        <v>3093</v>
      </c>
    </row>
    <row r="756" spans="2:18" x14ac:dyDescent="0.2">
      <c r="B756" s="33">
        <v>45440</v>
      </c>
      <c r="C756" s="27" t="s">
        <v>2520</v>
      </c>
      <c r="D756" s="28" t="s">
        <v>2675</v>
      </c>
      <c r="E756" s="29" t="s">
        <v>34</v>
      </c>
      <c r="F756" s="28" t="s">
        <v>2819</v>
      </c>
      <c r="G756" s="34">
        <v>45447</v>
      </c>
      <c r="H756" s="60">
        <v>10600000</v>
      </c>
      <c r="I756" s="47">
        <v>0</v>
      </c>
      <c r="J756" s="38">
        <v>0</v>
      </c>
      <c r="K756" s="67"/>
      <c r="L756" s="38">
        <f t="shared" si="11"/>
        <v>10600000</v>
      </c>
      <c r="M756" s="34">
        <v>45488</v>
      </c>
      <c r="N756" s="62" t="s">
        <v>2977</v>
      </c>
      <c r="O756" s="37" t="s">
        <v>45</v>
      </c>
      <c r="P756" s="50">
        <v>1</v>
      </c>
      <c r="Q756" s="51" t="s">
        <v>3053</v>
      </c>
      <c r="R756" s="51" t="s">
        <v>3054</v>
      </c>
    </row>
    <row r="757" spans="2:18" x14ac:dyDescent="0.2">
      <c r="B757" s="33">
        <v>45440</v>
      </c>
      <c r="C757" s="27" t="s">
        <v>2521</v>
      </c>
      <c r="D757" s="28" t="s">
        <v>2676</v>
      </c>
      <c r="E757" s="29" t="s">
        <v>34</v>
      </c>
      <c r="F757" s="28" t="s">
        <v>2820</v>
      </c>
      <c r="G757" s="34">
        <v>45443</v>
      </c>
      <c r="H757" s="60">
        <v>14250000</v>
      </c>
      <c r="I757" s="47">
        <v>0</v>
      </c>
      <c r="J757" s="38">
        <v>0</v>
      </c>
      <c r="K757" s="67"/>
      <c r="L757" s="38">
        <f t="shared" si="11"/>
        <v>14250000</v>
      </c>
      <c r="M757" s="34">
        <v>45488</v>
      </c>
      <c r="N757" s="62" t="s">
        <v>2978</v>
      </c>
      <c r="O757" s="37" t="s">
        <v>45</v>
      </c>
      <c r="P757" s="50">
        <v>1</v>
      </c>
      <c r="Q757" s="51" t="s">
        <v>3079</v>
      </c>
      <c r="R757" s="51" t="s">
        <v>3052</v>
      </c>
    </row>
    <row r="758" spans="2:18" x14ac:dyDescent="0.2">
      <c r="B758" s="33">
        <v>45441</v>
      </c>
      <c r="C758" s="27" t="s">
        <v>2522</v>
      </c>
      <c r="D758" s="28" t="s">
        <v>2677</v>
      </c>
      <c r="E758" s="29" t="s">
        <v>34</v>
      </c>
      <c r="F758" s="28" t="s">
        <v>2821</v>
      </c>
      <c r="G758" s="34">
        <v>45447</v>
      </c>
      <c r="H758" s="60">
        <v>8250000</v>
      </c>
      <c r="I758" s="47">
        <v>0</v>
      </c>
      <c r="J758" s="38">
        <v>0</v>
      </c>
      <c r="K758" s="67"/>
      <c r="L758" s="38">
        <f t="shared" si="11"/>
        <v>8250000</v>
      </c>
      <c r="M758" s="34">
        <v>45488</v>
      </c>
      <c r="N758" s="62" t="s">
        <v>2979</v>
      </c>
      <c r="O758" s="37" t="s">
        <v>45</v>
      </c>
      <c r="P758" s="50">
        <v>1</v>
      </c>
      <c r="Q758" s="51" t="s">
        <v>3070</v>
      </c>
      <c r="R758" s="51" t="s">
        <v>3071</v>
      </c>
    </row>
    <row r="759" spans="2:18" x14ac:dyDescent="0.2">
      <c r="B759" s="33">
        <v>45441</v>
      </c>
      <c r="C759" s="27" t="s">
        <v>2523</v>
      </c>
      <c r="D759" s="28" t="s">
        <v>2678</v>
      </c>
      <c r="E759" s="29" t="s">
        <v>498</v>
      </c>
      <c r="F759" s="28" t="s">
        <v>2750</v>
      </c>
      <c r="G759" s="34">
        <v>45448</v>
      </c>
      <c r="H759" s="60">
        <v>8400000</v>
      </c>
      <c r="I759" s="47">
        <v>0</v>
      </c>
      <c r="J759" s="38">
        <v>0</v>
      </c>
      <c r="K759" s="67"/>
      <c r="L759" s="38">
        <f t="shared" si="11"/>
        <v>8400000</v>
      </c>
      <c r="M759" s="34">
        <v>45488</v>
      </c>
      <c r="N759" s="62" t="s">
        <v>2980</v>
      </c>
      <c r="O759" s="37" t="s">
        <v>45</v>
      </c>
      <c r="P759" s="50">
        <v>1</v>
      </c>
      <c r="Q759" s="51" t="s">
        <v>3051</v>
      </c>
      <c r="R759" s="51" t="s">
        <v>378</v>
      </c>
    </row>
    <row r="760" spans="2:18" x14ac:dyDescent="0.2">
      <c r="B760" s="33">
        <v>45441</v>
      </c>
      <c r="C760" s="27" t="s">
        <v>2524</v>
      </c>
      <c r="D760" s="28" t="s">
        <v>2679</v>
      </c>
      <c r="E760" s="29" t="s">
        <v>34</v>
      </c>
      <c r="F760" s="28" t="s">
        <v>2822</v>
      </c>
      <c r="G760" s="34">
        <v>45448</v>
      </c>
      <c r="H760" s="60">
        <v>8400000</v>
      </c>
      <c r="I760" s="47">
        <v>0</v>
      </c>
      <c r="J760" s="38">
        <v>0</v>
      </c>
      <c r="K760" s="67"/>
      <c r="L760" s="38">
        <f t="shared" si="11"/>
        <v>8400000</v>
      </c>
      <c r="M760" s="34">
        <v>45488</v>
      </c>
      <c r="N760" s="62" t="s">
        <v>2981</v>
      </c>
      <c r="O760" s="37" t="s">
        <v>45</v>
      </c>
      <c r="P760" s="50">
        <v>1</v>
      </c>
      <c r="Q760" s="51" t="s">
        <v>3051</v>
      </c>
      <c r="R760" s="51" t="s">
        <v>378</v>
      </c>
    </row>
    <row r="761" spans="2:18" x14ac:dyDescent="0.2">
      <c r="B761" s="33">
        <v>45441</v>
      </c>
      <c r="C761" s="27" t="s">
        <v>2525</v>
      </c>
      <c r="D761" s="28" t="s">
        <v>2680</v>
      </c>
      <c r="E761" s="29" t="s">
        <v>498</v>
      </c>
      <c r="F761" s="28" t="s">
        <v>2211</v>
      </c>
      <c r="G761" s="34">
        <v>45448</v>
      </c>
      <c r="H761" s="60">
        <v>8400000</v>
      </c>
      <c r="I761" s="47">
        <v>0</v>
      </c>
      <c r="J761" s="38">
        <v>0</v>
      </c>
      <c r="K761" s="67"/>
      <c r="L761" s="38">
        <f t="shared" si="11"/>
        <v>8400000</v>
      </c>
      <c r="M761" s="34">
        <v>45488</v>
      </c>
      <c r="N761" s="62" t="s">
        <v>2982</v>
      </c>
      <c r="O761" s="37" t="s">
        <v>45</v>
      </c>
      <c r="P761" s="50">
        <v>1</v>
      </c>
      <c r="Q761" s="51" t="s">
        <v>3051</v>
      </c>
      <c r="R761" s="51" t="s">
        <v>378</v>
      </c>
    </row>
    <row r="762" spans="2:18" x14ac:dyDescent="0.2">
      <c r="B762" s="33">
        <v>45440</v>
      </c>
      <c r="C762" s="27" t="s">
        <v>2526</v>
      </c>
      <c r="D762" s="28" t="s">
        <v>2681</v>
      </c>
      <c r="E762" s="29" t="s">
        <v>34</v>
      </c>
      <c r="F762" s="28" t="s">
        <v>2823</v>
      </c>
      <c r="G762" s="34">
        <v>45450</v>
      </c>
      <c r="H762" s="60">
        <v>9800000</v>
      </c>
      <c r="I762" s="47">
        <v>0</v>
      </c>
      <c r="J762" s="38">
        <v>0</v>
      </c>
      <c r="K762" s="67"/>
      <c r="L762" s="38">
        <f t="shared" si="11"/>
        <v>9800000</v>
      </c>
      <c r="M762" s="34">
        <v>45488</v>
      </c>
      <c r="N762" s="62" t="s">
        <v>2983</v>
      </c>
      <c r="O762" s="37" t="s">
        <v>45</v>
      </c>
      <c r="P762" s="50">
        <v>1</v>
      </c>
      <c r="Q762" s="51" t="s">
        <v>3049</v>
      </c>
      <c r="R762" s="51" t="s">
        <v>3050</v>
      </c>
    </row>
    <row r="763" spans="2:18" x14ac:dyDescent="0.2">
      <c r="B763" s="33">
        <v>45440</v>
      </c>
      <c r="C763" s="27" t="s">
        <v>2527</v>
      </c>
      <c r="D763" s="28" t="s">
        <v>2682</v>
      </c>
      <c r="E763" s="29" t="s">
        <v>34</v>
      </c>
      <c r="F763" s="28" t="s">
        <v>2824</v>
      </c>
      <c r="G763" s="34">
        <v>45441</v>
      </c>
      <c r="H763" s="60">
        <v>12410000</v>
      </c>
      <c r="I763" s="47">
        <v>0</v>
      </c>
      <c r="J763" s="38">
        <v>0</v>
      </c>
      <c r="K763" s="67"/>
      <c r="L763" s="38">
        <f t="shared" si="11"/>
        <v>12410000</v>
      </c>
      <c r="M763" s="34">
        <v>45488</v>
      </c>
      <c r="N763" s="62" t="s">
        <v>2984</v>
      </c>
      <c r="O763" s="37" t="s">
        <v>45</v>
      </c>
      <c r="P763" s="50">
        <v>1</v>
      </c>
      <c r="Q763" s="51" t="s">
        <v>3070</v>
      </c>
      <c r="R763" s="51" t="s">
        <v>3071</v>
      </c>
    </row>
    <row r="764" spans="2:18" x14ac:dyDescent="0.2">
      <c r="B764" s="33">
        <v>45440</v>
      </c>
      <c r="C764" s="27" t="s">
        <v>2528</v>
      </c>
      <c r="D764" s="28" t="s">
        <v>2052</v>
      </c>
      <c r="E764" s="29" t="s">
        <v>34</v>
      </c>
      <c r="F764" s="28" t="s">
        <v>2825</v>
      </c>
      <c r="G764" s="34">
        <v>45441</v>
      </c>
      <c r="H764" s="60">
        <v>8060000</v>
      </c>
      <c r="I764" s="47">
        <v>0</v>
      </c>
      <c r="J764" s="38">
        <v>0</v>
      </c>
      <c r="K764" s="67"/>
      <c r="L764" s="38">
        <f t="shared" si="11"/>
        <v>8060000</v>
      </c>
      <c r="M764" s="34">
        <v>45480</v>
      </c>
      <c r="N764" s="62" t="s">
        <v>2985</v>
      </c>
      <c r="O764" s="37" t="s">
        <v>45</v>
      </c>
      <c r="P764" s="50">
        <v>1</v>
      </c>
      <c r="Q764" s="51" t="s">
        <v>3043</v>
      </c>
      <c r="R764" s="51" t="s">
        <v>3058</v>
      </c>
    </row>
    <row r="765" spans="2:18" x14ac:dyDescent="0.2">
      <c r="B765" s="33">
        <v>45440</v>
      </c>
      <c r="C765" s="27" t="s">
        <v>2529</v>
      </c>
      <c r="D765" s="28" t="s">
        <v>2683</v>
      </c>
      <c r="E765" s="29" t="s">
        <v>498</v>
      </c>
      <c r="F765" s="28" t="s">
        <v>2826</v>
      </c>
      <c r="G765" s="34">
        <v>45442</v>
      </c>
      <c r="H765" s="60">
        <v>5483333</v>
      </c>
      <c r="I765" s="47">
        <v>0</v>
      </c>
      <c r="J765" s="38">
        <v>0</v>
      </c>
      <c r="K765" s="67"/>
      <c r="L765" s="38">
        <f t="shared" si="11"/>
        <v>5483333</v>
      </c>
      <c r="M765" s="34">
        <v>45488</v>
      </c>
      <c r="N765" s="62" t="s">
        <v>2986</v>
      </c>
      <c r="O765" s="37" t="s">
        <v>45</v>
      </c>
      <c r="P765" s="50">
        <v>1</v>
      </c>
      <c r="Q765" s="51" t="s">
        <v>3070</v>
      </c>
      <c r="R765" s="51" t="s">
        <v>3071</v>
      </c>
    </row>
    <row r="766" spans="2:18" x14ac:dyDescent="0.2">
      <c r="B766" s="33">
        <v>45440</v>
      </c>
      <c r="C766" s="27" t="s">
        <v>2530</v>
      </c>
      <c r="D766" s="28" t="s">
        <v>2684</v>
      </c>
      <c r="E766" s="29" t="s">
        <v>498</v>
      </c>
      <c r="F766" s="28" t="s">
        <v>2827</v>
      </c>
      <c r="G766" s="34">
        <v>45442</v>
      </c>
      <c r="H766" s="60">
        <v>7000000</v>
      </c>
      <c r="I766" s="47">
        <v>0</v>
      </c>
      <c r="J766" s="38">
        <v>0</v>
      </c>
      <c r="K766" s="67"/>
      <c r="L766" s="38">
        <f t="shared" si="11"/>
        <v>7000000</v>
      </c>
      <c r="M766" s="34">
        <v>45488</v>
      </c>
      <c r="N766" s="62" t="s">
        <v>2987</v>
      </c>
      <c r="O766" s="37" t="s">
        <v>45</v>
      </c>
      <c r="P766" s="50">
        <v>1</v>
      </c>
      <c r="Q766" s="51" t="s">
        <v>3070</v>
      </c>
      <c r="R766" s="51" t="s">
        <v>3071</v>
      </c>
    </row>
    <row r="767" spans="2:18" x14ac:dyDescent="0.2">
      <c r="B767" s="33">
        <v>45440</v>
      </c>
      <c r="C767" s="27" t="s">
        <v>2531</v>
      </c>
      <c r="D767" s="28" t="s">
        <v>2685</v>
      </c>
      <c r="E767" s="29" t="s">
        <v>34</v>
      </c>
      <c r="F767" s="28" t="s">
        <v>2828</v>
      </c>
      <c r="G767" s="34">
        <v>45442</v>
      </c>
      <c r="H767" s="60">
        <v>21510000</v>
      </c>
      <c r="I767" s="47">
        <v>0</v>
      </c>
      <c r="J767" s="38">
        <v>0</v>
      </c>
      <c r="K767" s="67"/>
      <c r="L767" s="38">
        <f t="shared" si="11"/>
        <v>21510000</v>
      </c>
      <c r="M767" s="34">
        <v>45487</v>
      </c>
      <c r="N767" s="62" t="s">
        <v>2988</v>
      </c>
      <c r="O767" s="37" t="s">
        <v>45</v>
      </c>
      <c r="P767" s="50">
        <v>1</v>
      </c>
      <c r="Q767" s="51" t="s">
        <v>3070</v>
      </c>
      <c r="R767" s="51" t="s">
        <v>3071</v>
      </c>
    </row>
    <row r="768" spans="2:18" x14ac:dyDescent="0.2">
      <c r="B768" s="33">
        <v>45441</v>
      </c>
      <c r="C768" s="27" t="s">
        <v>2532</v>
      </c>
      <c r="D768" s="28" t="s">
        <v>2686</v>
      </c>
      <c r="E768" s="29" t="s">
        <v>498</v>
      </c>
      <c r="F768" s="28" t="s">
        <v>2829</v>
      </c>
      <c r="G768" s="34">
        <v>45447</v>
      </c>
      <c r="H768" s="60">
        <v>7350000</v>
      </c>
      <c r="I768" s="47">
        <v>0</v>
      </c>
      <c r="J768" s="38">
        <v>0</v>
      </c>
      <c r="K768" s="67"/>
      <c r="L768" s="38">
        <f t="shared" si="11"/>
        <v>7350000</v>
      </c>
      <c r="M768" s="34">
        <v>45488</v>
      </c>
      <c r="N768" s="62" t="s">
        <v>2989</v>
      </c>
      <c r="O768" s="37" t="s">
        <v>45</v>
      </c>
      <c r="P768" s="50">
        <v>1</v>
      </c>
      <c r="Q768" s="51" t="s">
        <v>3041</v>
      </c>
      <c r="R768" s="51" t="s">
        <v>3042</v>
      </c>
    </row>
    <row r="769" spans="2:18" x14ac:dyDescent="0.2">
      <c r="B769" s="33">
        <v>45441</v>
      </c>
      <c r="C769" s="27" t="s">
        <v>2533</v>
      </c>
      <c r="D769" s="28" t="s">
        <v>2687</v>
      </c>
      <c r="E769" s="29" t="s">
        <v>498</v>
      </c>
      <c r="F769" s="28" t="s">
        <v>2830</v>
      </c>
      <c r="G769" s="34">
        <v>45444</v>
      </c>
      <c r="H769" s="60">
        <v>3200000</v>
      </c>
      <c r="I769" s="47">
        <v>0</v>
      </c>
      <c r="J769" s="38">
        <v>0</v>
      </c>
      <c r="K769" s="67"/>
      <c r="L769" s="38">
        <f t="shared" si="11"/>
        <v>3200000</v>
      </c>
      <c r="M769" s="34">
        <v>45472</v>
      </c>
      <c r="N769" s="62" t="s">
        <v>2990</v>
      </c>
      <c r="O769" s="37" t="s">
        <v>45</v>
      </c>
      <c r="P769" s="50">
        <v>1</v>
      </c>
      <c r="Q769" s="51" t="s">
        <v>3056</v>
      </c>
      <c r="R769" s="51" t="s">
        <v>3057</v>
      </c>
    </row>
    <row r="770" spans="2:18" x14ac:dyDescent="0.2">
      <c r="B770" s="33">
        <v>45442</v>
      </c>
      <c r="C770" s="27" t="s">
        <v>2534</v>
      </c>
      <c r="D770" s="28" t="s">
        <v>2688</v>
      </c>
      <c r="E770" s="29" t="s">
        <v>34</v>
      </c>
      <c r="F770" s="28" t="s">
        <v>2831</v>
      </c>
      <c r="G770" s="34">
        <v>45447</v>
      </c>
      <c r="H770" s="60">
        <v>8560000</v>
      </c>
      <c r="I770" s="47">
        <v>0</v>
      </c>
      <c r="J770" s="38">
        <v>0</v>
      </c>
      <c r="K770" s="67">
        <v>1070000</v>
      </c>
      <c r="L770" s="38">
        <f t="shared" si="11"/>
        <v>7490000</v>
      </c>
      <c r="M770" s="34">
        <v>45488</v>
      </c>
      <c r="N770" s="62" t="s">
        <v>2991</v>
      </c>
      <c r="O770" s="37" t="s">
        <v>45</v>
      </c>
      <c r="P770" s="50">
        <v>1</v>
      </c>
      <c r="Q770" s="51" t="s">
        <v>3043</v>
      </c>
      <c r="R770" s="51" t="s">
        <v>3044</v>
      </c>
    </row>
    <row r="771" spans="2:18" x14ac:dyDescent="0.2">
      <c r="B771" s="33">
        <v>45441</v>
      </c>
      <c r="C771" s="27" t="s">
        <v>2535</v>
      </c>
      <c r="D771" s="28" t="s">
        <v>2689</v>
      </c>
      <c r="E771" s="29" t="s">
        <v>498</v>
      </c>
      <c r="F771" s="28" t="s">
        <v>2832</v>
      </c>
      <c r="G771" s="34">
        <v>45448</v>
      </c>
      <c r="H771" s="60">
        <v>5483333</v>
      </c>
      <c r="I771" s="47">
        <v>0</v>
      </c>
      <c r="J771" s="38">
        <v>0</v>
      </c>
      <c r="K771" s="67"/>
      <c r="L771" s="38">
        <f t="shared" si="11"/>
        <v>5483333</v>
      </c>
      <c r="M771" s="34">
        <v>45488</v>
      </c>
      <c r="N771" s="62" t="s">
        <v>2992</v>
      </c>
      <c r="O771" s="37" t="s">
        <v>45</v>
      </c>
      <c r="P771" s="50">
        <v>1</v>
      </c>
      <c r="Q771" s="51" t="s">
        <v>3047</v>
      </c>
      <c r="R771" s="51" t="s">
        <v>3048</v>
      </c>
    </row>
    <row r="772" spans="2:18" x14ac:dyDescent="0.2">
      <c r="B772" s="33">
        <v>45441</v>
      </c>
      <c r="C772" s="27" t="s">
        <v>2536</v>
      </c>
      <c r="D772" s="28" t="s">
        <v>2690</v>
      </c>
      <c r="E772" s="29" t="s">
        <v>34</v>
      </c>
      <c r="F772" s="28" t="s">
        <v>2833</v>
      </c>
      <c r="G772" s="34">
        <v>45450</v>
      </c>
      <c r="H772" s="60">
        <v>9300000</v>
      </c>
      <c r="I772" s="47">
        <v>0</v>
      </c>
      <c r="J772" s="38">
        <v>0</v>
      </c>
      <c r="K772" s="67"/>
      <c r="L772" s="38">
        <f t="shared" si="11"/>
        <v>9300000</v>
      </c>
      <c r="M772" s="34">
        <v>45488</v>
      </c>
      <c r="N772" s="62" t="s">
        <v>2993</v>
      </c>
      <c r="O772" s="37" t="s">
        <v>45</v>
      </c>
      <c r="P772" s="50">
        <v>1</v>
      </c>
      <c r="Q772" s="51" t="s">
        <v>3070</v>
      </c>
      <c r="R772" s="51" t="s">
        <v>3071</v>
      </c>
    </row>
    <row r="773" spans="2:18" x14ac:dyDescent="0.2">
      <c r="B773" s="33">
        <v>45441</v>
      </c>
      <c r="C773" s="27" t="s">
        <v>2537</v>
      </c>
      <c r="D773" s="28" t="s">
        <v>2691</v>
      </c>
      <c r="E773" s="29" t="s">
        <v>498</v>
      </c>
      <c r="F773" s="28" t="s">
        <v>2834</v>
      </c>
      <c r="G773" s="34">
        <v>45449</v>
      </c>
      <c r="H773" s="60">
        <v>5508000</v>
      </c>
      <c r="I773" s="47">
        <v>0</v>
      </c>
      <c r="J773" s="38">
        <v>0</v>
      </c>
      <c r="K773" s="67"/>
      <c r="L773" s="38">
        <f t="shared" si="11"/>
        <v>5508000</v>
      </c>
      <c r="M773" s="34">
        <v>45488</v>
      </c>
      <c r="N773" s="62" t="s">
        <v>2994</v>
      </c>
      <c r="O773" s="37" t="s">
        <v>45</v>
      </c>
      <c r="P773" s="50">
        <v>1</v>
      </c>
      <c r="Q773" s="51" t="s">
        <v>3070</v>
      </c>
      <c r="R773" s="51" t="s">
        <v>3071</v>
      </c>
    </row>
    <row r="774" spans="2:18" x14ac:dyDescent="0.2">
      <c r="B774" s="33">
        <v>45441</v>
      </c>
      <c r="C774" s="27" t="s">
        <v>2538</v>
      </c>
      <c r="D774" s="28" t="s">
        <v>2692</v>
      </c>
      <c r="E774" s="29" t="s">
        <v>34</v>
      </c>
      <c r="F774" s="28" t="s">
        <v>2835</v>
      </c>
      <c r="G774" s="34">
        <v>45447</v>
      </c>
      <c r="H774" s="60">
        <v>10600000</v>
      </c>
      <c r="I774" s="47">
        <v>0</v>
      </c>
      <c r="J774" s="38">
        <v>0</v>
      </c>
      <c r="K774" s="67"/>
      <c r="L774" s="38">
        <f t="shared" si="11"/>
        <v>10600000</v>
      </c>
      <c r="M774" s="34">
        <v>45488</v>
      </c>
      <c r="N774" s="62" t="s">
        <v>2995</v>
      </c>
      <c r="O774" s="37" t="s">
        <v>45</v>
      </c>
      <c r="P774" s="50">
        <v>1</v>
      </c>
      <c r="Q774" s="51" t="s">
        <v>3053</v>
      </c>
      <c r="R774" s="51" t="s">
        <v>3054</v>
      </c>
    </row>
    <row r="775" spans="2:18" x14ac:dyDescent="0.2">
      <c r="B775" s="33">
        <v>45442</v>
      </c>
      <c r="C775" s="27" t="s">
        <v>2539</v>
      </c>
      <c r="D775" s="28" t="s">
        <v>2693</v>
      </c>
      <c r="E775" s="29" t="s">
        <v>498</v>
      </c>
      <c r="F775" s="28" t="s">
        <v>2836</v>
      </c>
      <c r="G775" s="34">
        <v>45447</v>
      </c>
      <c r="H775" s="60">
        <v>7290000</v>
      </c>
      <c r="I775" s="47">
        <v>0</v>
      </c>
      <c r="J775" s="38">
        <v>0</v>
      </c>
      <c r="K775" s="67"/>
      <c r="L775" s="38">
        <f t="shared" si="11"/>
        <v>7290000</v>
      </c>
      <c r="M775" s="34">
        <v>45488</v>
      </c>
      <c r="N775" s="62" t="s">
        <v>2996</v>
      </c>
      <c r="O775" s="37" t="s">
        <v>45</v>
      </c>
      <c r="P775" s="50">
        <v>1</v>
      </c>
      <c r="Q775" s="51" t="s">
        <v>3070</v>
      </c>
      <c r="R775" s="51" t="s">
        <v>3071</v>
      </c>
    </row>
    <row r="776" spans="2:18" x14ac:dyDescent="0.2">
      <c r="B776" s="33">
        <v>45441</v>
      </c>
      <c r="C776" s="27" t="s">
        <v>2540</v>
      </c>
      <c r="D776" s="28" t="s">
        <v>2694</v>
      </c>
      <c r="E776" s="29" t="s">
        <v>498</v>
      </c>
      <c r="F776" s="28" t="s">
        <v>2837</v>
      </c>
      <c r="G776" s="34">
        <v>45447</v>
      </c>
      <c r="H776" s="60">
        <v>5250000</v>
      </c>
      <c r="I776" s="47">
        <v>0</v>
      </c>
      <c r="J776" s="38">
        <v>0</v>
      </c>
      <c r="K776" s="67"/>
      <c r="L776" s="38">
        <f t="shared" si="11"/>
        <v>5250000</v>
      </c>
      <c r="M776" s="34">
        <v>45488</v>
      </c>
      <c r="N776" s="62" t="s">
        <v>2997</v>
      </c>
      <c r="O776" s="37" t="s">
        <v>45</v>
      </c>
      <c r="P776" s="50">
        <v>1</v>
      </c>
      <c r="Q776" s="51" t="s">
        <v>3070</v>
      </c>
      <c r="R776" s="51" t="s">
        <v>3071</v>
      </c>
    </row>
    <row r="777" spans="2:18" x14ac:dyDescent="0.2">
      <c r="B777" s="33">
        <v>45442</v>
      </c>
      <c r="C777" s="27" t="s">
        <v>2541</v>
      </c>
      <c r="D777" s="28" t="s">
        <v>2695</v>
      </c>
      <c r="E777" s="29" t="s">
        <v>527</v>
      </c>
      <c r="F777" s="28" t="s">
        <v>2838</v>
      </c>
      <c r="G777" s="34">
        <v>45450</v>
      </c>
      <c r="H777" s="60">
        <v>51400000</v>
      </c>
      <c r="I777" s="47">
        <v>0</v>
      </c>
      <c r="J777" s="38">
        <v>0</v>
      </c>
      <c r="K777" s="67"/>
      <c r="L777" s="38">
        <f t="shared" si="11"/>
        <v>51400000</v>
      </c>
      <c r="M777" s="34">
        <v>45479</v>
      </c>
      <c r="N777" s="62" t="s">
        <v>2998</v>
      </c>
      <c r="O777" s="37" t="s">
        <v>45</v>
      </c>
      <c r="P777" s="50">
        <v>1</v>
      </c>
      <c r="Q777" s="51" t="s">
        <v>3047</v>
      </c>
      <c r="R777" s="51" t="s">
        <v>3048</v>
      </c>
    </row>
    <row r="778" spans="2:18" x14ac:dyDescent="0.2">
      <c r="B778" s="33">
        <v>45442</v>
      </c>
      <c r="C778" s="27" t="s">
        <v>2542</v>
      </c>
      <c r="D778" s="28" t="s">
        <v>2696</v>
      </c>
      <c r="E778" s="29" t="s">
        <v>34</v>
      </c>
      <c r="F778" s="28" t="s">
        <v>2839</v>
      </c>
      <c r="G778" s="34">
        <v>45448</v>
      </c>
      <c r="H778" s="60">
        <v>9300000</v>
      </c>
      <c r="I778" s="47">
        <v>0</v>
      </c>
      <c r="J778" s="38">
        <v>0</v>
      </c>
      <c r="K778" s="67"/>
      <c r="L778" s="38">
        <f t="shared" si="11"/>
        <v>9300000</v>
      </c>
      <c r="M778" s="34">
        <v>45488</v>
      </c>
      <c r="N778" s="62" t="s">
        <v>2999</v>
      </c>
      <c r="O778" s="37" t="s">
        <v>45</v>
      </c>
      <c r="P778" s="50">
        <v>1</v>
      </c>
      <c r="Q778" s="51" t="s">
        <v>3070</v>
      </c>
      <c r="R778" s="51" t="s">
        <v>3071</v>
      </c>
    </row>
    <row r="779" spans="2:18" x14ac:dyDescent="0.2">
      <c r="B779" s="33">
        <v>45442</v>
      </c>
      <c r="C779" s="27" t="s">
        <v>2543</v>
      </c>
      <c r="D779" s="28" t="s">
        <v>2697</v>
      </c>
      <c r="E779" s="29" t="s">
        <v>34</v>
      </c>
      <c r="F779" s="28" t="s">
        <v>2840</v>
      </c>
      <c r="G779" s="34">
        <v>45448</v>
      </c>
      <c r="H779" s="60">
        <v>44400000</v>
      </c>
      <c r="I779" s="47">
        <v>0</v>
      </c>
      <c r="J779" s="38">
        <v>0</v>
      </c>
      <c r="K779" s="67"/>
      <c r="L779" s="38">
        <f t="shared" si="11"/>
        <v>44400000</v>
      </c>
      <c r="M779" s="34">
        <v>45630</v>
      </c>
      <c r="N779" s="62" t="s">
        <v>3000</v>
      </c>
      <c r="O779" s="37" t="s">
        <v>2417</v>
      </c>
      <c r="P779" s="50">
        <v>0</v>
      </c>
      <c r="Q779" s="51" t="s">
        <v>3070</v>
      </c>
      <c r="R779" s="51" t="s">
        <v>3071</v>
      </c>
    </row>
    <row r="780" spans="2:18" x14ac:dyDescent="0.2">
      <c r="B780" s="33">
        <v>45441</v>
      </c>
      <c r="C780" s="27" t="s">
        <v>2544</v>
      </c>
      <c r="D780" s="28" t="s">
        <v>2698</v>
      </c>
      <c r="E780" s="29" t="s">
        <v>34</v>
      </c>
      <c r="F780" s="28" t="s">
        <v>2841</v>
      </c>
      <c r="G780" s="34">
        <v>45447</v>
      </c>
      <c r="H780" s="60">
        <v>28900000</v>
      </c>
      <c r="I780" s="47">
        <v>0</v>
      </c>
      <c r="J780" s="38">
        <v>0</v>
      </c>
      <c r="K780" s="67"/>
      <c r="L780" s="38">
        <f t="shared" si="11"/>
        <v>28900000</v>
      </c>
      <c r="M780" s="34">
        <v>45488</v>
      </c>
      <c r="N780" s="62" t="s">
        <v>3001</v>
      </c>
      <c r="O780" s="37" t="s">
        <v>45</v>
      </c>
      <c r="P780" s="50">
        <v>1</v>
      </c>
      <c r="Q780" s="51" t="s">
        <v>3039</v>
      </c>
      <c r="R780" s="51" t="s">
        <v>3040</v>
      </c>
    </row>
    <row r="781" spans="2:18" x14ac:dyDescent="0.2">
      <c r="B781" s="33">
        <v>45441</v>
      </c>
      <c r="C781" s="27" t="s">
        <v>2545</v>
      </c>
      <c r="D781" s="28" t="s">
        <v>2699</v>
      </c>
      <c r="E781" s="29" t="s">
        <v>498</v>
      </c>
      <c r="F781" s="28" t="s">
        <v>2842</v>
      </c>
      <c r="G781" s="34">
        <v>45447</v>
      </c>
      <c r="H781" s="60">
        <v>4575000</v>
      </c>
      <c r="I781" s="47">
        <v>0</v>
      </c>
      <c r="J781" s="38">
        <v>0</v>
      </c>
      <c r="K781" s="67"/>
      <c r="L781" s="38">
        <f t="shared" si="11"/>
        <v>4575000</v>
      </c>
      <c r="M781" s="34">
        <v>45488</v>
      </c>
      <c r="N781" s="62" t="s">
        <v>3002</v>
      </c>
      <c r="O781" s="37" t="s">
        <v>45</v>
      </c>
      <c r="P781" s="50">
        <v>1</v>
      </c>
      <c r="Q781" s="51" t="s">
        <v>3077</v>
      </c>
      <c r="R781" s="51" t="s">
        <v>3078</v>
      </c>
    </row>
    <row r="782" spans="2:18" x14ac:dyDescent="0.2">
      <c r="B782" s="33">
        <v>45442</v>
      </c>
      <c r="C782" s="27" t="s">
        <v>2546</v>
      </c>
      <c r="D782" s="28" t="s">
        <v>2700</v>
      </c>
      <c r="E782" s="29" t="s">
        <v>498</v>
      </c>
      <c r="F782" s="28" t="s">
        <v>2843</v>
      </c>
      <c r="G782" s="34">
        <v>45444</v>
      </c>
      <c r="H782" s="60">
        <v>3700000</v>
      </c>
      <c r="I782" s="47">
        <v>0</v>
      </c>
      <c r="J782" s="38">
        <v>0</v>
      </c>
      <c r="K782" s="67"/>
      <c r="L782" s="38">
        <f t="shared" ref="L782:L845" si="12">H782+J782-K782</f>
        <v>3700000</v>
      </c>
      <c r="M782" s="34">
        <v>45473</v>
      </c>
      <c r="N782" s="62" t="s">
        <v>3003</v>
      </c>
      <c r="O782" s="37" t="s">
        <v>45</v>
      </c>
      <c r="P782" s="50">
        <v>1</v>
      </c>
      <c r="Q782" s="51" t="s">
        <v>3056</v>
      </c>
      <c r="R782" s="51" t="s">
        <v>3057</v>
      </c>
    </row>
    <row r="783" spans="2:18" x14ac:dyDescent="0.2">
      <c r="B783" s="33">
        <v>45442</v>
      </c>
      <c r="C783" s="27" t="s">
        <v>2547</v>
      </c>
      <c r="D783" s="28" t="s">
        <v>2701</v>
      </c>
      <c r="E783" s="29" t="s">
        <v>34</v>
      </c>
      <c r="F783" s="28" t="s">
        <v>2844</v>
      </c>
      <c r="G783" s="34">
        <v>45447</v>
      </c>
      <c r="H783" s="60">
        <v>8250000</v>
      </c>
      <c r="I783" s="47">
        <v>0</v>
      </c>
      <c r="J783" s="38">
        <v>0</v>
      </c>
      <c r="K783" s="67"/>
      <c r="L783" s="38">
        <f t="shared" si="12"/>
        <v>8250000</v>
      </c>
      <c r="M783" s="34">
        <v>45488</v>
      </c>
      <c r="N783" s="62" t="s">
        <v>3004</v>
      </c>
      <c r="O783" s="37" t="s">
        <v>45</v>
      </c>
      <c r="P783" s="50">
        <v>1</v>
      </c>
      <c r="Q783" s="51" t="s">
        <v>3070</v>
      </c>
      <c r="R783" s="51" t="s">
        <v>3071</v>
      </c>
    </row>
    <row r="784" spans="2:18" x14ac:dyDescent="0.2">
      <c r="B784" s="33">
        <v>45442</v>
      </c>
      <c r="C784" s="27" t="s">
        <v>2548</v>
      </c>
      <c r="D784" s="28" t="s">
        <v>2702</v>
      </c>
      <c r="E784" s="29" t="s">
        <v>34</v>
      </c>
      <c r="F784" s="28" t="s">
        <v>2845</v>
      </c>
      <c r="G784" s="34">
        <v>45447</v>
      </c>
      <c r="H784" s="60">
        <v>11200000</v>
      </c>
      <c r="I784" s="47">
        <v>0</v>
      </c>
      <c r="J784" s="38">
        <v>0</v>
      </c>
      <c r="K784" s="67"/>
      <c r="L784" s="38">
        <f t="shared" si="12"/>
        <v>11200000</v>
      </c>
      <c r="M784" s="34">
        <v>45488</v>
      </c>
      <c r="N784" s="62" t="s">
        <v>3005</v>
      </c>
      <c r="O784" s="37" t="s">
        <v>45</v>
      </c>
      <c r="P784" s="50">
        <v>1</v>
      </c>
      <c r="Q784" s="51" t="s">
        <v>3047</v>
      </c>
      <c r="R784" s="51" t="s">
        <v>3048</v>
      </c>
    </row>
    <row r="785" spans="2:18" x14ac:dyDescent="0.2">
      <c r="B785" s="33">
        <v>45441</v>
      </c>
      <c r="C785" s="27" t="s">
        <v>2549</v>
      </c>
      <c r="D785" s="28" t="s">
        <v>2703</v>
      </c>
      <c r="E785" s="29" t="s">
        <v>34</v>
      </c>
      <c r="F785" s="28" t="s">
        <v>2846</v>
      </c>
      <c r="G785" s="34">
        <v>45447</v>
      </c>
      <c r="H785" s="60">
        <v>9300000</v>
      </c>
      <c r="I785" s="47">
        <v>0</v>
      </c>
      <c r="J785" s="38">
        <v>0</v>
      </c>
      <c r="K785" s="67"/>
      <c r="L785" s="38">
        <f t="shared" si="12"/>
        <v>9300000</v>
      </c>
      <c r="M785" s="34">
        <v>45488</v>
      </c>
      <c r="N785" s="62" t="s">
        <v>3006</v>
      </c>
      <c r="O785" s="37" t="s">
        <v>45</v>
      </c>
      <c r="P785" s="50">
        <v>1</v>
      </c>
      <c r="Q785" s="51" t="s">
        <v>3070</v>
      </c>
      <c r="R785" s="51" t="s">
        <v>3071</v>
      </c>
    </row>
    <row r="786" spans="2:18" x14ac:dyDescent="0.2">
      <c r="B786" s="33">
        <v>45441</v>
      </c>
      <c r="C786" s="27" t="s">
        <v>2550</v>
      </c>
      <c r="D786" s="28" t="s">
        <v>2704</v>
      </c>
      <c r="E786" s="29" t="s">
        <v>498</v>
      </c>
      <c r="F786" s="28" t="s">
        <v>2847</v>
      </c>
      <c r="G786" s="34">
        <v>45447</v>
      </c>
      <c r="H786" s="60">
        <v>7290000</v>
      </c>
      <c r="I786" s="47">
        <v>0</v>
      </c>
      <c r="J786" s="38">
        <v>0</v>
      </c>
      <c r="K786" s="67"/>
      <c r="L786" s="38">
        <f t="shared" si="12"/>
        <v>7290000</v>
      </c>
      <c r="M786" s="34">
        <v>45488</v>
      </c>
      <c r="N786" s="62" t="s">
        <v>3007</v>
      </c>
      <c r="O786" s="37" t="s">
        <v>45</v>
      </c>
      <c r="P786" s="50">
        <v>1</v>
      </c>
      <c r="Q786" s="51" t="s">
        <v>3070</v>
      </c>
      <c r="R786" s="51" t="s">
        <v>3071</v>
      </c>
    </row>
    <row r="787" spans="2:18" x14ac:dyDescent="0.2">
      <c r="B787" s="33">
        <v>45442</v>
      </c>
      <c r="C787" s="27" t="s">
        <v>2551</v>
      </c>
      <c r="D787" s="28" t="s">
        <v>2705</v>
      </c>
      <c r="E787" s="29" t="s">
        <v>498</v>
      </c>
      <c r="F787" s="28" t="s">
        <v>2848</v>
      </c>
      <c r="G787" s="34">
        <v>45447</v>
      </c>
      <c r="H787" s="60">
        <v>5250000</v>
      </c>
      <c r="I787" s="47">
        <v>0</v>
      </c>
      <c r="J787" s="38">
        <v>0</v>
      </c>
      <c r="K787" s="67"/>
      <c r="L787" s="38">
        <f t="shared" si="12"/>
        <v>5250000</v>
      </c>
      <c r="M787" s="34">
        <v>45488</v>
      </c>
      <c r="N787" s="62" t="s">
        <v>3008</v>
      </c>
      <c r="O787" s="37" t="s">
        <v>45</v>
      </c>
      <c r="P787" s="50">
        <v>1</v>
      </c>
      <c r="Q787" s="51" t="s">
        <v>3070</v>
      </c>
      <c r="R787" s="51" t="s">
        <v>3071</v>
      </c>
    </row>
    <row r="788" spans="2:18" x14ac:dyDescent="0.2">
      <c r="B788" s="33">
        <v>45442</v>
      </c>
      <c r="C788" s="27" t="s">
        <v>2552</v>
      </c>
      <c r="D788" s="28" t="s">
        <v>2706</v>
      </c>
      <c r="E788" s="29" t="s">
        <v>498</v>
      </c>
      <c r="F788" s="28" t="s">
        <v>2849</v>
      </c>
      <c r="G788" s="34">
        <v>45448</v>
      </c>
      <c r="H788" s="60">
        <v>7000000</v>
      </c>
      <c r="I788" s="47">
        <v>0</v>
      </c>
      <c r="J788" s="38">
        <v>0</v>
      </c>
      <c r="K788" s="67"/>
      <c r="L788" s="38">
        <f t="shared" si="12"/>
        <v>7000000</v>
      </c>
      <c r="M788" s="34">
        <v>45488</v>
      </c>
      <c r="N788" s="62" t="s">
        <v>3009</v>
      </c>
      <c r="O788" s="37" t="s">
        <v>45</v>
      </c>
      <c r="P788" s="50">
        <v>1</v>
      </c>
      <c r="Q788" s="51" t="s">
        <v>3043</v>
      </c>
      <c r="R788" s="51" t="s">
        <v>3044</v>
      </c>
    </row>
    <row r="789" spans="2:18" x14ac:dyDescent="0.2">
      <c r="B789" s="33">
        <v>45442</v>
      </c>
      <c r="C789" s="27" t="s">
        <v>2553</v>
      </c>
      <c r="D789" s="28" t="s">
        <v>2707</v>
      </c>
      <c r="E789" s="29" t="s">
        <v>34</v>
      </c>
      <c r="F789" s="28" t="s">
        <v>2850</v>
      </c>
      <c r="G789" s="34">
        <v>45447</v>
      </c>
      <c r="H789" s="60">
        <v>16200000</v>
      </c>
      <c r="I789" s="47">
        <v>0</v>
      </c>
      <c r="J789" s="38">
        <v>0</v>
      </c>
      <c r="K789" s="67"/>
      <c r="L789" s="38">
        <f t="shared" si="12"/>
        <v>16200000</v>
      </c>
      <c r="M789" s="34">
        <v>45488</v>
      </c>
      <c r="N789" s="62" t="s">
        <v>3010</v>
      </c>
      <c r="O789" s="37" t="s">
        <v>45</v>
      </c>
      <c r="P789" s="50">
        <v>1</v>
      </c>
      <c r="Q789" s="51" t="s">
        <v>3070</v>
      </c>
      <c r="R789" s="51" t="s">
        <v>3071</v>
      </c>
    </row>
    <row r="790" spans="2:18" x14ac:dyDescent="0.2">
      <c r="B790" s="33">
        <v>45442</v>
      </c>
      <c r="C790" s="27" t="s">
        <v>2554</v>
      </c>
      <c r="D790" s="28" t="s">
        <v>2708</v>
      </c>
      <c r="E790" s="29" t="s">
        <v>498</v>
      </c>
      <c r="F790" s="28" t="s">
        <v>2851</v>
      </c>
      <c r="G790" s="34">
        <v>45449</v>
      </c>
      <c r="H790" s="60">
        <v>4590000</v>
      </c>
      <c r="I790" s="47">
        <v>0</v>
      </c>
      <c r="J790" s="38">
        <v>0</v>
      </c>
      <c r="K790" s="67"/>
      <c r="L790" s="38">
        <f t="shared" si="12"/>
        <v>4590000</v>
      </c>
      <c r="M790" s="34">
        <v>45488</v>
      </c>
      <c r="N790" s="62" t="s">
        <v>3011</v>
      </c>
      <c r="O790" s="37" t="s">
        <v>45</v>
      </c>
      <c r="P790" s="50">
        <v>1</v>
      </c>
      <c r="Q790" s="51" t="s">
        <v>3070</v>
      </c>
      <c r="R790" s="51" t="s">
        <v>3071</v>
      </c>
    </row>
    <row r="791" spans="2:18" x14ac:dyDescent="0.2">
      <c r="B791" s="33">
        <v>45441</v>
      </c>
      <c r="C791" s="27" t="s">
        <v>2555</v>
      </c>
      <c r="D791" s="28" t="s">
        <v>2709</v>
      </c>
      <c r="E791" s="29" t="s">
        <v>34</v>
      </c>
      <c r="F791" s="28" t="s">
        <v>2852</v>
      </c>
      <c r="G791" s="34">
        <v>45443</v>
      </c>
      <c r="H791" s="60">
        <v>11436667</v>
      </c>
      <c r="I791" s="47">
        <v>0</v>
      </c>
      <c r="J791" s="38">
        <v>0</v>
      </c>
      <c r="K791" s="67"/>
      <c r="L791" s="38">
        <f t="shared" si="12"/>
        <v>11436667</v>
      </c>
      <c r="M791" s="34">
        <v>45488</v>
      </c>
      <c r="N791" s="62" t="s">
        <v>3012</v>
      </c>
      <c r="O791" s="37" t="s">
        <v>45</v>
      </c>
      <c r="P791" s="50">
        <v>1</v>
      </c>
      <c r="Q791" s="51" t="s">
        <v>3070</v>
      </c>
      <c r="R791" s="51" t="s">
        <v>3071</v>
      </c>
    </row>
    <row r="792" spans="2:18" x14ac:dyDescent="0.2">
      <c r="B792" s="33">
        <v>45442</v>
      </c>
      <c r="C792" s="27" t="s">
        <v>2556</v>
      </c>
      <c r="D792" s="28" t="s">
        <v>2710</v>
      </c>
      <c r="E792" s="29" t="s">
        <v>34</v>
      </c>
      <c r="F792" s="28" t="s">
        <v>2853</v>
      </c>
      <c r="G792" s="34">
        <v>45455</v>
      </c>
      <c r="H792" s="60">
        <v>10950000</v>
      </c>
      <c r="I792" s="47">
        <v>0</v>
      </c>
      <c r="J792" s="38">
        <v>0</v>
      </c>
      <c r="K792" s="67"/>
      <c r="L792" s="38">
        <f t="shared" si="12"/>
        <v>10950000</v>
      </c>
      <c r="M792" s="34">
        <v>45488</v>
      </c>
      <c r="N792" s="62" t="s">
        <v>3013</v>
      </c>
      <c r="O792" s="37" t="s">
        <v>45</v>
      </c>
      <c r="P792" s="50">
        <v>1</v>
      </c>
      <c r="Q792" s="51" t="s">
        <v>3070</v>
      </c>
      <c r="R792" s="51" t="s">
        <v>3071</v>
      </c>
    </row>
    <row r="793" spans="2:18" x14ac:dyDescent="0.2">
      <c r="B793" s="33">
        <v>45442</v>
      </c>
      <c r="C793" s="27" t="s">
        <v>2557</v>
      </c>
      <c r="D793" s="28" t="s">
        <v>2711</v>
      </c>
      <c r="E793" s="29" t="s">
        <v>34</v>
      </c>
      <c r="F793" s="28" t="s">
        <v>2854</v>
      </c>
      <c r="G793" s="34">
        <v>45448</v>
      </c>
      <c r="H793" s="60">
        <v>10500000</v>
      </c>
      <c r="I793" s="47">
        <v>0</v>
      </c>
      <c r="J793" s="38">
        <v>0</v>
      </c>
      <c r="K793" s="67"/>
      <c r="L793" s="38">
        <f t="shared" si="12"/>
        <v>10500000</v>
      </c>
      <c r="M793" s="34">
        <v>45488</v>
      </c>
      <c r="N793" s="62" t="s">
        <v>3014</v>
      </c>
      <c r="O793" s="37" t="s">
        <v>45</v>
      </c>
      <c r="P793" s="50">
        <v>1</v>
      </c>
      <c r="Q793" s="51" t="s">
        <v>3051</v>
      </c>
      <c r="R793" s="51" t="s">
        <v>378</v>
      </c>
    </row>
    <row r="794" spans="2:18" x14ac:dyDescent="0.2">
      <c r="B794" s="33">
        <v>45442</v>
      </c>
      <c r="C794" s="27" t="s">
        <v>2558</v>
      </c>
      <c r="D794" s="28" t="s">
        <v>2712</v>
      </c>
      <c r="E794" s="29" t="s">
        <v>498</v>
      </c>
      <c r="F794" s="28" t="s">
        <v>2855</v>
      </c>
      <c r="G794" s="34">
        <v>45444</v>
      </c>
      <c r="H794" s="60">
        <v>6300000</v>
      </c>
      <c r="I794" s="47">
        <v>0</v>
      </c>
      <c r="J794" s="38">
        <v>0</v>
      </c>
      <c r="K794" s="67"/>
      <c r="L794" s="38">
        <f t="shared" si="12"/>
        <v>6300000</v>
      </c>
      <c r="M794" s="34">
        <v>45488</v>
      </c>
      <c r="N794" s="62" t="s">
        <v>3015</v>
      </c>
      <c r="O794" s="37" t="s">
        <v>45</v>
      </c>
      <c r="P794" s="50">
        <v>1</v>
      </c>
      <c r="Q794" s="51" t="s">
        <v>3056</v>
      </c>
      <c r="R794" s="51" t="s">
        <v>3057</v>
      </c>
    </row>
    <row r="795" spans="2:18" x14ac:dyDescent="0.2">
      <c r="B795" s="33">
        <v>45442</v>
      </c>
      <c r="C795" s="27" t="s">
        <v>2559</v>
      </c>
      <c r="D795" s="28" t="s">
        <v>2713</v>
      </c>
      <c r="E795" s="29" t="s">
        <v>498</v>
      </c>
      <c r="F795" s="28" t="s">
        <v>2855</v>
      </c>
      <c r="G795" s="34">
        <v>45448</v>
      </c>
      <c r="H795" s="60">
        <v>6300000</v>
      </c>
      <c r="I795" s="47">
        <v>0</v>
      </c>
      <c r="J795" s="38">
        <v>0</v>
      </c>
      <c r="K795" s="67"/>
      <c r="L795" s="38">
        <f t="shared" si="12"/>
        <v>6300000</v>
      </c>
      <c r="M795" s="34">
        <v>45488</v>
      </c>
      <c r="N795" s="62" t="s">
        <v>3016</v>
      </c>
      <c r="O795" s="37" t="s">
        <v>45</v>
      </c>
      <c r="P795" s="50">
        <v>1</v>
      </c>
      <c r="Q795" s="51" t="s">
        <v>3056</v>
      </c>
      <c r="R795" s="51" t="s">
        <v>3057</v>
      </c>
    </row>
    <row r="796" spans="2:18" x14ac:dyDescent="0.2">
      <c r="B796" s="33">
        <v>45441</v>
      </c>
      <c r="C796" s="27" t="s">
        <v>2560</v>
      </c>
      <c r="D796" s="28" t="s">
        <v>2714</v>
      </c>
      <c r="E796" s="29" t="s">
        <v>498</v>
      </c>
      <c r="F796" s="28" t="s">
        <v>2822</v>
      </c>
      <c r="G796" s="34">
        <v>45448</v>
      </c>
      <c r="H796" s="60">
        <v>6300000</v>
      </c>
      <c r="I796" s="47">
        <v>0</v>
      </c>
      <c r="J796" s="38">
        <v>0</v>
      </c>
      <c r="K796" s="67"/>
      <c r="L796" s="38">
        <f t="shared" si="12"/>
        <v>6300000</v>
      </c>
      <c r="M796" s="34">
        <v>45488</v>
      </c>
      <c r="N796" s="62" t="s">
        <v>3017</v>
      </c>
      <c r="O796" s="37" t="s">
        <v>45</v>
      </c>
      <c r="P796" s="50">
        <v>1</v>
      </c>
      <c r="Q796" s="51" t="s">
        <v>3051</v>
      </c>
      <c r="R796" s="51" t="s">
        <v>378</v>
      </c>
    </row>
    <row r="797" spans="2:18" x14ac:dyDescent="0.2">
      <c r="B797" s="33">
        <v>45442</v>
      </c>
      <c r="C797" s="27" t="s">
        <v>2561</v>
      </c>
      <c r="D797" s="28" t="s">
        <v>2715</v>
      </c>
      <c r="E797" s="29" t="s">
        <v>498</v>
      </c>
      <c r="F797" s="28" t="s">
        <v>2856</v>
      </c>
      <c r="G797" s="34">
        <v>45447</v>
      </c>
      <c r="H797" s="60">
        <v>6300000</v>
      </c>
      <c r="I797" s="47">
        <v>0</v>
      </c>
      <c r="J797" s="38">
        <v>0</v>
      </c>
      <c r="K797" s="67"/>
      <c r="L797" s="38">
        <f t="shared" si="12"/>
        <v>6300000</v>
      </c>
      <c r="M797" s="34">
        <v>45488</v>
      </c>
      <c r="N797" s="62" t="s">
        <v>3018</v>
      </c>
      <c r="O797" s="37" t="s">
        <v>45</v>
      </c>
      <c r="P797" s="50">
        <v>1</v>
      </c>
      <c r="Q797" s="51" t="s">
        <v>3070</v>
      </c>
      <c r="R797" s="51" t="s">
        <v>3071</v>
      </c>
    </row>
    <row r="798" spans="2:18" x14ac:dyDescent="0.2">
      <c r="B798" s="33">
        <v>45442</v>
      </c>
      <c r="C798" s="27" t="s">
        <v>2562</v>
      </c>
      <c r="D798" s="28" t="s">
        <v>2716</v>
      </c>
      <c r="E798" s="29" t="s">
        <v>498</v>
      </c>
      <c r="F798" s="28" t="s">
        <v>2857</v>
      </c>
      <c r="G798" s="34">
        <v>45447</v>
      </c>
      <c r="H798" s="60">
        <v>4590000</v>
      </c>
      <c r="I798" s="47">
        <v>0</v>
      </c>
      <c r="J798" s="38">
        <v>0</v>
      </c>
      <c r="K798" s="67"/>
      <c r="L798" s="38">
        <f t="shared" si="12"/>
        <v>4590000</v>
      </c>
      <c r="M798" s="34">
        <v>45488</v>
      </c>
      <c r="N798" s="62" t="s">
        <v>3019</v>
      </c>
      <c r="O798" s="37" t="s">
        <v>45</v>
      </c>
      <c r="P798" s="50">
        <v>1</v>
      </c>
      <c r="Q798" s="51" t="s">
        <v>3070</v>
      </c>
      <c r="R798" s="51" t="s">
        <v>3071</v>
      </c>
    </row>
    <row r="799" spans="2:18" x14ac:dyDescent="0.2">
      <c r="B799" s="33">
        <v>45442</v>
      </c>
      <c r="C799" s="27" t="s">
        <v>2563</v>
      </c>
      <c r="D799" s="28" t="s">
        <v>2717</v>
      </c>
      <c r="E799" s="29" t="s">
        <v>34</v>
      </c>
      <c r="F799" s="28" t="s">
        <v>2858</v>
      </c>
      <c r="G799" s="34">
        <v>45448</v>
      </c>
      <c r="H799" s="60">
        <v>10630928</v>
      </c>
      <c r="I799" s="47">
        <v>0</v>
      </c>
      <c r="J799" s="38">
        <v>0</v>
      </c>
      <c r="K799" s="67"/>
      <c r="L799" s="38">
        <f t="shared" si="12"/>
        <v>10630928</v>
      </c>
      <c r="M799" s="34">
        <v>45488</v>
      </c>
      <c r="N799" s="62" t="s">
        <v>3020</v>
      </c>
      <c r="O799" s="37" t="s">
        <v>45</v>
      </c>
      <c r="P799" s="50">
        <v>1</v>
      </c>
      <c r="Q799" s="51" t="s">
        <v>3074</v>
      </c>
      <c r="R799" s="51" t="s">
        <v>455</v>
      </c>
    </row>
    <row r="800" spans="2:18" x14ac:dyDescent="0.2">
      <c r="B800" s="33">
        <v>45442</v>
      </c>
      <c r="C800" s="27" t="s">
        <v>2564</v>
      </c>
      <c r="D800" s="28" t="s">
        <v>2718</v>
      </c>
      <c r="E800" s="29" t="s">
        <v>34</v>
      </c>
      <c r="F800" s="28" t="s">
        <v>2807</v>
      </c>
      <c r="G800" s="34">
        <v>45447</v>
      </c>
      <c r="H800" s="60">
        <v>8250000</v>
      </c>
      <c r="I800" s="47">
        <v>0</v>
      </c>
      <c r="J800" s="38">
        <v>0</v>
      </c>
      <c r="K800" s="67"/>
      <c r="L800" s="38">
        <f t="shared" si="12"/>
        <v>8250000</v>
      </c>
      <c r="M800" s="34">
        <v>45488</v>
      </c>
      <c r="N800" s="62" t="s">
        <v>3021</v>
      </c>
      <c r="O800" s="37" t="s">
        <v>45</v>
      </c>
      <c r="P800" s="50">
        <v>1</v>
      </c>
      <c r="Q800" s="51" t="s">
        <v>3070</v>
      </c>
      <c r="R800" s="51" t="s">
        <v>3071</v>
      </c>
    </row>
    <row r="801" spans="2:18" x14ac:dyDescent="0.2">
      <c r="B801" s="33">
        <v>45442</v>
      </c>
      <c r="C801" s="27" t="s">
        <v>2565</v>
      </c>
      <c r="D801" s="28" t="s">
        <v>2719</v>
      </c>
      <c r="E801" s="29" t="s">
        <v>498</v>
      </c>
      <c r="F801" s="28" t="s">
        <v>2859</v>
      </c>
      <c r="G801" s="34">
        <v>45448</v>
      </c>
      <c r="H801" s="60">
        <v>6300000</v>
      </c>
      <c r="I801" s="47">
        <v>0</v>
      </c>
      <c r="J801" s="38">
        <v>0</v>
      </c>
      <c r="K801" s="67"/>
      <c r="L801" s="38">
        <f t="shared" si="12"/>
        <v>6300000</v>
      </c>
      <c r="M801" s="34">
        <v>45488</v>
      </c>
      <c r="N801" s="62" t="s">
        <v>3022</v>
      </c>
      <c r="O801" s="37" t="s">
        <v>45</v>
      </c>
      <c r="P801" s="50">
        <v>1</v>
      </c>
      <c r="Q801" s="51" t="s">
        <v>3070</v>
      </c>
      <c r="R801" s="51" t="s">
        <v>3071</v>
      </c>
    </row>
    <row r="802" spans="2:18" x14ac:dyDescent="0.2">
      <c r="B802" s="33">
        <v>45442</v>
      </c>
      <c r="C802" s="27" t="s">
        <v>2566</v>
      </c>
      <c r="D802" s="28" t="s">
        <v>2720</v>
      </c>
      <c r="E802" s="29" t="s">
        <v>527</v>
      </c>
      <c r="F802" s="28" t="s">
        <v>2860</v>
      </c>
      <c r="G802" s="34">
        <v>45442</v>
      </c>
      <c r="H802" s="60">
        <v>3350000</v>
      </c>
      <c r="I802" s="47">
        <v>0</v>
      </c>
      <c r="J802" s="38">
        <v>0</v>
      </c>
      <c r="K802" s="67"/>
      <c r="L802" s="38">
        <f t="shared" si="12"/>
        <v>3350000</v>
      </c>
      <c r="M802" s="34">
        <v>45472</v>
      </c>
      <c r="N802" s="62" t="s">
        <v>3023</v>
      </c>
      <c r="O802" s="37" t="s">
        <v>920</v>
      </c>
      <c r="P802" s="50">
        <v>1</v>
      </c>
      <c r="Q802" s="51" t="s">
        <v>3047</v>
      </c>
      <c r="R802" s="51" t="s">
        <v>3048</v>
      </c>
    </row>
    <row r="803" spans="2:18" x14ac:dyDescent="0.2">
      <c r="B803" s="33">
        <v>45442</v>
      </c>
      <c r="C803" s="27" t="s">
        <v>2567</v>
      </c>
      <c r="D803" s="28" t="s">
        <v>2721</v>
      </c>
      <c r="E803" s="29" t="s">
        <v>34</v>
      </c>
      <c r="F803" s="28" t="s">
        <v>2861</v>
      </c>
      <c r="G803" s="34">
        <v>45448</v>
      </c>
      <c r="H803" s="60">
        <v>8880000</v>
      </c>
      <c r="I803" s="47">
        <v>0</v>
      </c>
      <c r="J803" s="38">
        <v>0</v>
      </c>
      <c r="K803" s="67">
        <v>592000</v>
      </c>
      <c r="L803" s="38">
        <f t="shared" si="12"/>
        <v>8288000</v>
      </c>
      <c r="M803" s="34">
        <v>45488</v>
      </c>
      <c r="N803" s="62" t="s">
        <v>3024</v>
      </c>
      <c r="O803" s="37" t="s">
        <v>45</v>
      </c>
      <c r="P803" s="50">
        <v>1</v>
      </c>
      <c r="Q803" s="51" t="s">
        <v>3043</v>
      </c>
      <c r="R803" s="51" t="s">
        <v>3044</v>
      </c>
    </row>
    <row r="804" spans="2:18" x14ac:dyDescent="0.2">
      <c r="B804" s="33">
        <v>45442</v>
      </c>
      <c r="C804" s="27" t="s">
        <v>2568</v>
      </c>
      <c r="D804" s="28" t="s">
        <v>2722</v>
      </c>
      <c r="E804" s="29" t="s">
        <v>498</v>
      </c>
      <c r="F804" s="28" t="s">
        <v>2862</v>
      </c>
      <c r="G804" s="34">
        <v>45447</v>
      </c>
      <c r="H804" s="60">
        <v>5600000</v>
      </c>
      <c r="I804" s="47">
        <v>0</v>
      </c>
      <c r="J804" s="38">
        <v>0</v>
      </c>
      <c r="K804" s="67"/>
      <c r="L804" s="38">
        <f t="shared" si="12"/>
        <v>5600000</v>
      </c>
      <c r="M804" s="34">
        <v>45488</v>
      </c>
      <c r="N804" s="62" t="s">
        <v>3025</v>
      </c>
      <c r="O804" s="37" t="s">
        <v>45</v>
      </c>
      <c r="P804" s="50">
        <v>1</v>
      </c>
      <c r="Q804" s="51" t="s">
        <v>3070</v>
      </c>
      <c r="R804" s="51" t="s">
        <v>3071</v>
      </c>
    </row>
    <row r="805" spans="2:18" x14ac:dyDescent="0.2">
      <c r="B805" s="33">
        <v>45442</v>
      </c>
      <c r="C805" s="27" t="s">
        <v>2569</v>
      </c>
      <c r="D805" s="28" t="s">
        <v>2723</v>
      </c>
      <c r="E805" s="29" t="s">
        <v>498</v>
      </c>
      <c r="F805" s="28" t="s">
        <v>2863</v>
      </c>
      <c r="G805" s="34">
        <v>45454</v>
      </c>
      <c r="H805" s="60">
        <v>5600000</v>
      </c>
      <c r="I805" s="47">
        <v>0</v>
      </c>
      <c r="J805" s="38">
        <v>0</v>
      </c>
      <c r="K805" s="67"/>
      <c r="L805" s="38">
        <f t="shared" si="12"/>
        <v>5600000</v>
      </c>
      <c r="M805" s="34">
        <v>45488</v>
      </c>
      <c r="N805" s="62" t="s">
        <v>3026</v>
      </c>
      <c r="O805" s="37" t="s">
        <v>45</v>
      </c>
      <c r="P805" s="50">
        <v>1</v>
      </c>
      <c r="Q805" s="51" t="s">
        <v>3070</v>
      </c>
      <c r="R805" s="51" t="s">
        <v>3071</v>
      </c>
    </row>
    <row r="806" spans="2:18" x14ac:dyDescent="0.2">
      <c r="B806" s="33">
        <v>45442</v>
      </c>
      <c r="C806" s="27" t="s">
        <v>2570</v>
      </c>
      <c r="D806" s="28" t="s">
        <v>2724</v>
      </c>
      <c r="E806" s="29" t="s">
        <v>34</v>
      </c>
      <c r="F806" s="28" t="s">
        <v>2864</v>
      </c>
      <c r="G806" s="34">
        <v>45443</v>
      </c>
      <c r="H806" s="60">
        <v>30000000</v>
      </c>
      <c r="I806" s="47">
        <v>0</v>
      </c>
      <c r="J806" s="38">
        <v>0</v>
      </c>
      <c r="K806" s="67"/>
      <c r="L806" s="38">
        <f t="shared" si="12"/>
        <v>30000000</v>
      </c>
      <c r="M806" s="34">
        <v>45503</v>
      </c>
      <c r="N806" s="62" t="s">
        <v>3027</v>
      </c>
      <c r="O806" s="37" t="s">
        <v>45</v>
      </c>
      <c r="P806" s="50">
        <v>1</v>
      </c>
      <c r="Q806" s="51" t="s">
        <v>3045</v>
      </c>
      <c r="R806" s="51" t="s">
        <v>3046</v>
      </c>
    </row>
    <row r="807" spans="2:18" x14ac:dyDescent="0.2">
      <c r="B807" s="33">
        <v>45442</v>
      </c>
      <c r="C807" s="27" t="s">
        <v>2571</v>
      </c>
      <c r="D807" s="28" t="s">
        <v>3147</v>
      </c>
      <c r="E807" s="29" t="s">
        <v>498</v>
      </c>
      <c r="F807" s="28" t="s">
        <v>2865</v>
      </c>
      <c r="G807" s="34">
        <v>45447</v>
      </c>
      <c r="H807" s="60">
        <v>5250000</v>
      </c>
      <c r="I807" s="47">
        <v>0</v>
      </c>
      <c r="J807" s="38">
        <v>0</v>
      </c>
      <c r="K807" s="67"/>
      <c r="L807" s="38">
        <f t="shared" si="12"/>
        <v>5250000</v>
      </c>
      <c r="M807" s="34">
        <v>45488</v>
      </c>
      <c r="N807" s="62" t="s">
        <v>3028</v>
      </c>
      <c r="O807" s="37" t="s">
        <v>45</v>
      </c>
      <c r="P807" s="50">
        <v>1</v>
      </c>
      <c r="Q807" s="51" t="s">
        <v>3070</v>
      </c>
      <c r="R807" s="51" t="s">
        <v>3071</v>
      </c>
    </row>
    <row r="808" spans="2:18" x14ac:dyDescent="0.2">
      <c r="B808" s="33">
        <v>45442</v>
      </c>
      <c r="C808" s="27" t="s">
        <v>2572</v>
      </c>
      <c r="D808" s="28" t="s">
        <v>2725</v>
      </c>
      <c r="E808" s="29" t="s">
        <v>34</v>
      </c>
      <c r="F808" s="28" t="s">
        <v>2866</v>
      </c>
      <c r="G808" s="34">
        <v>45447</v>
      </c>
      <c r="H808" s="60">
        <v>9920000</v>
      </c>
      <c r="I808" s="47">
        <v>0</v>
      </c>
      <c r="J808" s="38">
        <v>0</v>
      </c>
      <c r="K808" s="67"/>
      <c r="L808" s="38">
        <f t="shared" si="12"/>
        <v>9920000</v>
      </c>
      <c r="M808" s="34">
        <v>45488</v>
      </c>
      <c r="N808" s="62" t="s">
        <v>3029</v>
      </c>
      <c r="O808" s="37" t="s">
        <v>45</v>
      </c>
      <c r="P808" s="50">
        <v>1</v>
      </c>
      <c r="Q808" s="51" t="s">
        <v>3070</v>
      </c>
      <c r="R808" s="51" t="s">
        <v>3071</v>
      </c>
    </row>
    <row r="809" spans="2:18" x14ac:dyDescent="0.2">
      <c r="B809" s="33">
        <v>45442</v>
      </c>
      <c r="C809" s="27" t="s">
        <v>2573</v>
      </c>
      <c r="D809" s="28" t="s">
        <v>2726</v>
      </c>
      <c r="E809" s="29" t="s">
        <v>2746</v>
      </c>
      <c r="F809" s="28" t="s">
        <v>2867</v>
      </c>
      <c r="G809" s="34">
        <v>45442</v>
      </c>
      <c r="H809" s="60">
        <v>515000</v>
      </c>
      <c r="I809" s="47">
        <v>0</v>
      </c>
      <c r="J809" s="38">
        <v>0</v>
      </c>
      <c r="K809" s="67"/>
      <c r="L809" s="38">
        <f t="shared" si="12"/>
        <v>515000</v>
      </c>
      <c r="M809" s="34">
        <v>45655</v>
      </c>
      <c r="N809" s="62" t="s">
        <v>3030</v>
      </c>
      <c r="O809" s="37" t="s">
        <v>920</v>
      </c>
      <c r="P809" s="50">
        <v>0.29107981220657275</v>
      </c>
      <c r="Q809" s="51" t="s">
        <v>3043</v>
      </c>
      <c r="R809" s="51" t="s">
        <v>3058</v>
      </c>
    </row>
    <row r="810" spans="2:18" x14ac:dyDescent="0.2">
      <c r="B810" s="33">
        <v>45442</v>
      </c>
      <c r="C810" s="27" t="s">
        <v>2573</v>
      </c>
      <c r="D810" s="28" t="s">
        <v>2726</v>
      </c>
      <c r="E810" s="29" t="s">
        <v>2746</v>
      </c>
      <c r="F810" s="28" t="s">
        <v>2867</v>
      </c>
      <c r="G810" s="34">
        <v>45442</v>
      </c>
      <c r="H810" s="60">
        <v>1100000</v>
      </c>
      <c r="I810" s="47">
        <v>0</v>
      </c>
      <c r="J810" s="38">
        <v>0</v>
      </c>
      <c r="K810" s="67"/>
      <c r="L810" s="38">
        <f t="shared" si="12"/>
        <v>1100000</v>
      </c>
      <c r="M810" s="34">
        <v>45655</v>
      </c>
      <c r="N810" s="62" t="s">
        <v>3030</v>
      </c>
      <c r="O810" s="37" t="s">
        <v>920</v>
      </c>
      <c r="P810" s="50">
        <v>0.29107981220657275</v>
      </c>
      <c r="Q810" s="51" t="s">
        <v>3043</v>
      </c>
      <c r="R810" s="51" t="s">
        <v>3058</v>
      </c>
    </row>
    <row r="811" spans="2:18" x14ac:dyDescent="0.2">
      <c r="B811" s="33">
        <v>45442</v>
      </c>
      <c r="C811" s="27" t="s">
        <v>2573</v>
      </c>
      <c r="D811" s="28" t="s">
        <v>2726</v>
      </c>
      <c r="E811" s="29" t="s">
        <v>2746</v>
      </c>
      <c r="F811" s="28" t="s">
        <v>2867</v>
      </c>
      <c r="G811" s="34">
        <v>45442</v>
      </c>
      <c r="H811" s="60">
        <v>2900000</v>
      </c>
      <c r="I811" s="47">
        <v>0</v>
      </c>
      <c r="J811" s="38">
        <v>0</v>
      </c>
      <c r="K811" s="67"/>
      <c r="L811" s="38">
        <f t="shared" si="12"/>
        <v>2900000</v>
      </c>
      <c r="M811" s="34">
        <v>45655</v>
      </c>
      <c r="N811" s="62" t="s">
        <v>3030</v>
      </c>
      <c r="O811" s="37" t="s">
        <v>920</v>
      </c>
      <c r="P811" s="50">
        <v>0.29107981220657275</v>
      </c>
      <c r="Q811" s="51" t="s">
        <v>3043</v>
      </c>
      <c r="R811" s="51" t="s">
        <v>3058</v>
      </c>
    </row>
    <row r="812" spans="2:18" x14ac:dyDescent="0.2">
      <c r="B812" s="33">
        <v>45442</v>
      </c>
      <c r="C812" s="27" t="s">
        <v>2573</v>
      </c>
      <c r="D812" s="28" t="s">
        <v>2726</v>
      </c>
      <c r="E812" s="29" t="s">
        <v>2746</v>
      </c>
      <c r="F812" s="28" t="s">
        <v>2867</v>
      </c>
      <c r="G812" s="34">
        <v>45442</v>
      </c>
      <c r="H812" s="60">
        <v>1000000</v>
      </c>
      <c r="I812" s="47">
        <v>0</v>
      </c>
      <c r="J812" s="38">
        <v>0</v>
      </c>
      <c r="K812" s="67"/>
      <c r="L812" s="38">
        <f t="shared" si="12"/>
        <v>1000000</v>
      </c>
      <c r="M812" s="34">
        <v>45655</v>
      </c>
      <c r="N812" s="62" t="s">
        <v>3030</v>
      </c>
      <c r="O812" s="37" t="s">
        <v>920</v>
      </c>
      <c r="P812" s="50">
        <v>0.29107981220657275</v>
      </c>
      <c r="Q812" s="51" t="s">
        <v>3043</v>
      </c>
      <c r="R812" s="51" t="s">
        <v>3058</v>
      </c>
    </row>
    <row r="813" spans="2:18" x14ac:dyDescent="0.2">
      <c r="B813" s="33">
        <v>45442</v>
      </c>
      <c r="C813" s="27" t="s">
        <v>2573</v>
      </c>
      <c r="D813" s="28" t="s">
        <v>2726</v>
      </c>
      <c r="E813" s="29" t="s">
        <v>2746</v>
      </c>
      <c r="F813" s="28" t="s">
        <v>2867</v>
      </c>
      <c r="G813" s="34">
        <v>45442</v>
      </c>
      <c r="H813" s="60">
        <v>500000</v>
      </c>
      <c r="I813" s="47">
        <v>0</v>
      </c>
      <c r="J813" s="38">
        <v>0</v>
      </c>
      <c r="K813" s="67"/>
      <c r="L813" s="38">
        <f t="shared" si="12"/>
        <v>500000</v>
      </c>
      <c r="M813" s="34">
        <v>45655</v>
      </c>
      <c r="N813" s="62" t="s">
        <v>3030</v>
      </c>
      <c r="O813" s="37" t="s">
        <v>920</v>
      </c>
      <c r="P813" s="50">
        <v>0.29107981220657275</v>
      </c>
      <c r="Q813" s="51" t="s">
        <v>3043</v>
      </c>
      <c r="R813" s="51" t="s">
        <v>3058</v>
      </c>
    </row>
    <row r="814" spans="2:18" x14ac:dyDescent="0.2">
      <c r="B814" s="33">
        <v>45442</v>
      </c>
      <c r="C814" s="27" t="s">
        <v>2573</v>
      </c>
      <c r="D814" s="28" t="s">
        <v>2726</v>
      </c>
      <c r="E814" s="29" t="s">
        <v>2746</v>
      </c>
      <c r="F814" s="28" t="s">
        <v>2867</v>
      </c>
      <c r="G814" s="34">
        <v>45442</v>
      </c>
      <c r="H814" s="60">
        <v>992000</v>
      </c>
      <c r="I814" s="47">
        <v>0</v>
      </c>
      <c r="J814" s="38">
        <v>0</v>
      </c>
      <c r="K814" s="67"/>
      <c r="L814" s="38">
        <f t="shared" si="12"/>
        <v>992000</v>
      </c>
      <c r="M814" s="34">
        <v>45655</v>
      </c>
      <c r="N814" s="62" t="s">
        <v>3030</v>
      </c>
      <c r="O814" s="37" t="s">
        <v>920</v>
      </c>
      <c r="P814" s="50">
        <v>0.29107981220657275</v>
      </c>
      <c r="Q814" s="51" t="s">
        <v>3043</v>
      </c>
      <c r="R814" s="51" t="s">
        <v>3058</v>
      </c>
    </row>
    <row r="815" spans="2:18" x14ac:dyDescent="0.2">
      <c r="B815" s="33">
        <v>45442</v>
      </c>
      <c r="C815" s="27" t="s">
        <v>2573</v>
      </c>
      <c r="D815" s="28" t="s">
        <v>2726</v>
      </c>
      <c r="E815" s="29" t="s">
        <v>2746</v>
      </c>
      <c r="F815" s="28" t="s">
        <v>2867</v>
      </c>
      <c r="G815" s="34">
        <v>45442</v>
      </c>
      <c r="H815" s="60">
        <v>1000000</v>
      </c>
      <c r="I815" s="47">
        <v>0</v>
      </c>
      <c r="J815" s="38">
        <v>0</v>
      </c>
      <c r="K815" s="67"/>
      <c r="L815" s="38">
        <f t="shared" si="12"/>
        <v>1000000</v>
      </c>
      <c r="M815" s="34">
        <v>45655</v>
      </c>
      <c r="N815" s="62" t="s">
        <v>3030</v>
      </c>
      <c r="O815" s="37" t="s">
        <v>920</v>
      </c>
      <c r="P815" s="50">
        <v>0.29107981220657275</v>
      </c>
      <c r="Q815" s="51" t="s">
        <v>3043</v>
      </c>
      <c r="R815" s="51" t="s">
        <v>3058</v>
      </c>
    </row>
    <row r="816" spans="2:18" x14ac:dyDescent="0.2">
      <c r="B816" s="33">
        <v>45442</v>
      </c>
      <c r="C816" s="27" t="s">
        <v>2573</v>
      </c>
      <c r="D816" s="28" t="s">
        <v>2726</v>
      </c>
      <c r="E816" s="29" t="s">
        <v>2746</v>
      </c>
      <c r="F816" s="28" t="s">
        <v>2867</v>
      </c>
      <c r="G816" s="34">
        <v>45442</v>
      </c>
      <c r="H816" s="60">
        <v>585000</v>
      </c>
      <c r="I816" s="47">
        <v>0</v>
      </c>
      <c r="J816" s="38">
        <v>0</v>
      </c>
      <c r="K816" s="67"/>
      <c r="L816" s="38">
        <f t="shared" si="12"/>
        <v>585000</v>
      </c>
      <c r="M816" s="34">
        <v>45655</v>
      </c>
      <c r="N816" s="62" t="s">
        <v>3030</v>
      </c>
      <c r="O816" s="37" t="s">
        <v>920</v>
      </c>
      <c r="P816" s="50">
        <v>0.29107981220657275</v>
      </c>
      <c r="Q816" s="51" t="s">
        <v>3043</v>
      </c>
      <c r="R816" s="51" t="s">
        <v>3058</v>
      </c>
    </row>
    <row r="817" spans="2:18" x14ac:dyDescent="0.2">
      <c r="B817" s="33">
        <v>45436</v>
      </c>
      <c r="C817" s="27" t="s">
        <v>2574</v>
      </c>
      <c r="D817" s="28" t="s">
        <v>2727</v>
      </c>
      <c r="E817" s="29" t="s">
        <v>527</v>
      </c>
      <c r="F817" s="28" t="s">
        <v>2868</v>
      </c>
      <c r="G817" s="34">
        <v>45439</v>
      </c>
      <c r="H817" s="60">
        <v>39750000</v>
      </c>
      <c r="I817" s="47">
        <v>0</v>
      </c>
      <c r="J817" s="38">
        <v>0</v>
      </c>
      <c r="K817" s="67"/>
      <c r="L817" s="38">
        <f t="shared" si="12"/>
        <v>39750000</v>
      </c>
      <c r="M817" s="34">
        <v>45469</v>
      </c>
      <c r="N817" s="55" t="s">
        <v>3031</v>
      </c>
      <c r="O817" s="37" t="s">
        <v>45</v>
      </c>
      <c r="P817" s="50">
        <v>1</v>
      </c>
      <c r="Q817" s="51" t="s">
        <v>3047</v>
      </c>
      <c r="R817" s="51" t="s">
        <v>3048</v>
      </c>
    </row>
    <row r="818" spans="2:18" x14ac:dyDescent="0.2">
      <c r="B818" s="33">
        <v>45442</v>
      </c>
      <c r="C818" s="27" t="s">
        <v>2575</v>
      </c>
      <c r="D818" s="28" t="s">
        <v>2728</v>
      </c>
      <c r="E818" s="29" t="s">
        <v>34</v>
      </c>
      <c r="F818" s="28" t="s">
        <v>2869</v>
      </c>
      <c r="G818" s="34">
        <v>45447</v>
      </c>
      <c r="H818" s="60">
        <v>10905000</v>
      </c>
      <c r="I818" s="47">
        <v>0</v>
      </c>
      <c r="J818" s="38">
        <v>0</v>
      </c>
      <c r="K818" s="67"/>
      <c r="L818" s="38">
        <f t="shared" si="12"/>
        <v>10905000</v>
      </c>
      <c r="M818" s="34">
        <v>45488</v>
      </c>
      <c r="N818" s="62" t="s">
        <v>3032</v>
      </c>
      <c r="O818" s="37" t="s">
        <v>45</v>
      </c>
      <c r="P818" s="50">
        <v>1</v>
      </c>
      <c r="Q818" s="51" t="s">
        <v>3079</v>
      </c>
      <c r="R818" s="51" t="s">
        <v>3052</v>
      </c>
    </row>
    <row r="819" spans="2:18" x14ac:dyDescent="0.2">
      <c r="B819" s="33">
        <v>45442</v>
      </c>
      <c r="C819" s="27" t="s">
        <v>2576</v>
      </c>
      <c r="D819" s="28" t="s">
        <v>2729</v>
      </c>
      <c r="E819" s="29" t="s">
        <v>527</v>
      </c>
      <c r="F819" s="28" t="s">
        <v>2870</v>
      </c>
      <c r="G819" s="34">
        <v>45442</v>
      </c>
      <c r="H819" s="60">
        <v>129681588</v>
      </c>
      <c r="I819" s="47">
        <v>0</v>
      </c>
      <c r="J819" s="38">
        <v>0</v>
      </c>
      <c r="K819" s="67"/>
      <c r="L819" s="38">
        <f t="shared" si="12"/>
        <v>129681588</v>
      </c>
      <c r="M819" s="34">
        <v>45473</v>
      </c>
      <c r="N819" s="62" t="s">
        <v>3033</v>
      </c>
      <c r="O819" s="37" t="s">
        <v>45</v>
      </c>
      <c r="P819" s="50">
        <v>1</v>
      </c>
      <c r="Q819" s="51" t="s">
        <v>3047</v>
      </c>
      <c r="R819" s="51" t="s">
        <v>3048</v>
      </c>
    </row>
    <row r="820" spans="2:18" x14ac:dyDescent="0.2">
      <c r="B820" s="33">
        <v>45442</v>
      </c>
      <c r="C820" s="27" t="s">
        <v>2577</v>
      </c>
      <c r="D820" s="28" t="s">
        <v>2730</v>
      </c>
      <c r="E820" s="29" t="s">
        <v>34</v>
      </c>
      <c r="F820" s="28" t="s">
        <v>2871</v>
      </c>
      <c r="G820" s="34">
        <v>45447</v>
      </c>
      <c r="H820" s="60">
        <v>13500000</v>
      </c>
      <c r="I820" s="47">
        <v>0</v>
      </c>
      <c r="J820" s="38">
        <v>0</v>
      </c>
      <c r="K820" s="67"/>
      <c r="L820" s="38">
        <f t="shared" si="12"/>
        <v>13500000</v>
      </c>
      <c r="M820" s="34">
        <v>45488</v>
      </c>
      <c r="N820" s="62" t="s">
        <v>3034</v>
      </c>
      <c r="O820" s="37" t="s">
        <v>45</v>
      </c>
      <c r="P820" s="50">
        <v>1</v>
      </c>
      <c r="Q820" s="51" t="s">
        <v>3075</v>
      </c>
      <c r="R820" s="51" t="s">
        <v>3076</v>
      </c>
    </row>
    <row r="821" spans="2:18" x14ac:dyDescent="0.2">
      <c r="B821" s="33">
        <v>45442</v>
      </c>
      <c r="C821" s="27" t="s">
        <v>2578</v>
      </c>
      <c r="D821" s="28" t="s">
        <v>2731</v>
      </c>
      <c r="E821" s="29" t="s">
        <v>34</v>
      </c>
      <c r="F821" s="28" t="s">
        <v>2872</v>
      </c>
      <c r="G821" s="34">
        <v>45447</v>
      </c>
      <c r="H821" s="60">
        <v>10500000</v>
      </c>
      <c r="I821" s="47">
        <v>0</v>
      </c>
      <c r="J821" s="38">
        <v>0</v>
      </c>
      <c r="K821" s="67"/>
      <c r="L821" s="38">
        <f t="shared" si="12"/>
        <v>10500000</v>
      </c>
      <c r="M821" s="34">
        <v>45488</v>
      </c>
      <c r="N821" s="62" t="s">
        <v>3034</v>
      </c>
      <c r="O821" s="37" t="s">
        <v>45</v>
      </c>
      <c r="P821" s="50">
        <v>1</v>
      </c>
      <c r="Q821" s="51" t="s">
        <v>3037</v>
      </c>
      <c r="R821" s="51" t="s">
        <v>1189</v>
      </c>
    </row>
    <row r="822" spans="2:18" x14ac:dyDescent="0.2">
      <c r="B822" s="71">
        <v>45442</v>
      </c>
      <c r="C822" s="27" t="s">
        <v>2579</v>
      </c>
      <c r="D822" s="28" t="s">
        <v>2732</v>
      </c>
      <c r="E822" s="29" t="s">
        <v>34</v>
      </c>
      <c r="F822" s="28" t="s">
        <v>2873</v>
      </c>
      <c r="G822" s="72">
        <v>45447</v>
      </c>
      <c r="H822" s="60">
        <v>24962000</v>
      </c>
      <c r="I822" s="47">
        <v>0</v>
      </c>
      <c r="J822" s="38">
        <v>0</v>
      </c>
      <c r="K822" s="67"/>
      <c r="L822" s="38">
        <f t="shared" si="12"/>
        <v>24962000</v>
      </c>
      <c r="M822" s="34">
        <v>45488</v>
      </c>
      <c r="N822" s="62" t="s">
        <v>3034</v>
      </c>
      <c r="O822" s="37" t="s">
        <v>45</v>
      </c>
      <c r="P822" s="50">
        <v>1</v>
      </c>
      <c r="Q822" s="51" t="s">
        <v>3065</v>
      </c>
      <c r="R822" s="51" t="s">
        <v>3094</v>
      </c>
    </row>
    <row r="823" spans="2:18" x14ac:dyDescent="0.2">
      <c r="B823" s="33">
        <v>45471</v>
      </c>
      <c r="C823" s="27" t="s">
        <v>3148</v>
      </c>
      <c r="D823" s="28" t="s">
        <v>3149</v>
      </c>
      <c r="E823" s="29" t="s">
        <v>2085</v>
      </c>
      <c r="F823" s="28" t="s">
        <v>3150</v>
      </c>
      <c r="G823" s="72">
        <v>45484</v>
      </c>
      <c r="H823" s="60">
        <v>75000000</v>
      </c>
      <c r="I823" s="47">
        <v>0</v>
      </c>
      <c r="J823" s="38">
        <v>0</v>
      </c>
      <c r="K823" s="67"/>
      <c r="L823" s="38">
        <f t="shared" si="12"/>
        <v>75000000</v>
      </c>
      <c r="M823" s="33">
        <v>45657</v>
      </c>
      <c r="N823" s="62" t="s">
        <v>3151</v>
      </c>
      <c r="O823" s="37" t="s">
        <v>920</v>
      </c>
      <c r="P823" s="50">
        <v>0.11560693641618497</v>
      </c>
      <c r="Q823" s="51" t="s">
        <v>3043</v>
      </c>
      <c r="R823" s="51" t="s">
        <v>3058</v>
      </c>
    </row>
    <row r="824" spans="2:18" x14ac:dyDescent="0.2">
      <c r="B824" s="33">
        <v>45475</v>
      </c>
      <c r="C824" s="27" t="s">
        <v>3152</v>
      </c>
      <c r="D824" s="28" t="s">
        <v>3153</v>
      </c>
      <c r="E824" s="29" t="s">
        <v>34</v>
      </c>
      <c r="F824" s="28" t="s">
        <v>3154</v>
      </c>
      <c r="G824" s="72">
        <v>45478</v>
      </c>
      <c r="H824" s="60">
        <v>34000000</v>
      </c>
      <c r="I824" s="47">
        <v>0</v>
      </c>
      <c r="J824" s="38">
        <v>0</v>
      </c>
      <c r="K824" s="67"/>
      <c r="L824" s="38">
        <f t="shared" si="12"/>
        <v>34000000</v>
      </c>
      <c r="M824" s="34">
        <v>45630</v>
      </c>
      <c r="N824" s="62" t="s">
        <v>3155</v>
      </c>
      <c r="O824" s="37" t="s">
        <v>2417</v>
      </c>
      <c r="P824" s="50">
        <v>0.17105263157894737</v>
      </c>
      <c r="Q824" s="51" t="s">
        <v>3070</v>
      </c>
      <c r="R824" s="51" t="s">
        <v>3071</v>
      </c>
    </row>
    <row r="825" spans="2:18" x14ac:dyDescent="0.2">
      <c r="B825" s="33">
        <v>45480</v>
      </c>
      <c r="C825" s="27" t="s">
        <v>3156</v>
      </c>
      <c r="D825" s="28" t="s">
        <v>1230</v>
      </c>
      <c r="E825" s="29" t="s">
        <v>34</v>
      </c>
      <c r="F825" s="28" t="s">
        <v>3157</v>
      </c>
      <c r="G825" s="72">
        <v>45482</v>
      </c>
      <c r="H825" s="60">
        <v>60083333</v>
      </c>
      <c r="I825" s="47">
        <v>0</v>
      </c>
      <c r="J825" s="38">
        <v>0</v>
      </c>
      <c r="K825" s="67"/>
      <c r="L825" s="38">
        <f t="shared" si="12"/>
        <v>60083333</v>
      </c>
      <c r="M825" s="34">
        <v>45657</v>
      </c>
      <c r="N825" s="55" t="s">
        <v>3158</v>
      </c>
      <c r="O825" s="37" t="s">
        <v>45</v>
      </c>
      <c r="P825" s="50">
        <v>0.12571428571428572</v>
      </c>
      <c r="Q825" s="51" t="s">
        <v>3070</v>
      </c>
      <c r="R825" s="51" t="s">
        <v>3071</v>
      </c>
    </row>
    <row r="826" spans="2:18" x14ac:dyDescent="0.2">
      <c r="B826" s="33">
        <v>45480</v>
      </c>
      <c r="C826" s="27" t="s">
        <v>3159</v>
      </c>
      <c r="D826" s="28" t="s">
        <v>463</v>
      </c>
      <c r="E826" s="29" t="s">
        <v>34</v>
      </c>
      <c r="F826" s="28" t="s">
        <v>3160</v>
      </c>
      <c r="G826" s="72">
        <v>45483</v>
      </c>
      <c r="H826" s="60">
        <v>46666667</v>
      </c>
      <c r="I826" s="47">
        <v>0</v>
      </c>
      <c r="J826" s="38">
        <v>0</v>
      </c>
      <c r="K826" s="67"/>
      <c r="L826" s="38">
        <f t="shared" si="12"/>
        <v>46666667</v>
      </c>
      <c r="M826" s="34">
        <v>45657</v>
      </c>
      <c r="N826" s="55" t="s">
        <v>3161</v>
      </c>
      <c r="O826" s="37" t="s">
        <v>45</v>
      </c>
      <c r="P826" s="50">
        <v>0.1206896551724138</v>
      </c>
      <c r="Q826" s="51" t="s">
        <v>3070</v>
      </c>
      <c r="R826" s="51" t="s">
        <v>3071</v>
      </c>
    </row>
    <row r="827" spans="2:18" x14ac:dyDescent="0.2">
      <c r="B827" s="33">
        <v>45480</v>
      </c>
      <c r="C827" s="27" t="s">
        <v>3162</v>
      </c>
      <c r="D827" s="28" t="s">
        <v>1300</v>
      </c>
      <c r="E827" s="29" t="s">
        <v>34</v>
      </c>
      <c r="F827" s="28" t="s">
        <v>3163</v>
      </c>
      <c r="G827" s="72">
        <v>45482</v>
      </c>
      <c r="H827" s="60">
        <v>61250000</v>
      </c>
      <c r="I827" s="47">
        <v>0</v>
      </c>
      <c r="J827" s="38">
        <v>0</v>
      </c>
      <c r="K827" s="67"/>
      <c r="L827" s="38">
        <f t="shared" si="12"/>
        <v>61250000</v>
      </c>
      <c r="M827" s="34">
        <v>45657</v>
      </c>
      <c r="N827" s="55" t="s">
        <v>3164</v>
      </c>
      <c r="O827" s="37" t="s">
        <v>45</v>
      </c>
      <c r="P827" s="50">
        <v>0.12571428571428572</v>
      </c>
      <c r="Q827" s="51" t="s">
        <v>3070</v>
      </c>
      <c r="R827" s="51" t="s">
        <v>3071</v>
      </c>
    </row>
    <row r="828" spans="2:18" x14ac:dyDescent="0.2">
      <c r="B828" s="33">
        <v>45480</v>
      </c>
      <c r="C828" s="27" t="s">
        <v>3165</v>
      </c>
      <c r="D828" s="28" t="s">
        <v>2007</v>
      </c>
      <c r="E828" s="29" t="s">
        <v>34</v>
      </c>
      <c r="F828" s="28" t="s">
        <v>3166</v>
      </c>
      <c r="G828" s="72">
        <v>45482</v>
      </c>
      <c r="H828" s="60">
        <v>77000000</v>
      </c>
      <c r="I828" s="47">
        <v>0</v>
      </c>
      <c r="J828" s="38">
        <v>0</v>
      </c>
      <c r="K828" s="67"/>
      <c r="L828" s="38">
        <f t="shared" si="12"/>
        <v>77000000</v>
      </c>
      <c r="M828" s="34">
        <v>45657</v>
      </c>
      <c r="N828" s="55" t="s">
        <v>3167</v>
      </c>
      <c r="O828" s="37" t="s">
        <v>45</v>
      </c>
      <c r="P828" s="50">
        <v>0.12571428571428572</v>
      </c>
      <c r="Q828" s="51" t="s">
        <v>3070</v>
      </c>
      <c r="R828" s="51" t="s">
        <v>3071</v>
      </c>
    </row>
    <row r="829" spans="2:18" x14ac:dyDescent="0.2">
      <c r="B829" s="33">
        <v>45480</v>
      </c>
      <c r="C829" s="27" t="s">
        <v>3168</v>
      </c>
      <c r="D829" s="28" t="s">
        <v>1154</v>
      </c>
      <c r="E829" s="29" t="s">
        <v>34</v>
      </c>
      <c r="F829" s="28" t="s">
        <v>3169</v>
      </c>
      <c r="G829" s="72">
        <v>45482</v>
      </c>
      <c r="H829" s="60">
        <v>42000000</v>
      </c>
      <c r="I829" s="47">
        <v>0</v>
      </c>
      <c r="J829" s="38">
        <v>0</v>
      </c>
      <c r="K829" s="67"/>
      <c r="L829" s="38">
        <f t="shared" si="12"/>
        <v>42000000</v>
      </c>
      <c r="M829" s="34">
        <v>45657</v>
      </c>
      <c r="N829" s="55" t="s">
        <v>3170</v>
      </c>
      <c r="O829" s="37" t="s">
        <v>45</v>
      </c>
      <c r="P829" s="50">
        <v>0.12571428571428572</v>
      </c>
      <c r="Q829" s="51" t="s">
        <v>3051</v>
      </c>
      <c r="R829" s="51" t="s">
        <v>378</v>
      </c>
    </row>
    <row r="830" spans="2:18" x14ac:dyDescent="0.2">
      <c r="B830" s="33">
        <v>45480</v>
      </c>
      <c r="C830" s="27" t="s">
        <v>3171</v>
      </c>
      <c r="D830" s="28" t="s">
        <v>1181</v>
      </c>
      <c r="E830" s="29" t="s">
        <v>34</v>
      </c>
      <c r="F830" s="28" t="s">
        <v>3172</v>
      </c>
      <c r="G830" s="72">
        <v>45482</v>
      </c>
      <c r="H830" s="60">
        <v>18540000</v>
      </c>
      <c r="I830" s="47">
        <v>0</v>
      </c>
      <c r="J830" s="38">
        <v>0</v>
      </c>
      <c r="K830" s="67"/>
      <c r="L830" s="38">
        <f t="shared" si="12"/>
        <v>18540000</v>
      </c>
      <c r="M830" s="34">
        <v>45573</v>
      </c>
      <c r="N830" s="55" t="s">
        <v>3173</v>
      </c>
      <c r="O830" s="37" t="s">
        <v>45</v>
      </c>
      <c r="P830" s="50">
        <v>0.24175824175824176</v>
      </c>
      <c r="Q830" s="51" t="s">
        <v>3051</v>
      </c>
      <c r="R830" s="51" t="s">
        <v>378</v>
      </c>
    </row>
    <row r="831" spans="2:18" x14ac:dyDescent="0.2">
      <c r="B831" s="33">
        <v>45480</v>
      </c>
      <c r="C831" s="27" t="s">
        <v>3174</v>
      </c>
      <c r="D831" s="28" t="s">
        <v>1190</v>
      </c>
      <c r="E831" s="29" t="s">
        <v>34</v>
      </c>
      <c r="F831" s="28" t="s">
        <v>3175</v>
      </c>
      <c r="G831" s="72">
        <v>45482</v>
      </c>
      <c r="H831" s="60">
        <v>51000000</v>
      </c>
      <c r="I831" s="47">
        <v>0</v>
      </c>
      <c r="J831" s="38">
        <v>0</v>
      </c>
      <c r="K831" s="67"/>
      <c r="L831" s="38">
        <f t="shared" si="12"/>
        <v>51000000</v>
      </c>
      <c r="M831" s="34">
        <v>45657</v>
      </c>
      <c r="N831" s="55" t="s">
        <v>3176</v>
      </c>
      <c r="O831" s="37" t="s">
        <v>45</v>
      </c>
      <c r="P831" s="50">
        <v>0.12571428571428572</v>
      </c>
      <c r="Q831" s="51" t="s">
        <v>3051</v>
      </c>
      <c r="R831" s="51" t="s">
        <v>378</v>
      </c>
    </row>
    <row r="832" spans="2:18" x14ac:dyDescent="0.2">
      <c r="B832" s="33">
        <v>45480</v>
      </c>
      <c r="C832" s="27" t="s">
        <v>3177</v>
      </c>
      <c r="D832" s="28" t="s">
        <v>1319</v>
      </c>
      <c r="E832" s="29" t="s">
        <v>34</v>
      </c>
      <c r="F832" s="28" t="s">
        <v>3178</v>
      </c>
      <c r="G832" s="72">
        <v>45482</v>
      </c>
      <c r="H832" s="60">
        <v>43620000</v>
      </c>
      <c r="I832" s="47">
        <v>0</v>
      </c>
      <c r="J832" s="38">
        <v>0</v>
      </c>
      <c r="K832" s="67"/>
      <c r="L832" s="38">
        <f t="shared" si="12"/>
        <v>43620000</v>
      </c>
      <c r="M832" s="34">
        <v>45657</v>
      </c>
      <c r="N832" s="55" t="s">
        <v>3179</v>
      </c>
      <c r="O832" s="37" t="s">
        <v>45</v>
      </c>
      <c r="P832" s="50">
        <v>0.12571428571428572</v>
      </c>
      <c r="Q832" s="51" t="s">
        <v>3051</v>
      </c>
      <c r="R832" s="51" t="s">
        <v>378</v>
      </c>
    </row>
    <row r="833" spans="2:18" x14ac:dyDescent="0.2">
      <c r="B833" s="33">
        <v>45480</v>
      </c>
      <c r="C833" s="27" t="s">
        <v>3180</v>
      </c>
      <c r="D833" s="28" t="s">
        <v>3121</v>
      </c>
      <c r="E833" s="29" t="s">
        <v>34</v>
      </c>
      <c r="F833" s="28" t="s">
        <v>3181</v>
      </c>
      <c r="G833" s="72">
        <v>45482</v>
      </c>
      <c r="H833" s="60">
        <v>54000000</v>
      </c>
      <c r="I833" s="47">
        <v>0</v>
      </c>
      <c r="J833" s="38">
        <v>0</v>
      </c>
      <c r="K833" s="67"/>
      <c r="L833" s="38">
        <f t="shared" si="12"/>
        <v>54000000</v>
      </c>
      <c r="M833" s="34">
        <v>45657</v>
      </c>
      <c r="N833" s="55" t="s">
        <v>3182</v>
      </c>
      <c r="O833" s="37" t="s">
        <v>45</v>
      </c>
      <c r="P833" s="50">
        <v>0.12571428571428572</v>
      </c>
      <c r="Q833" s="51" t="s">
        <v>3051</v>
      </c>
      <c r="R833" s="51" t="s">
        <v>378</v>
      </c>
    </row>
    <row r="834" spans="2:18" x14ac:dyDescent="0.2">
      <c r="B834" s="33">
        <v>45480</v>
      </c>
      <c r="C834" s="27" t="s">
        <v>3183</v>
      </c>
      <c r="D834" s="28" t="s">
        <v>1178</v>
      </c>
      <c r="E834" s="29" t="s">
        <v>34</v>
      </c>
      <c r="F834" s="28" t="s">
        <v>3184</v>
      </c>
      <c r="G834" s="72">
        <v>45482</v>
      </c>
      <c r="H834" s="60">
        <v>55200000</v>
      </c>
      <c r="I834" s="47">
        <v>0</v>
      </c>
      <c r="J834" s="38">
        <v>0</v>
      </c>
      <c r="K834" s="67"/>
      <c r="L834" s="38">
        <f t="shared" si="12"/>
        <v>55200000</v>
      </c>
      <c r="M834" s="34">
        <v>45657</v>
      </c>
      <c r="N834" s="55" t="s">
        <v>3185</v>
      </c>
      <c r="O834" s="37" t="s">
        <v>45</v>
      </c>
      <c r="P834" s="50">
        <v>0.12571428571428572</v>
      </c>
      <c r="Q834" s="51" t="s">
        <v>3053</v>
      </c>
      <c r="R834" s="51" t="s">
        <v>3054</v>
      </c>
    </row>
    <row r="835" spans="2:18" x14ac:dyDescent="0.2">
      <c r="B835" s="33">
        <v>45480</v>
      </c>
      <c r="C835" s="27" t="s">
        <v>3186</v>
      </c>
      <c r="D835" s="28" t="s">
        <v>1285</v>
      </c>
      <c r="E835" s="29" t="s">
        <v>34</v>
      </c>
      <c r="F835" s="28" t="s">
        <v>3187</v>
      </c>
      <c r="G835" s="72">
        <v>45483</v>
      </c>
      <c r="H835" s="60">
        <v>38220000</v>
      </c>
      <c r="I835" s="47">
        <v>0</v>
      </c>
      <c r="J835" s="38">
        <v>0</v>
      </c>
      <c r="K835" s="67"/>
      <c r="L835" s="38">
        <f t="shared" si="12"/>
        <v>38220000</v>
      </c>
      <c r="M835" s="34">
        <v>45657</v>
      </c>
      <c r="N835" s="55" t="s">
        <v>3188</v>
      </c>
      <c r="O835" s="37" t="s">
        <v>45</v>
      </c>
      <c r="P835" s="50">
        <v>0.1206896551724138</v>
      </c>
      <c r="Q835" s="51" t="s">
        <v>3053</v>
      </c>
      <c r="R835" s="51" t="s">
        <v>3054</v>
      </c>
    </row>
    <row r="836" spans="2:18" x14ac:dyDescent="0.2">
      <c r="B836" s="33">
        <v>45486</v>
      </c>
      <c r="C836" s="27" t="s">
        <v>3189</v>
      </c>
      <c r="D836" s="28" t="s">
        <v>1151</v>
      </c>
      <c r="E836" s="29" t="s">
        <v>34</v>
      </c>
      <c r="F836" s="28" t="s">
        <v>3190</v>
      </c>
      <c r="G836" s="72">
        <v>45490</v>
      </c>
      <c r="H836" s="60">
        <v>52200000</v>
      </c>
      <c r="I836" s="47">
        <v>0</v>
      </c>
      <c r="J836" s="38">
        <v>0</v>
      </c>
      <c r="K836" s="67"/>
      <c r="L836" s="38">
        <f t="shared" si="12"/>
        <v>52200000</v>
      </c>
      <c r="M836" s="34">
        <v>45657</v>
      </c>
      <c r="N836" s="55" t="s">
        <v>3191</v>
      </c>
      <c r="O836" s="37" t="s">
        <v>45</v>
      </c>
      <c r="P836" s="50">
        <v>8.3832335329341312E-2</v>
      </c>
      <c r="Q836" s="51" t="s">
        <v>3053</v>
      </c>
      <c r="R836" s="51" t="s">
        <v>3054</v>
      </c>
    </row>
    <row r="837" spans="2:18" x14ac:dyDescent="0.2">
      <c r="B837" s="33">
        <v>45482</v>
      </c>
      <c r="C837" s="27" t="s">
        <v>3192</v>
      </c>
      <c r="D837" s="28" t="s">
        <v>1179</v>
      </c>
      <c r="E837" s="29" t="s">
        <v>34</v>
      </c>
      <c r="F837" s="28" t="s">
        <v>3193</v>
      </c>
      <c r="G837" s="72">
        <v>45484</v>
      </c>
      <c r="H837" s="60">
        <v>52530000</v>
      </c>
      <c r="I837" s="47">
        <v>0</v>
      </c>
      <c r="J837" s="38">
        <v>0</v>
      </c>
      <c r="K837" s="67"/>
      <c r="L837" s="38">
        <f t="shared" si="12"/>
        <v>52530000</v>
      </c>
      <c r="M837" s="34">
        <v>45657</v>
      </c>
      <c r="N837" s="55" t="s">
        <v>3194</v>
      </c>
      <c r="O837" s="37" t="s">
        <v>45</v>
      </c>
      <c r="P837" s="50">
        <v>0.11560693641618497</v>
      </c>
      <c r="Q837" s="51" t="s">
        <v>3053</v>
      </c>
      <c r="R837" s="51" t="s">
        <v>3054</v>
      </c>
    </row>
    <row r="838" spans="2:18" x14ac:dyDescent="0.2">
      <c r="B838" s="33">
        <v>45485</v>
      </c>
      <c r="C838" s="27" t="s">
        <v>3195</v>
      </c>
      <c r="D838" s="28" t="s">
        <v>1195</v>
      </c>
      <c r="E838" s="29" t="s">
        <v>34</v>
      </c>
      <c r="F838" s="28" t="s">
        <v>3196</v>
      </c>
      <c r="G838" s="72">
        <v>45491</v>
      </c>
      <c r="H838" s="60">
        <v>46200000</v>
      </c>
      <c r="I838" s="47">
        <v>0</v>
      </c>
      <c r="J838" s="38">
        <v>0</v>
      </c>
      <c r="K838" s="67"/>
      <c r="L838" s="38">
        <f t="shared" si="12"/>
        <v>46200000</v>
      </c>
      <c r="M838" s="34">
        <v>45657</v>
      </c>
      <c r="N838" s="55" t="s">
        <v>3197</v>
      </c>
      <c r="O838" s="37" t="s">
        <v>45</v>
      </c>
      <c r="P838" s="50">
        <v>7.8313253012048195E-2</v>
      </c>
      <c r="Q838" s="51" t="s">
        <v>3053</v>
      </c>
      <c r="R838" s="51" t="s">
        <v>3054</v>
      </c>
    </row>
    <row r="839" spans="2:18" x14ac:dyDescent="0.2">
      <c r="B839" s="33">
        <v>45485</v>
      </c>
      <c r="C839" s="27" t="s">
        <v>3198</v>
      </c>
      <c r="D839" s="28" t="s">
        <v>1226</v>
      </c>
      <c r="E839" s="29" t="s">
        <v>34</v>
      </c>
      <c r="F839" s="28" t="s">
        <v>3199</v>
      </c>
      <c r="G839" s="72">
        <v>45490</v>
      </c>
      <c r="H839" s="60">
        <v>49200000</v>
      </c>
      <c r="I839" s="47">
        <v>0</v>
      </c>
      <c r="J839" s="38">
        <v>0</v>
      </c>
      <c r="K839" s="67"/>
      <c r="L839" s="38">
        <f t="shared" si="12"/>
        <v>49200000</v>
      </c>
      <c r="M839" s="34">
        <v>45657</v>
      </c>
      <c r="N839" s="55" t="s">
        <v>3200</v>
      </c>
      <c r="O839" s="37" t="s">
        <v>45</v>
      </c>
      <c r="P839" s="50">
        <v>8.3832335329341312E-2</v>
      </c>
      <c r="Q839" s="51" t="s">
        <v>3053</v>
      </c>
      <c r="R839" s="51" t="s">
        <v>3054</v>
      </c>
    </row>
    <row r="840" spans="2:18" x14ac:dyDescent="0.2">
      <c r="B840" s="33">
        <v>45480</v>
      </c>
      <c r="C840" s="27" t="s">
        <v>3201</v>
      </c>
      <c r="D840" s="28" t="s">
        <v>1172</v>
      </c>
      <c r="E840" s="29" t="s">
        <v>34</v>
      </c>
      <c r="F840" s="28" t="s">
        <v>3202</v>
      </c>
      <c r="G840" s="72">
        <v>45482</v>
      </c>
      <c r="H840" s="60">
        <v>48822000</v>
      </c>
      <c r="I840" s="47">
        <v>0</v>
      </c>
      <c r="J840" s="38">
        <v>0</v>
      </c>
      <c r="K840" s="67"/>
      <c r="L840" s="38">
        <f t="shared" si="12"/>
        <v>48822000</v>
      </c>
      <c r="M840" s="34">
        <v>45657</v>
      </c>
      <c r="N840" s="55" t="s">
        <v>3203</v>
      </c>
      <c r="O840" s="37" t="s">
        <v>45</v>
      </c>
      <c r="P840" s="50">
        <v>0.12571428571428572</v>
      </c>
      <c r="Q840" s="51" t="s">
        <v>3056</v>
      </c>
      <c r="R840" s="51" t="s">
        <v>3057</v>
      </c>
    </row>
    <row r="841" spans="2:18" x14ac:dyDescent="0.2">
      <c r="B841" s="33">
        <v>45485</v>
      </c>
      <c r="C841" s="27" t="s">
        <v>3204</v>
      </c>
      <c r="D841" s="28" t="s">
        <v>1142</v>
      </c>
      <c r="E841" s="29" t="s">
        <v>34</v>
      </c>
      <c r="F841" s="28" t="s">
        <v>3205</v>
      </c>
      <c r="G841" s="72">
        <v>45489</v>
      </c>
      <c r="H841" s="60">
        <v>60000000</v>
      </c>
      <c r="I841" s="47">
        <v>0</v>
      </c>
      <c r="J841" s="38">
        <v>0</v>
      </c>
      <c r="K841" s="67"/>
      <c r="L841" s="38">
        <f t="shared" si="12"/>
        <v>60000000</v>
      </c>
      <c r="M841" s="34">
        <v>45657</v>
      </c>
      <c r="N841" s="55" t="s">
        <v>3206</v>
      </c>
      <c r="O841" s="37" t="s">
        <v>45</v>
      </c>
      <c r="P841" s="50">
        <v>8.9285714285714288E-2</v>
      </c>
      <c r="Q841" s="51" t="s">
        <v>3056</v>
      </c>
      <c r="R841" s="51" t="s">
        <v>3057</v>
      </c>
    </row>
    <row r="842" spans="2:18" x14ac:dyDescent="0.2">
      <c r="B842" s="33">
        <v>45484</v>
      </c>
      <c r="C842" s="27" t="s">
        <v>3207</v>
      </c>
      <c r="D842" s="28" t="s">
        <v>1171</v>
      </c>
      <c r="E842" s="29" t="s">
        <v>34</v>
      </c>
      <c r="F842" s="28" t="s">
        <v>3208</v>
      </c>
      <c r="G842" s="72">
        <v>45485</v>
      </c>
      <c r="H842" s="60">
        <v>48822000</v>
      </c>
      <c r="I842" s="47">
        <v>0</v>
      </c>
      <c r="J842" s="38">
        <v>0</v>
      </c>
      <c r="K842" s="67"/>
      <c r="L842" s="38">
        <f t="shared" si="12"/>
        <v>48822000</v>
      </c>
      <c r="M842" s="34">
        <v>45657</v>
      </c>
      <c r="N842" s="55" t="s">
        <v>3209</v>
      </c>
      <c r="O842" s="37" t="s">
        <v>45</v>
      </c>
      <c r="P842" s="50">
        <v>0.11046511627906977</v>
      </c>
      <c r="Q842" s="51" t="s">
        <v>3056</v>
      </c>
      <c r="R842" s="51" t="s">
        <v>3057</v>
      </c>
    </row>
    <row r="843" spans="2:18" x14ac:dyDescent="0.2">
      <c r="B843" s="33">
        <v>45482</v>
      </c>
      <c r="C843" s="27" t="s">
        <v>3210</v>
      </c>
      <c r="D843" s="28" t="s">
        <v>1935</v>
      </c>
      <c r="E843" s="29" t="s">
        <v>34</v>
      </c>
      <c r="F843" s="28" t="s">
        <v>3211</v>
      </c>
      <c r="G843" s="72">
        <v>45485</v>
      </c>
      <c r="H843" s="60">
        <v>45000000</v>
      </c>
      <c r="I843" s="47">
        <v>0</v>
      </c>
      <c r="J843" s="38">
        <v>0</v>
      </c>
      <c r="K843" s="67"/>
      <c r="L843" s="38">
        <f t="shared" si="12"/>
        <v>45000000</v>
      </c>
      <c r="M843" s="34">
        <v>45657</v>
      </c>
      <c r="N843" s="62" t="s">
        <v>3212</v>
      </c>
      <c r="O843" s="37" t="s">
        <v>45</v>
      </c>
      <c r="P843" s="50">
        <v>0.11046511627906977</v>
      </c>
      <c r="Q843" s="51" t="s">
        <v>3051</v>
      </c>
      <c r="R843" s="51" t="s">
        <v>378</v>
      </c>
    </row>
    <row r="844" spans="2:18" x14ac:dyDescent="0.2">
      <c r="B844" s="33">
        <v>45481</v>
      </c>
      <c r="C844" s="27" t="s">
        <v>3213</v>
      </c>
      <c r="D844" s="28" t="s">
        <v>1975</v>
      </c>
      <c r="E844" s="29" t="s">
        <v>34</v>
      </c>
      <c r="F844" s="28" t="s">
        <v>3214</v>
      </c>
      <c r="G844" s="72">
        <v>45482</v>
      </c>
      <c r="H844" s="60">
        <v>52200000</v>
      </c>
      <c r="I844" s="47">
        <v>0</v>
      </c>
      <c r="J844" s="38">
        <v>0</v>
      </c>
      <c r="K844" s="67"/>
      <c r="L844" s="38">
        <f t="shared" si="12"/>
        <v>52200000</v>
      </c>
      <c r="M844" s="34">
        <v>45657</v>
      </c>
      <c r="N844" s="62" t="s">
        <v>3215</v>
      </c>
      <c r="O844" s="37" t="s">
        <v>45</v>
      </c>
      <c r="P844" s="50">
        <v>0.12571428571428572</v>
      </c>
      <c r="Q844" s="51" t="s">
        <v>3043</v>
      </c>
      <c r="R844" s="51" t="s">
        <v>3044</v>
      </c>
    </row>
    <row r="845" spans="2:18" x14ac:dyDescent="0.2">
      <c r="B845" s="33">
        <v>45481</v>
      </c>
      <c r="C845" s="27" t="s">
        <v>3216</v>
      </c>
      <c r="D845" s="28" t="s">
        <v>297</v>
      </c>
      <c r="E845" s="29" t="s">
        <v>34</v>
      </c>
      <c r="F845" s="28" t="s">
        <v>502</v>
      </c>
      <c r="G845" s="72">
        <v>45482</v>
      </c>
      <c r="H845" s="60">
        <v>31030000</v>
      </c>
      <c r="I845" s="47">
        <v>0</v>
      </c>
      <c r="J845" s="38">
        <v>0</v>
      </c>
      <c r="K845" s="67"/>
      <c r="L845" s="38">
        <f t="shared" si="12"/>
        <v>31030000</v>
      </c>
      <c r="M845" s="34">
        <v>45657</v>
      </c>
      <c r="N845" s="62" t="s">
        <v>3217</v>
      </c>
      <c r="O845" s="37" t="s">
        <v>45</v>
      </c>
      <c r="P845" s="50">
        <v>0.12571428571428572</v>
      </c>
      <c r="Q845" s="51" t="s">
        <v>3043</v>
      </c>
      <c r="R845" s="51" t="s">
        <v>3044</v>
      </c>
    </row>
    <row r="846" spans="2:18" x14ac:dyDescent="0.2">
      <c r="B846" s="33">
        <v>45481</v>
      </c>
      <c r="C846" s="27" t="s">
        <v>3218</v>
      </c>
      <c r="D846" s="28" t="s">
        <v>431</v>
      </c>
      <c r="E846" s="29" t="s">
        <v>34</v>
      </c>
      <c r="F846" s="28" t="s">
        <v>3219</v>
      </c>
      <c r="G846" s="72">
        <v>45482</v>
      </c>
      <c r="H846" s="60">
        <v>28800000</v>
      </c>
      <c r="I846" s="47">
        <v>0</v>
      </c>
      <c r="J846" s="38">
        <v>0</v>
      </c>
      <c r="K846" s="67"/>
      <c r="L846" s="38">
        <f t="shared" ref="L846:L909" si="13">H846+J846-K846</f>
        <v>28800000</v>
      </c>
      <c r="M846" s="34">
        <v>45657</v>
      </c>
      <c r="N846" s="62" t="s">
        <v>3220</v>
      </c>
      <c r="O846" s="37" t="s">
        <v>45</v>
      </c>
      <c r="P846" s="50">
        <v>0.12571428571428572</v>
      </c>
      <c r="Q846" s="51" t="s">
        <v>3043</v>
      </c>
      <c r="R846" s="51" t="s">
        <v>3044</v>
      </c>
    </row>
    <row r="847" spans="2:18" x14ac:dyDescent="0.2">
      <c r="B847" s="33">
        <v>45481</v>
      </c>
      <c r="C847" s="27" t="s">
        <v>3221</v>
      </c>
      <c r="D847" s="28" t="s">
        <v>3222</v>
      </c>
      <c r="E847" s="29" t="s">
        <v>34</v>
      </c>
      <c r="F847" s="28" t="s">
        <v>3223</v>
      </c>
      <c r="G847" s="72">
        <v>45483</v>
      </c>
      <c r="H847" s="60">
        <v>63800000</v>
      </c>
      <c r="I847" s="47">
        <v>0</v>
      </c>
      <c r="J847" s="38">
        <v>0</v>
      </c>
      <c r="K847" s="67"/>
      <c r="L847" s="38">
        <f t="shared" si="13"/>
        <v>63800000</v>
      </c>
      <c r="M847" s="34">
        <v>45657</v>
      </c>
      <c r="N847" s="62" t="s">
        <v>3224</v>
      </c>
      <c r="O847" s="37" t="s">
        <v>45</v>
      </c>
      <c r="P847" s="50">
        <v>0.1206896551724138</v>
      </c>
      <c r="Q847" s="51" t="s">
        <v>3043</v>
      </c>
      <c r="R847" s="51" t="s">
        <v>3044</v>
      </c>
    </row>
    <row r="848" spans="2:18" x14ac:dyDescent="0.2">
      <c r="B848" s="33">
        <v>45481</v>
      </c>
      <c r="C848" s="27" t="s">
        <v>3225</v>
      </c>
      <c r="D848" s="28" t="s">
        <v>2027</v>
      </c>
      <c r="E848" s="29" t="s">
        <v>34</v>
      </c>
      <c r="F848" s="28" t="s">
        <v>3226</v>
      </c>
      <c r="G848" s="72">
        <v>45482</v>
      </c>
      <c r="H848" s="60">
        <v>54000000</v>
      </c>
      <c r="I848" s="47">
        <v>0</v>
      </c>
      <c r="J848" s="38">
        <v>0</v>
      </c>
      <c r="K848" s="67"/>
      <c r="L848" s="38">
        <f t="shared" si="13"/>
        <v>54000000</v>
      </c>
      <c r="M848" s="34">
        <v>45657</v>
      </c>
      <c r="N848" s="62" t="s">
        <v>3227</v>
      </c>
      <c r="O848" s="37" t="s">
        <v>45</v>
      </c>
      <c r="P848" s="50">
        <v>0.12571428571428572</v>
      </c>
      <c r="Q848" s="51" t="s">
        <v>3043</v>
      </c>
      <c r="R848" s="51" t="s">
        <v>3044</v>
      </c>
    </row>
    <row r="849" spans="2:18" x14ac:dyDescent="0.2">
      <c r="B849" s="33">
        <v>45481</v>
      </c>
      <c r="C849" s="27" t="s">
        <v>3228</v>
      </c>
      <c r="D849" s="28" t="s">
        <v>293</v>
      </c>
      <c r="E849" s="29" t="s">
        <v>34</v>
      </c>
      <c r="F849" s="28" t="s">
        <v>3229</v>
      </c>
      <c r="G849" s="72">
        <v>45482</v>
      </c>
      <c r="H849" s="60">
        <v>49300000</v>
      </c>
      <c r="I849" s="47">
        <v>0</v>
      </c>
      <c r="J849" s="38">
        <v>0</v>
      </c>
      <c r="K849" s="67"/>
      <c r="L849" s="38">
        <f t="shared" si="13"/>
        <v>49300000</v>
      </c>
      <c r="M849" s="34">
        <v>45657</v>
      </c>
      <c r="N849" s="62" t="s">
        <v>3230</v>
      </c>
      <c r="O849" s="37" t="s">
        <v>45</v>
      </c>
      <c r="P849" s="50">
        <v>0.12571428571428572</v>
      </c>
      <c r="Q849" s="51" t="s">
        <v>3043</v>
      </c>
      <c r="R849" s="51" t="s">
        <v>3044</v>
      </c>
    </row>
    <row r="850" spans="2:18" x14ac:dyDescent="0.2">
      <c r="B850" s="33">
        <v>45481</v>
      </c>
      <c r="C850" s="27" t="s">
        <v>3231</v>
      </c>
      <c r="D850" s="28" t="s">
        <v>295</v>
      </c>
      <c r="E850" s="29" t="s">
        <v>34</v>
      </c>
      <c r="F850" s="28" t="s">
        <v>496</v>
      </c>
      <c r="G850" s="72">
        <v>45482</v>
      </c>
      <c r="H850" s="60">
        <v>42713333</v>
      </c>
      <c r="I850" s="47">
        <v>0</v>
      </c>
      <c r="J850" s="38">
        <v>0</v>
      </c>
      <c r="K850" s="67"/>
      <c r="L850" s="38">
        <f t="shared" si="13"/>
        <v>42713333</v>
      </c>
      <c r="M850" s="34">
        <v>45657</v>
      </c>
      <c r="N850" s="62" t="s">
        <v>3232</v>
      </c>
      <c r="O850" s="37" t="s">
        <v>45</v>
      </c>
      <c r="P850" s="50">
        <v>0.12571428571428572</v>
      </c>
      <c r="Q850" s="51" t="s">
        <v>3043</v>
      </c>
      <c r="R850" s="51" t="s">
        <v>3044</v>
      </c>
    </row>
    <row r="851" spans="2:18" x14ac:dyDescent="0.2">
      <c r="B851" s="33">
        <v>45481</v>
      </c>
      <c r="C851" s="27" t="s">
        <v>3233</v>
      </c>
      <c r="D851" s="28" t="s">
        <v>3109</v>
      </c>
      <c r="E851" s="29" t="s">
        <v>34</v>
      </c>
      <c r="F851" s="28" t="s">
        <v>3234</v>
      </c>
      <c r="G851" s="72">
        <v>45482</v>
      </c>
      <c r="H851" s="60">
        <v>57666667</v>
      </c>
      <c r="I851" s="47">
        <v>0</v>
      </c>
      <c r="J851" s="38">
        <v>0</v>
      </c>
      <c r="K851" s="67"/>
      <c r="L851" s="38">
        <f t="shared" si="13"/>
        <v>57666667</v>
      </c>
      <c r="M851" s="34">
        <v>45657</v>
      </c>
      <c r="N851" s="62" t="s">
        <v>3235</v>
      </c>
      <c r="O851" s="37" t="s">
        <v>45</v>
      </c>
      <c r="P851" s="50">
        <v>0.12571428571428572</v>
      </c>
      <c r="Q851" s="51" t="s">
        <v>3043</v>
      </c>
      <c r="R851" s="51" t="s">
        <v>3044</v>
      </c>
    </row>
    <row r="852" spans="2:18" x14ac:dyDescent="0.2">
      <c r="B852" s="33">
        <v>45481</v>
      </c>
      <c r="C852" s="27" t="s">
        <v>3236</v>
      </c>
      <c r="D852" s="28" t="s">
        <v>1192</v>
      </c>
      <c r="E852" s="29" t="s">
        <v>498</v>
      </c>
      <c r="F852" s="28" t="s">
        <v>3237</v>
      </c>
      <c r="G852" s="72">
        <v>45482</v>
      </c>
      <c r="H852" s="60">
        <v>20060000</v>
      </c>
      <c r="I852" s="47">
        <v>0</v>
      </c>
      <c r="J852" s="38">
        <v>0</v>
      </c>
      <c r="K852" s="67"/>
      <c r="L852" s="38">
        <f t="shared" si="13"/>
        <v>20060000</v>
      </c>
      <c r="M852" s="34">
        <v>45657</v>
      </c>
      <c r="N852" s="62" t="s">
        <v>3238</v>
      </c>
      <c r="O852" s="37" t="s">
        <v>45</v>
      </c>
      <c r="P852" s="50">
        <v>0.12571428571428572</v>
      </c>
      <c r="Q852" s="51" t="s">
        <v>3068</v>
      </c>
      <c r="R852" s="51" t="s">
        <v>3069</v>
      </c>
    </row>
    <row r="853" spans="2:18" x14ac:dyDescent="0.2">
      <c r="B853" s="33">
        <v>45481</v>
      </c>
      <c r="C853" s="27" t="s">
        <v>3239</v>
      </c>
      <c r="D853" s="28" t="s">
        <v>2010</v>
      </c>
      <c r="E853" s="29" t="s">
        <v>34</v>
      </c>
      <c r="F853" s="28" t="s">
        <v>3240</v>
      </c>
      <c r="G853" s="72">
        <v>45482</v>
      </c>
      <c r="H853" s="60">
        <v>29080000</v>
      </c>
      <c r="I853" s="47">
        <v>0</v>
      </c>
      <c r="J853" s="38">
        <v>0</v>
      </c>
      <c r="K853" s="67"/>
      <c r="L853" s="38">
        <f t="shared" si="13"/>
        <v>29080000</v>
      </c>
      <c r="M853" s="34">
        <v>45604</v>
      </c>
      <c r="N853" s="62" t="s">
        <v>3241</v>
      </c>
      <c r="O853" s="37" t="s">
        <v>45</v>
      </c>
      <c r="P853" s="50">
        <v>0.18032786885245902</v>
      </c>
      <c r="Q853" s="51" t="s">
        <v>3065</v>
      </c>
      <c r="R853" s="51" t="s">
        <v>3094</v>
      </c>
    </row>
    <row r="854" spans="2:18" x14ac:dyDescent="0.2">
      <c r="B854" s="33">
        <v>45482</v>
      </c>
      <c r="C854" s="27" t="s">
        <v>3242</v>
      </c>
      <c r="D854" s="28" t="s">
        <v>371</v>
      </c>
      <c r="E854" s="29" t="s">
        <v>34</v>
      </c>
      <c r="F854" s="28" t="s">
        <v>3243</v>
      </c>
      <c r="G854" s="72">
        <v>45483</v>
      </c>
      <c r="H854" s="60">
        <v>48380000</v>
      </c>
      <c r="I854" s="47">
        <v>0</v>
      </c>
      <c r="J854" s="38">
        <v>0</v>
      </c>
      <c r="K854" s="67"/>
      <c r="L854" s="38">
        <f t="shared" si="13"/>
        <v>48380000</v>
      </c>
      <c r="M854" s="34">
        <v>45657</v>
      </c>
      <c r="N854" s="62" t="s">
        <v>3244</v>
      </c>
      <c r="O854" s="37" t="s">
        <v>45</v>
      </c>
      <c r="P854" s="50">
        <v>0.1206896551724138</v>
      </c>
      <c r="Q854" s="51" t="s">
        <v>3068</v>
      </c>
      <c r="R854" s="51" t="s">
        <v>3069</v>
      </c>
    </row>
    <row r="855" spans="2:18" x14ac:dyDescent="0.2">
      <c r="B855" s="33">
        <v>45482</v>
      </c>
      <c r="C855" s="27" t="s">
        <v>3245</v>
      </c>
      <c r="D855" s="28" t="s">
        <v>1988</v>
      </c>
      <c r="E855" s="29" t="s">
        <v>34</v>
      </c>
      <c r="F855" s="28" t="s">
        <v>3246</v>
      </c>
      <c r="G855" s="72">
        <v>45484</v>
      </c>
      <c r="H855" s="60">
        <v>44547500</v>
      </c>
      <c r="I855" s="47">
        <v>0</v>
      </c>
      <c r="J855" s="38">
        <v>0</v>
      </c>
      <c r="K855" s="67"/>
      <c r="L855" s="38">
        <f t="shared" si="13"/>
        <v>44547500</v>
      </c>
      <c r="M855" s="34">
        <v>45657</v>
      </c>
      <c r="N855" s="55" t="s">
        <v>3247</v>
      </c>
      <c r="O855" s="37" t="s">
        <v>45</v>
      </c>
      <c r="P855" s="50">
        <v>0.11560693641618497</v>
      </c>
      <c r="Q855" s="51" t="s">
        <v>3064</v>
      </c>
      <c r="R855" s="51" t="s">
        <v>3093</v>
      </c>
    </row>
    <row r="856" spans="2:18" x14ac:dyDescent="0.2">
      <c r="B856" s="33">
        <v>45482</v>
      </c>
      <c r="C856" s="27" t="s">
        <v>3248</v>
      </c>
      <c r="D856" s="28" t="s">
        <v>2012</v>
      </c>
      <c r="E856" s="29" t="s">
        <v>34</v>
      </c>
      <c r="F856" s="28" t="s">
        <v>2174</v>
      </c>
      <c r="G856" s="72">
        <v>45485</v>
      </c>
      <c r="H856" s="60">
        <v>44000000</v>
      </c>
      <c r="I856" s="47">
        <v>0</v>
      </c>
      <c r="J856" s="38">
        <v>0</v>
      </c>
      <c r="K856" s="67"/>
      <c r="L856" s="38">
        <f t="shared" si="13"/>
        <v>44000000</v>
      </c>
      <c r="M856" s="34">
        <v>45652</v>
      </c>
      <c r="N856" s="55" t="s">
        <v>3249</v>
      </c>
      <c r="O856" s="37" t="s">
        <v>45</v>
      </c>
      <c r="P856" s="50">
        <v>0.11377245508982035</v>
      </c>
      <c r="Q856" s="51" t="s">
        <v>3062</v>
      </c>
      <c r="R856" s="51" t="s">
        <v>3063</v>
      </c>
    </row>
    <row r="857" spans="2:18" x14ac:dyDescent="0.2">
      <c r="B857" s="33">
        <v>45482</v>
      </c>
      <c r="C857" s="27" t="s">
        <v>3250</v>
      </c>
      <c r="D857" s="28" t="s">
        <v>3133</v>
      </c>
      <c r="E857" s="29" t="s">
        <v>34</v>
      </c>
      <c r="F857" s="28" t="s">
        <v>3251</v>
      </c>
      <c r="G857" s="72">
        <v>45485</v>
      </c>
      <c r="H857" s="60">
        <v>35750000</v>
      </c>
      <c r="I857" s="47">
        <v>0</v>
      </c>
      <c r="J857" s="38">
        <v>0</v>
      </c>
      <c r="K857" s="67"/>
      <c r="L857" s="38">
        <f t="shared" si="13"/>
        <v>35750000</v>
      </c>
      <c r="M857" s="34">
        <v>45652</v>
      </c>
      <c r="N857" s="62" t="s">
        <v>3252</v>
      </c>
      <c r="O857" s="37" t="s">
        <v>45</v>
      </c>
      <c r="P857" s="50">
        <v>0.11377245508982035</v>
      </c>
      <c r="Q857" s="51" t="s">
        <v>3062</v>
      </c>
      <c r="R857" s="51" t="s">
        <v>3063</v>
      </c>
    </row>
    <row r="858" spans="2:18" x14ac:dyDescent="0.2">
      <c r="B858" s="33">
        <v>45482</v>
      </c>
      <c r="C858" s="27" t="s">
        <v>3253</v>
      </c>
      <c r="D858" s="28" t="s">
        <v>281</v>
      </c>
      <c r="E858" s="29" t="s">
        <v>34</v>
      </c>
      <c r="F858" s="28" t="s">
        <v>491</v>
      </c>
      <c r="G858" s="72">
        <v>45483</v>
      </c>
      <c r="H858" s="60">
        <v>35844000</v>
      </c>
      <c r="I858" s="47">
        <v>0</v>
      </c>
      <c r="J858" s="38">
        <v>0</v>
      </c>
      <c r="K858" s="67"/>
      <c r="L858" s="38">
        <f t="shared" si="13"/>
        <v>35844000</v>
      </c>
      <c r="M858" s="34">
        <v>45657</v>
      </c>
      <c r="N858" s="62" t="s">
        <v>3254</v>
      </c>
      <c r="O858" s="37" t="s">
        <v>45</v>
      </c>
      <c r="P858" s="50">
        <v>0.1206896551724138</v>
      </c>
      <c r="Q858" s="51" t="s">
        <v>3041</v>
      </c>
      <c r="R858" s="51" t="s">
        <v>3042</v>
      </c>
    </row>
    <row r="859" spans="2:18" x14ac:dyDescent="0.2">
      <c r="B859" s="33">
        <v>45482</v>
      </c>
      <c r="C859" s="27" t="s">
        <v>3255</v>
      </c>
      <c r="D859" s="28" t="s">
        <v>1233</v>
      </c>
      <c r="E859" s="29" t="s">
        <v>34</v>
      </c>
      <c r="F859" s="28" t="s">
        <v>3256</v>
      </c>
      <c r="G859" s="72">
        <v>45483</v>
      </c>
      <c r="H859" s="60">
        <v>60000000</v>
      </c>
      <c r="I859" s="47">
        <v>0</v>
      </c>
      <c r="J859" s="38">
        <v>0</v>
      </c>
      <c r="K859" s="67"/>
      <c r="L859" s="38">
        <f t="shared" si="13"/>
        <v>60000000</v>
      </c>
      <c r="M859" s="34">
        <v>45657</v>
      </c>
      <c r="N859" s="55" t="s">
        <v>3257</v>
      </c>
      <c r="O859" s="37" t="s">
        <v>45</v>
      </c>
      <c r="P859" s="50">
        <v>0.1206896551724138</v>
      </c>
      <c r="Q859" s="51" t="s">
        <v>3043</v>
      </c>
      <c r="R859" s="51" t="s">
        <v>3044</v>
      </c>
    </row>
    <row r="860" spans="2:18" x14ac:dyDescent="0.2">
      <c r="B860" s="33">
        <v>45482</v>
      </c>
      <c r="C860" s="27" t="s">
        <v>3258</v>
      </c>
      <c r="D860" s="28" t="s">
        <v>294</v>
      </c>
      <c r="E860" s="29" t="s">
        <v>34</v>
      </c>
      <c r="F860" s="28" t="s">
        <v>3229</v>
      </c>
      <c r="G860" s="72">
        <v>45483</v>
      </c>
      <c r="H860" s="60">
        <v>49300000</v>
      </c>
      <c r="I860" s="47">
        <v>0</v>
      </c>
      <c r="J860" s="38">
        <v>0</v>
      </c>
      <c r="K860" s="67"/>
      <c r="L860" s="38">
        <f t="shared" si="13"/>
        <v>49300000</v>
      </c>
      <c r="M860" s="34">
        <v>45657</v>
      </c>
      <c r="N860" s="55" t="s">
        <v>3259</v>
      </c>
      <c r="O860" s="37" t="s">
        <v>45</v>
      </c>
      <c r="P860" s="50">
        <v>0.1206896551724138</v>
      </c>
      <c r="Q860" s="51" t="s">
        <v>3043</v>
      </c>
      <c r="R860" s="51" t="s">
        <v>3044</v>
      </c>
    </row>
    <row r="861" spans="2:18" x14ac:dyDescent="0.2">
      <c r="B861" s="33">
        <v>45482</v>
      </c>
      <c r="C861" s="27" t="s">
        <v>3260</v>
      </c>
      <c r="D861" s="28" t="s">
        <v>290</v>
      </c>
      <c r="E861" s="29" t="s">
        <v>34</v>
      </c>
      <c r="F861" s="28" t="s">
        <v>3261</v>
      </c>
      <c r="G861" s="72">
        <v>45482</v>
      </c>
      <c r="H861" s="60">
        <v>38280000</v>
      </c>
      <c r="I861" s="47">
        <v>0</v>
      </c>
      <c r="J861" s="38">
        <v>0</v>
      </c>
      <c r="K861" s="67"/>
      <c r="L861" s="38">
        <f t="shared" si="13"/>
        <v>38280000</v>
      </c>
      <c r="M861" s="34">
        <v>45657</v>
      </c>
      <c r="N861" s="55" t="s">
        <v>3262</v>
      </c>
      <c r="O861" s="37" t="s">
        <v>45</v>
      </c>
      <c r="P861" s="50">
        <v>0.12571428571428572</v>
      </c>
      <c r="Q861" s="51" t="s">
        <v>3043</v>
      </c>
      <c r="R861" s="51" t="s">
        <v>3044</v>
      </c>
    </row>
    <row r="862" spans="2:18" x14ac:dyDescent="0.2">
      <c r="B862" s="33">
        <v>45482</v>
      </c>
      <c r="C862" s="27" t="s">
        <v>3263</v>
      </c>
      <c r="D862" s="28" t="s">
        <v>287</v>
      </c>
      <c r="E862" s="29" t="s">
        <v>34</v>
      </c>
      <c r="F862" s="28" t="s">
        <v>495</v>
      </c>
      <c r="G862" s="72">
        <v>45482</v>
      </c>
      <c r="H862" s="60">
        <v>43210000</v>
      </c>
      <c r="I862" s="47">
        <v>0</v>
      </c>
      <c r="J862" s="38">
        <v>0</v>
      </c>
      <c r="K862" s="67"/>
      <c r="L862" s="38">
        <f t="shared" si="13"/>
        <v>43210000</v>
      </c>
      <c r="M862" s="34">
        <v>45657</v>
      </c>
      <c r="N862" s="55" t="s">
        <v>3264</v>
      </c>
      <c r="O862" s="37" t="s">
        <v>45</v>
      </c>
      <c r="P862" s="50">
        <v>0.12571428571428572</v>
      </c>
      <c r="Q862" s="51" t="s">
        <v>3043</v>
      </c>
      <c r="R862" s="51" t="s">
        <v>3044</v>
      </c>
    </row>
    <row r="863" spans="2:18" x14ac:dyDescent="0.2">
      <c r="B863" s="33">
        <v>45482</v>
      </c>
      <c r="C863" s="27" t="s">
        <v>3265</v>
      </c>
      <c r="D863" s="28" t="s">
        <v>284</v>
      </c>
      <c r="E863" s="29" t="s">
        <v>34</v>
      </c>
      <c r="F863" s="28" t="s">
        <v>495</v>
      </c>
      <c r="G863" s="72">
        <v>45482</v>
      </c>
      <c r="H863" s="60">
        <v>43210000</v>
      </c>
      <c r="I863" s="47">
        <v>0</v>
      </c>
      <c r="J863" s="38">
        <v>0</v>
      </c>
      <c r="K863" s="67"/>
      <c r="L863" s="38">
        <f t="shared" si="13"/>
        <v>43210000</v>
      </c>
      <c r="M863" s="34">
        <v>45657</v>
      </c>
      <c r="N863" s="55" t="s">
        <v>3266</v>
      </c>
      <c r="O863" s="37" t="s">
        <v>45</v>
      </c>
      <c r="P863" s="50">
        <v>0.12571428571428572</v>
      </c>
      <c r="Q863" s="51" t="s">
        <v>3043</v>
      </c>
      <c r="R863" s="51" t="s">
        <v>3044</v>
      </c>
    </row>
    <row r="864" spans="2:18" x14ac:dyDescent="0.2">
      <c r="B864" s="33">
        <v>45482</v>
      </c>
      <c r="C864" s="27" t="s">
        <v>3267</v>
      </c>
      <c r="D864" s="28" t="s">
        <v>286</v>
      </c>
      <c r="E864" s="29" t="s">
        <v>34</v>
      </c>
      <c r="F864" s="28" t="s">
        <v>3268</v>
      </c>
      <c r="G864" s="72">
        <v>45485</v>
      </c>
      <c r="H864" s="60">
        <v>38988333</v>
      </c>
      <c r="I864" s="47">
        <v>0</v>
      </c>
      <c r="J864" s="38">
        <v>0</v>
      </c>
      <c r="K864" s="67"/>
      <c r="L864" s="38">
        <f t="shared" si="13"/>
        <v>38988333</v>
      </c>
      <c r="M864" s="34">
        <v>45644</v>
      </c>
      <c r="N864" s="55" t="s">
        <v>3269</v>
      </c>
      <c r="O864" s="37" t="s">
        <v>45</v>
      </c>
      <c r="P864" s="50">
        <v>0.11949685534591195</v>
      </c>
      <c r="Q864" s="51" t="s">
        <v>3043</v>
      </c>
      <c r="R864" s="51" t="s">
        <v>3044</v>
      </c>
    </row>
    <row r="865" spans="2:18" x14ac:dyDescent="0.2">
      <c r="B865" s="33">
        <v>45482</v>
      </c>
      <c r="C865" s="27" t="s">
        <v>3270</v>
      </c>
      <c r="D865" s="28" t="s">
        <v>1984</v>
      </c>
      <c r="E865" s="29" t="s">
        <v>498</v>
      </c>
      <c r="F865" s="28" t="s">
        <v>3271</v>
      </c>
      <c r="G865" s="72">
        <v>45485</v>
      </c>
      <c r="H865" s="60">
        <v>15250000</v>
      </c>
      <c r="I865" s="47">
        <v>0</v>
      </c>
      <c r="J865" s="38">
        <v>0</v>
      </c>
      <c r="K865" s="67"/>
      <c r="L865" s="38">
        <f t="shared" si="13"/>
        <v>15250000</v>
      </c>
      <c r="M865" s="34">
        <v>45637</v>
      </c>
      <c r="N865" s="55" t="s">
        <v>3272</v>
      </c>
      <c r="O865" s="37" t="s">
        <v>45</v>
      </c>
      <c r="P865" s="50">
        <v>0.125</v>
      </c>
      <c r="Q865" s="51" t="s">
        <v>3077</v>
      </c>
      <c r="R865" s="51" t="s">
        <v>3078</v>
      </c>
    </row>
    <row r="866" spans="2:18" x14ac:dyDescent="0.2">
      <c r="B866" s="33">
        <v>45482</v>
      </c>
      <c r="C866" s="27" t="s">
        <v>3273</v>
      </c>
      <c r="D866" s="28" t="s">
        <v>22</v>
      </c>
      <c r="E866" s="29" t="s">
        <v>34</v>
      </c>
      <c r="F866" s="28" t="s">
        <v>3274</v>
      </c>
      <c r="G866" s="72">
        <v>45484</v>
      </c>
      <c r="H866" s="60">
        <v>44700000</v>
      </c>
      <c r="I866" s="47">
        <v>0</v>
      </c>
      <c r="J866" s="38">
        <v>0</v>
      </c>
      <c r="K866" s="67"/>
      <c r="L866" s="38">
        <f t="shared" si="13"/>
        <v>44700000</v>
      </c>
      <c r="M866" s="34">
        <v>45657</v>
      </c>
      <c r="N866" s="55" t="s">
        <v>3275</v>
      </c>
      <c r="O866" s="37" t="s">
        <v>45</v>
      </c>
      <c r="P866" s="50">
        <v>0.11560693641618497</v>
      </c>
      <c r="Q866" s="51" t="s">
        <v>3037</v>
      </c>
      <c r="R866" s="51" t="s">
        <v>1189</v>
      </c>
    </row>
    <row r="867" spans="2:18" x14ac:dyDescent="0.2">
      <c r="B867" s="33">
        <v>45482</v>
      </c>
      <c r="C867" s="27" t="s">
        <v>3276</v>
      </c>
      <c r="D867" s="28" t="s">
        <v>386</v>
      </c>
      <c r="E867" s="29" t="s">
        <v>34</v>
      </c>
      <c r="F867" s="28" t="s">
        <v>3277</v>
      </c>
      <c r="G867" s="72">
        <v>45483</v>
      </c>
      <c r="H867" s="60">
        <v>52839000</v>
      </c>
      <c r="I867" s="47">
        <v>0</v>
      </c>
      <c r="J867" s="38">
        <v>0</v>
      </c>
      <c r="K867" s="67"/>
      <c r="L867" s="38">
        <f t="shared" si="13"/>
        <v>52839000</v>
      </c>
      <c r="M867" s="34">
        <v>45657</v>
      </c>
      <c r="N867" s="55" t="s">
        <v>3278</v>
      </c>
      <c r="O867" s="37" t="s">
        <v>45</v>
      </c>
      <c r="P867" s="50">
        <v>0.1206896551724138</v>
      </c>
      <c r="Q867" s="51" t="s">
        <v>3068</v>
      </c>
      <c r="R867" s="51" t="s">
        <v>3069</v>
      </c>
    </row>
    <row r="868" spans="2:18" x14ac:dyDescent="0.2">
      <c r="B868" s="33">
        <v>45482</v>
      </c>
      <c r="C868" s="27" t="s">
        <v>3279</v>
      </c>
      <c r="D868" s="28" t="s">
        <v>1208</v>
      </c>
      <c r="E868" s="29" t="s">
        <v>34</v>
      </c>
      <c r="F868" s="28" t="s">
        <v>3280</v>
      </c>
      <c r="G868" s="72">
        <v>45484</v>
      </c>
      <c r="H868" s="60">
        <v>81738000</v>
      </c>
      <c r="I868" s="47">
        <v>0</v>
      </c>
      <c r="J868" s="38">
        <v>0</v>
      </c>
      <c r="K868" s="67"/>
      <c r="L868" s="38">
        <f t="shared" si="13"/>
        <v>81738000</v>
      </c>
      <c r="M868" s="34">
        <v>45657</v>
      </c>
      <c r="N868" s="55" t="s">
        <v>3281</v>
      </c>
      <c r="O868" s="37" t="s">
        <v>45</v>
      </c>
      <c r="P868" s="50">
        <v>0.11560693641618497</v>
      </c>
      <c r="Q868" s="51" t="s">
        <v>3068</v>
      </c>
      <c r="R868" s="51" t="s">
        <v>3069</v>
      </c>
    </row>
    <row r="869" spans="2:18" x14ac:dyDescent="0.2">
      <c r="B869" s="33">
        <v>45482</v>
      </c>
      <c r="C869" s="27" t="s">
        <v>3282</v>
      </c>
      <c r="D869" s="28" t="s">
        <v>368</v>
      </c>
      <c r="E869" s="29" t="s">
        <v>34</v>
      </c>
      <c r="F869" s="28" t="s">
        <v>3283</v>
      </c>
      <c r="G869" s="72">
        <v>45484</v>
      </c>
      <c r="H869" s="60">
        <v>45607000</v>
      </c>
      <c r="I869" s="47">
        <v>0</v>
      </c>
      <c r="J869" s="38">
        <v>0</v>
      </c>
      <c r="K869" s="67"/>
      <c r="L869" s="38">
        <f t="shared" si="13"/>
        <v>45607000</v>
      </c>
      <c r="M869" s="34">
        <v>45657</v>
      </c>
      <c r="N869" s="55" t="s">
        <v>3284</v>
      </c>
      <c r="O869" s="37" t="s">
        <v>45</v>
      </c>
      <c r="P869" s="50">
        <v>0.11560693641618497</v>
      </c>
      <c r="Q869" s="51" t="s">
        <v>3068</v>
      </c>
      <c r="R869" s="51" t="s">
        <v>3069</v>
      </c>
    </row>
    <row r="870" spans="2:18" x14ac:dyDescent="0.2">
      <c r="B870" s="33">
        <v>45482</v>
      </c>
      <c r="C870" s="27" t="s">
        <v>3285</v>
      </c>
      <c r="D870" s="28" t="s">
        <v>374</v>
      </c>
      <c r="E870" s="29" t="s">
        <v>34</v>
      </c>
      <c r="F870" s="28" t="s">
        <v>3286</v>
      </c>
      <c r="G870" s="72">
        <v>45483</v>
      </c>
      <c r="H870" s="60">
        <v>37701000</v>
      </c>
      <c r="I870" s="47">
        <v>0</v>
      </c>
      <c r="J870" s="38">
        <v>0</v>
      </c>
      <c r="K870" s="67"/>
      <c r="L870" s="38">
        <f t="shared" si="13"/>
        <v>37701000</v>
      </c>
      <c r="M870" s="34">
        <v>45657</v>
      </c>
      <c r="N870" s="55" t="s">
        <v>3287</v>
      </c>
      <c r="O870" s="37" t="s">
        <v>45</v>
      </c>
      <c r="P870" s="50">
        <v>0.1206896551724138</v>
      </c>
      <c r="Q870" s="51" t="s">
        <v>3068</v>
      </c>
      <c r="R870" s="51" t="s">
        <v>3069</v>
      </c>
    </row>
    <row r="871" spans="2:18" x14ac:dyDescent="0.2">
      <c r="B871" s="33">
        <v>45482</v>
      </c>
      <c r="C871" s="27" t="s">
        <v>3288</v>
      </c>
      <c r="D871" s="28" t="s">
        <v>1209</v>
      </c>
      <c r="E871" s="29" t="s">
        <v>498</v>
      </c>
      <c r="F871" s="28" t="s">
        <v>3289</v>
      </c>
      <c r="G871" s="72">
        <v>45483</v>
      </c>
      <c r="H871" s="60">
        <v>28800000</v>
      </c>
      <c r="I871" s="47">
        <v>0</v>
      </c>
      <c r="J871" s="38">
        <v>0</v>
      </c>
      <c r="K871" s="67"/>
      <c r="L871" s="38">
        <f t="shared" si="13"/>
        <v>28800000</v>
      </c>
      <c r="M871" s="34">
        <v>45657</v>
      </c>
      <c r="N871" s="55" t="s">
        <v>3290</v>
      </c>
      <c r="O871" s="37" t="s">
        <v>45</v>
      </c>
      <c r="P871" s="50">
        <v>0.1206896551724138</v>
      </c>
      <c r="Q871" s="51" t="s">
        <v>3066</v>
      </c>
      <c r="R871" s="51" t="s">
        <v>3067</v>
      </c>
    </row>
    <row r="872" spans="2:18" x14ac:dyDescent="0.2">
      <c r="B872" s="33">
        <v>45482</v>
      </c>
      <c r="C872" s="27" t="s">
        <v>3291</v>
      </c>
      <c r="D872" s="28" t="s">
        <v>2017</v>
      </c>
      <c r="E872" s="29" t="s">
        <v>34</v>
      </c>
      <c r="F872" s="28" t="s">
        <v>3292</v>
      </c>
      <c r="G872" s="72">
        <v>45483</v>
      </c>
      <c r="H872" s="60">
        <v>37932000</v>
      </c>
      <c r="I872" s="47">
        <v>0</v>
      </c>
      <c r="J872" s="38">
        <v>0</v>
      </c>
      <c r="K872" s="67"/>
      <c r="L872" s="38">
        <f t="shared" si="13"/>
        <v>37932000</v>
      </c>
      <c r="M872" s="34">
        <v>45657</v>
      </c>
      <c r="N872" s="55" t="s">
        <v>3293</v>
      </c>
      <c r="O872" s="37" t="s">
        <v>45</v>
      </c>
      <c r="P872" s="50">
        <v>0.1206896551724138</v>
      </c>
      <c r="Q872" s="51" t="s">
        <v>3072</v>
      </c>
      <c r="R872" s="51" t="s">
        <v>3073</v>
      </c>
    </row>
    <row r="873" spans="2:18" x14ac:dyDescent="0.2">
      <c r="B873" s="33">
        <v>45482</v>
      </c>
      <c r="C873" s="27" t="s">
        <v>3294</v>
      </c>
      <c r="D873" s="28" t="s">
        <v>282</v>
      </c>
      <c r="E873" s="29" t="s">
        <v>34</v>
      </c>
      <c r="F873" s="28" t="s">
        <v>3295</v>
      </c>
      <c r="G873" s="72">
        <v>45483</v>
      </c>
      <c r="H873" s="60">
        <v>103414000</v>
      </c>
      <c r="I873" s="47">
        <v>0</v>
      </c>
      <c r="J873" s="38">
        <v>0</v>
      </c>
      <c r="K873" s="67"/>
      <c r="L873" s="38">
        <f t="shared" si="13"/>
        <v>103414000</v>
      </c>
      <c r="M873" s="34">
        <v>45657</v>
      </c>
      <c r="N873" s="55" t="s">
        <v>3296</v>
      </c>
      <c r="O873" s="37" t="s">
        <v>45</v>
      </c>
      <c r="P873" s="50">
        <v>0.1206896551724138</v>
      </c>
      <c r="Q873" s="51" t="s">
        <v>3072</v>
      </c>
      <c r="R873" s="51" t="s">
        <v>3073</v>
      </c>
    </row>
    <row r="874" spans="2:18" x14ac:dyDescent="0.2">
      <c r="B874" s="33">
        <v>45482</v>
      </c>
      <c r="C874" s="27" t="s">
        <v>3297</v>
      </c>
      <c r="D874" s="28" t="s">
        <v>1293</v>
      </c>
      <c r="E874" s="29" t="s">
        <v>34</v>
      </c>
      <c r="F874" s="28" t="s">
        <v>3298</v>
      </c>
      <c r="G874" s="72">
        <v>45482</v>
      </c>
      <c r="H874" s="60">
        <v>48000000</v>
      </c>
      <c r="I874" s="47">
        <v>0</v>
      </c>
      <c r="J874" s="38">
        <v>0</v>
      </c>
      <c r="K874" s="67"/>
      <c r="L874" s="38">
        <f t="shared" si="13"/>
        <v>48000000</v>
      </c>
      <c r="M874" s="34">
        <v>45657</v>
      </c>
      <c r="N874" s="62" t="s">
        <v>3299</v>
      </c>
      <c r="O874" s="37" t="s">
        <v>45</v>
      </c>
      <c r="P874" s="50">
        <v>0.12571428571428572</v>
      </c>
      <c r="Q874" s="51" t="s">
        <v>3043</v>
      </c>
      <c r="R874" s="51" t="s">
        <v>3058</v>
      </c>
    </row>
    <row r="875" spans="2:18" x14ac:dyDescent="0.2">
      <c r="B875" s="33">
        <v>45482</v>
      </c>
      <c r="C875" s="27" t="s">
        <v>3300</v>
      </c>
      <c r="D875" s="28" t="s">
        <v>1168</v>
      </c>
      <c r="E875" s="29" t="s">
        <v>34</v>
      </c>
      <c r="F875" s="28" t="s">
        <v>3301</v>
      </c>
      <c r="G875" s="72">
        <v>45483</v>
      </c>
      <c r="H875" s="46">
        <v>41337333</v>
      </c>
      <c r="I875" s="47">
        <v>0</v>
      </c>
      <c r="J875" s="38">
        <v>0</v>
      </c>
      <c r="K875" s="67"/>
      <c r="L875" s="38">
        <f t="shared" si="13"/>
        <v>41337333</v>
      </c>
      <c r="M875" s="34">
        <v>45657</v>
      </c>
      <c r="N875" s="55" t="s">
        <v>3302</v>
      </c>
      <c r="O875" s="37" t="s">
        <v>45</v>
      </c>
      <c r="P875" s="50">
        <v>0.1206896551724138</v>
      </c>
      <c r="Q875" s="51" t="s">
        <v>3045</v>
      </c>
      <c r="R875" s="51" t="s">
        <v>3046</v>
      </c>
    </row>
    <row r="876" spans="2:18" x14ac:dyDescent="0.2">
      <c r="B876" s="33">
        <v>45482</v>
      </c>
      <c r="C876" s="27" t="s">
        <v>3303</v>
      </c>
      <c r="D876" s="28" t="s">
        <v>1221</v>
      </c>
      <c r="E876" s="29" t="s">
        <v>34</v>
      </c>
      <c r="F876" s="28" t="s">
        <v>3304</v>
      </c>
      <c r="G876" s="72">
        <v>45483</v>
      </c>
      <c r="H876" s="46">
        <v>55416667</v>
      </c>
      <c r="I876" s="47">
        <v>0</v>
      </c>
      <c r="J876" s="38">
        <v>0</v>
      </c>
      <c r="K876" s="67"/>
      <c r="L876" s="38">
        <f t="shared" si="13"/>
        <v>55416667</v>
      </c>
      <c r="M876" s="34">
        <v>45657</v>
      </c>
      <c r="N876" s="55" t="s">
        <v>3305</v>
      </c>
      <c r="O876" s="37" t="s">
        <v>45</v>
      </c>
      <c r="P876" s="50">
        <v>0.1206896551724138</v>
      </c>
      <c r="Q876" s="51" t="s">
        <v>3045</v>
      </c>
      <c r="R876" s="51" t="s">
        <v>3046</v>
      </c>
    </row>
    <row r="877" spans="2:18" x14ac:dyDescent="0.2">
      <c r="B877" s="33">
        <v>45483</v>
      </c>
      <c r="C877" s="27" t="s">
        <v>3306</v>
      </c>
      <c r="D877" s="28" t="s">
        <v>3118</v>
      </c>
      <c r="E877" s="29" t="s">
        <v>34</v>
      </c>
      <c r="F877" s="28" t="s">
        <v>3307</v>
      </c>
      <c r="G877" s="72">
        <v>45484</v>
      </c>
      <c r="H877" s="46">
        <v>58632750</v>
      </c>
      <c r="I877" s="47">
        <v>0</v>
      </c>
      <c r="J877" s="38">
        <v>0</v>
      </c>
      <c r="K877" s="67"/>
      <c r="L877" s="38">
        <f t="shared" si="13"/>
        <v>58632750</v>
      </c>
      <c r="M877" s="34">
        <v>45651</v>
      </c>
      <c r="N877" s="55" t="s">
        <v>3308</v>
      </c>
      <c r="O877" s="37" t="s">
        <v>45</v>
      </c>
      <c r="P877" s="50">
        <v>0.11976047904191617</v>
      </c>
      <c r="Q877" s="51" t="s">
        <v>3049</v>
      </c>
      <c r="R877" s="51" t="s">
        <v>3050</v>
      </c>
    </row>
    <row r="878" spans="2:18" x14ac:dyDescent="0.2">
      <c r="B878" s="33">
        <v>45483</v>
      </c>
      <c r="C878" s="27" t="s">
        <v>3309</v>
      </c>
      <c r="D878" s="28" t="s">
        <v>3100</v>
      </c>
      <c r="E878" s="29" t="s">
        <v>34</v>
      </c>
      <c r="F878" s="28" t="s">
        <v>3310</v>
      </c>
      <c r="G878" s="72">
        <v>45484</v>
      </c>
      <c r="H878" s="46">
        <v>39985000</v>
      </c>
      <c r="I878" s="47">
        <v>0</v>
      </c>
      <c r="J878" s="38">
        <v>0</v>
      </c>
      <c r="K878" s="67"/>
      <c r="L878" s="38">
        <f t="shared" si="13"/>
        <v>39985000</v>
      </c>
      <c r="M878" s="34">
        <v>45651</v>
      </c>
      <c r="N878" s="55" t="s">
        <v>3311</v>
      </c>
      <c r="O878" s="37" t="s">
        <v>45</v>
      </c>
      <c r="P878" s="50">
        <v>0.11976047904191617</v>
      </c>
      <c r="Q878" s="51" t="s">
        <v>3055</v>
      </c>
      <c r="R878" s="51" t="s">
        <v>3087</v>
      </c>
    </row>
    <row r="879" spans="2:18" x14ac:dyDescent="0.2">
      <c r="B879" s="33">
        <v>45484</v>
      </c>
      <c r="C879" s="27" t="s">
        <v>3312</v>
      </c>
      <c r="D879" s="28" t="s">
        <v>1201</v>
      </c>
      <c r="E879" s="29" t="s">
        <v>34</v>
      </c>
      <c r="F879" s="28" t="s">
        <v>3313</v>
      </c>
      <c r="G879" s="72">
        <v>45485</v>
      </c>
      <c r="H879" s="46">
        <v>46350000</v>
      </c>
      <c r="I879" s="47">
        <v>0</v>
      </c>
      <c r="J879" s="38">
        <v>0</v>
      </c>
      <c r="K879" s="67"/>
      <c r="L879" s="38">
        <f t="shared" si="13"/>
        <v>46350000</v>
      </c>
      <c r="M879" s="34">
        <v>45657</v>
      </c>
      <c r="N879" s="55" t="s">
        <v>3314</v>
      </c>
      <c r="O879" s="37" t="s">
        <v>45</v>
      </c>
      <c r="P879" s="50">
        <v>0.11046511627906977</v>
      </c>
      <c r="Q879" s="51" t="s">
        <v>3049</v>
      </c>
      <c r="R879" s="51" t="s">
        <v>3050</v>
      </c>
    </row>
    <row r="880" spans="2:18" x14ac:dyDescent="0.2">
      <c r="B880" s="33">
        <v>45483</v>
      </c>
      <c r="C880" s="27" t="s">
        <v>3315</v>
      </c>
      <c r="D880" s="28" t="s">
        <v>369</v>
      </c>
      <c r="E880" s="29" t="s">
        <v>34</v>
      </c>
      <c r="F880" s="28" t="s">
        <v>3316</v>
      </c>
      <c r="G880" s="72">
        <v>45484</v>
      </c>
      <c r="H880" s="46">
        <v>59280000</v>
      </c>
      <c r="I880" s="47">
        <v>0</v>
      </c>
      <c r="J880" s="38">
        <v>0</v>
      </c>
      <c r="K880" s="67"/>
      <c r="L880" s="38">
        <f t="shared" si="13"/>
        <v>59280000</v>
      </c>
      <c r="M880" s="34">
        <v>45657</v>
      </c>
      <c r="N880" s="55" t="s">
        <v>3317</v>
      </c>
      <c r="O880" s="37" t="s">
        <v>45</v>
      </c>
      <c r="P880" s="50">
        <v>0.11560693641618497</v>
      </c>
      <c r="Q880" s="51" t="s">
        <v>3066</v>
      </c>
      <c r="R880" s="51" t="s">
        <v>3067</v>
      </c>
    </row>
    <row r="881" spans="2:18" x14ac:dyDescent="0.2">
      <c r="B881" s="33">
        <v>45483</v>
      </c>
      <c r="C881" s="27" t="s">
        <v>3318</v>
      </c>
      <c r="D881" s="28" t="s">
        <v>2050</v>
      </c>
      <c r="E881" s="29" t="s">
        <v>34</v>
      </c>
      <c r="F881" s="28" t="s">
        <v>3319</v>
      </c>
      <c r="G881" s="72">
        <v>45489</v>
      </c>
      <c r="H881" s="46">
        <v>44547500</v>
      </c>
      <c r="I881" s="47">
        <v>0</v>
      </c>
      <c r="J881" s="38">
        <v>0</v>
      </c>
      <c r="K881" s="67"/>
      <c r="L881" s="38">
        <f t="shared" si="13"/>
        <v>44547500</v>
      </c>
      <c r="M881" s="34">
        <v>45657</v>
      </c>
      <c r="N881" s="55" t="s">
        <v>3320</v>
      </c>
      <c r="O881" s="37" t="s">
        <v>45</v>
      </c>
      <c r="P881" s="50">
        <v>8.9285714285714288E-2</v>
      </c>
      <c r="Q881" s="51" t="s">
        <v>3075</v>
      </c>
      <c r="R881" s="51" t="s">
        <v>3076</v>
      </c>
    </row>
    <row r="882" spans="2:18" x14ac:dyDescent="0.2">
      <c r="B882" s="33">
        <v>45484</v>
      </c>
      <c r="C882" s="27" t="s">
        <v>3321</v>
      </c>
      <c r="D882" s="28" t="s">
        <v>1261</v>
      </c>
      <c r="E882" s="29" t="s">
        <v>34</v>
      </c>
      <c r="F882" s="28" t="s">
        <v>3322</v>
      </c>
      <c r="G882" s="72">
        <v>45485</v>
      </c>
      <c r="H882" s="46">
        <v>44868000</v>
      </c>
      <c r="I882" s="47">
        <v>0</v>
      </c>
      <c r="J882" s="38">
        <v>0</v>
      </c>
      <c r="K882" s="67"/>
      <c r="L882" s="38">
        <f t="shared" si="13"/>
        <v>44868000</v>
      </c>
      <c r="M882" s="34">
        <v>45657</v>
      </c>
      <c r="N882" s="55" t="s">
        <v>3323</v>
      </c>
      <c r="O882" s="37" t="s">
        <v>45</v>
      </c>
      <c r="P882" s="50">
        <v>0.11046511627906977</v>
      </c>
      <c r="Q882" s="51" t="s">
        <v>3051</v>
      </c>
      <c r="R882" s="51" t="s">
        <v>378</v>
      </c>
    </row>
    <row r="883" spans="2:18" x14ac:dyDescent="0.2">
      <c r="B883" s="33">
        <v>45482</v>
      </c>
      <c r="C883" s="27" t="s">
        <v>3324</v>
      </c>
      <c r="D883" s="28" t="s">
        <v>3325</v>
      </c>
      <c r="E883" s="29" t="s">
        <v>34</v>
      </c>
      <c r="F883" s="28" t="s">
        <v>3326</v>
      </c>
      <c r="G883" s="72">
        <v>45484</v>
      </c>
      <c r="H883" s="46">
        <v>55620000</v>
      </c>
      <c r="I883" s="47">
        <v>0</v>
      </c>
      <c r="J883" s="38">
        <v>0</v>
      </c>
      <c r="K883" s="67"/>
      <c r="L883" s="38">
        <f t="shared" si="13"/>
        <v>55620000</v>
      </c>
      <c r="M883" s="34">
        <v>45657</v>
      </c>
      <c r="N883" s="55" t="s">
        <v>3327</v>
      </c>
      <c r="O883" s="37" t="s">
        <v>45</v>
      </c>
      <c r="P883" s="50">
        <v>0.11560693641618497</v>
      </c>
      <c r="Q883" s="51" t="s">
        <v>3051</v>
      </c>
      <c r="R883" s="51" t="s">
        <v>378</v>
      </c>
    </row>
    <row r="884" spans="2:18" x14ac:dyDescent="0.2">
      <c r="B884" s="33">
        <v>45483</v>
      </c>
      <c r="C884" s="27" t="s">
        <v>3328</v>
      </c>
      <c r="D884" s="28" t="s">
        <v>1274</v>
      </c>
      <c r="E884" s="29" t="s">
        <v>34</v>
      </c>
      <c r="F884" s="28" t="s">
        <v>3329</v>
      </c>
      <c r="G884" s="72">
        <v>45485</v>
      </c>
      <c r="H884" s="46">
        <v>43620000</v>
      </c>
      <c r="I884" s="47">
        <v>0</v>
      </c>
      <c r="J884" s="38">
        <v>0</v>
      </c>
      <c r="K884" s="67"/>
      <c r="L884" s="38">
        <f t="shared" si="13"/>
        <v>43620000</v>
      </c>
      <c r="M884" s="34">
        <v>45657</v>
      </c>
      <c r="N884" s="55" t="s">
        <v>3330</v>
      </c>
      <c r="O884" s="37" t="s">
        <v>45</v>
      </c>
      <c r="P884" s="50">
        <v>0.11046511627906977</v>
      </c>
      <c r="Q884" s="51" t="s">
        <v>3051</v>
      </c>
      <c r="R884" s="51" t="s">
        <v>378</v>
      </c>
    </row>
    <row r="885" spans="2:18" x14ac:dyDescent="0.2">
      <c r="B885" s="33">
        <v>45484</v>
      </c>
      <c r="C885" s="27" t="s">
        <v>3331</v>
      </c>
      <c r="D885" s="28" t="s">
        <v>379</v>
      </c>
      <c r="E885" s="29" t="s">
        <v>34</v>
      </c>
      <c r="F885" s="28" t="s">
        <v>3332</v>
      </c>
      <c r="G885" s="72">
        <v>45485</v>
      </c>
      <c r="H885" s="46">
        <v>79260000</v>
      </c>
      <c r="I885" s="47">
        <v>0</v>
      </c>
      <c r="J885" s="38">
        <v>0</v>
      </c>
      <c r="K885" s="67"/>
      <c r="L885" s="38">
        <f t="shared" si="13"/>
        <v>79260000</v>
      </c>
      <c r="M885" s="34">
        <v>45657</v>
      </c>
      <c r="N885" s="55" t="s">
        <v>3333</v>
      </c>
      <c r="O885" s="37" t="s">
        <v>45</v>
      </c>
      <c r="P885" s="50">
        <v>0.11046511627906977</v>
      </c>
      <c r="Q885" s="51" t="s">
        <v>3051</v>
      </c>
      <c r="R885" s="51" t="s">
        <v>378</v>
      </c>
    </row>
    <row r="886" spans="2:18" x14ac:dyDescent="0.2">
      <c r="B886" s="33">
        <v>45484</v>
      </c>
      <c r="C886" s="27" t="s">
        <v>3334</v>
      </c>
      <c r="D886" s="28" t="s">
        <v>1313</v>
      </c>
      <c r="E886" s="29" t="s">
        <v>34</v>
      </c>
      <c r="F886" s="28" t="s">
        <v>3335</v>
      </c>
      <c r="G886" s="72">
        <v>45489</v>
      </c>
      <c r="H886" s="46">
        <v>37800000</v>
      </c>
      <c r="I886" s="47">
        <v>0</v>
      </c>
      <c r="J886" s="38">
        <v>0</v>
      </c>
      <c r="K886" s="67"/>
      <c r="L886" s="38">
        <f t="shared" si="13"/>
        <v>37800000</v>
      </c>
      <c r="M886" s="34">
        <v>45657</v>
      </c>
      <c r="N886" s="55" t="s">
        <v>3336</v>
      </c>
      <c r="O886" s="37" t="s">
        <v>45</v>
      </c>
      <c r="P886" s="50">
        <v>8.9285714285714288E-2</v>
      </c>
      <c r="Q886" s="51" t="s">
        <v>3051</v>
      </c>
      <c r="R886" s="51" t="s">
        <v>378</v>
      </c>
    </row>
    <row r="887" spans="2:18" x14ac:dyDescent="0.2">
      <c r="B887" s="33">
        <v>45484</v>
      </c>
      <c r="C887" s="27" t="s">
        <v>3337</v>
      </c>
      <c r="D887" s="28" t="s">
        <v>1204</v>
      </c>
      <c r="E887" s="29" t="s">
        <v>34</v>
      </c>
      <c r="F887" s="28" t="s">
        <v>3338</v>
      </c>
      <c r="G887" s="72">
        <v>45489</v>
      </c>
      <c r="H887" s="46">
        <v>36000000</v>
      </c>
      <c r="I887" s="47">
        <v>0</v>
      </c>
      <c r="J887" s="38">
        <v>0</v>
      </c>
      <c r="K887" s="67"/>
      <c r="L887" s="38">
        <f t="shared" si="13"/>
        <v>36000000</v>
      </c>
      <c r="M887" s="34">
        <v>45657</v>
      </c>
      <c r="N887" s="52" t="s">
        <v>3339</v>
      </c>
      <c r="O887" s="37" t="s">
        <v>45</v>
      </c>
      <c r="P887" s="50">
        <v>8.9285714285714288E-2</v>
      </c>
      <c r="Q887" s="51" t="s">
        <v>3051</v>
      </c>
      <c r="R887" s="51" t="s">
        <v>378</v>
      </c>
    </row>
    <row r="888" spans="2:18" x14ac:dyDescent="0.2">
      <c r="B888" s="33">
        <v>45485</v>
      </c>
      <c r="C888" s="27" t="s">
        <v>3340</v>
      </c>
      <c r="D888" s="28" t="s">
        <v>1945</v>
      </c>
      <c r="E888" s="29" t="s">
        <v>34</v>
      </c>
      <c r="F888" s="28" t="s">
        <v>3341</v>
      </c>
      <c r="G888" s="72">
        <v>45489</v>
      </c>
      <c r="H888" s="46">
        <v>65336333</v>
      </c>
      <c r="I888" s="47">
        <v>0</v>
      </c>
      <c r="J888" s="38">
        <v>0</v>
      </c>
      <c r="K888" s="67"/>
      <c r="L888" s="38">
        <f t="shared" si="13"/>
        <v>65336333</v>
      </c>
      <c r="M888" s="34">
        <v>45657</v>
      </c>
      <c r="N888" s="55" t="s">
        <v>3342</v>
      </c>
      <c r="O888" s="37" t="s">
        <v>45</v>
      </c>
      <c r="P888" s="50">
        <v>8.9285714285714288E-2</v>
      </c>
      <c r="Q888" s="51" t="s">
        <v>3064</v>
      </c>
      <c r="R888" s="51" t="s">
        <v>3093</v>
      </c>
    </row>
    <row r="889" spans="2:18" x14ac:dyDescent="0.2">
      <c r="B889" s="33">
        <v>45483</v>
      </c>
      <c r="C889" s="27" t="s">
        <v>3343</v>
      </c>
      <c r="D889" s="28" t="s">
        <v>2011</v>
      </c>
      <c r="E889" s="29" t="s">
        <v>34</v>
      </c>
      <c r="F889" s="28" t="s">
        <v>3344</v>
      </c>
      <c r="G889" s="72">
        <v>45484</v>
      </c>
      <c r="H889" s="46">
        <v>66091667</v>
      </c>
      <c r="I889" s="47">
        <v>0</v>
      </c>
      <c r="J889" s="38">
        <v>0</v>
      </c>
      <c r="K889" s="67"/>
      <c r="L889" s="38">
        <f t="shared" si="13"/>
        <v>66091667</v>
      </c>
      <c r="M889" s="34">
        <v>45657</v>
      </c>
      <c r="N889" s="55" t="s">
        <v>3345</v>
      </c>
      <c r="O889" s="37" t="s">
        <v>45</v>
      </c>
      <c r="P889" s="50">
        <v>0.11560693641618497</v>
      </c>
      <c r="Q889" s="51" t="s">
        <v>3070</v>
      </c>
      <c r="R889" s="51" t="s">
        <v>3071</v>
      </c>
    </row>
    <row r="890" spans="2:18" x14ac:dyDescent="0.2">
      <c r="B890" s="33">
        <v>45484</v>
      </c>
      <c r="C890" s="27" t="s">
        <v>3346</v>
      </c>
      <c r="D890" s="28" t="s">
        <v>1309</v>
      </c>
      <c r="E890" s="29" t="s">
        <v>34</v>
      </c>
      <c r="F890" s="28" t="s">
        <v>3347</v>
      </c>
      <c r="G890" s="72">
        <v>45489</v>
      </c>
      <c r="H890" s="46">
        <v>83650000</v>
      </c>
      <c r="I890" s="47">
        <v>0</v>
      </c>
      <c r="J890" s="38">
        <v>0</v>
      </c>
      <c r="K890" s="67"/>
      <c r="L890" s="38">
        <f t="shared" si="13"/>
        <v>83650000</v>
      </c>
      <c r="M890" s="34">
        <v>45657</v>
      </c>
      <c r="N890" s="55" t="s">
        <v>3348</v>
      </c>
      <c r="O890" s="37" t="s">
        <v>45</v>
      </c>
      <c r="P890" s="50">
        <v>8.9285714285714288E-2</v>
      </c>
      <c r="Q890" s="51" t="s">
        <v>3070</v>
      </c>
      <c r="R890" s="51" t="s">
        <v>3071</v>
      </c>
    </row>
    <row r="891" spans="2:18" x14ac:dyDescent="0.2">
      <c r="B891" s="66">
        <v>45483</v>
      </c>
      <c r="C891" s="27" t="s">
        <v>3349</v>
      </c>
      <c r="D891" s="28" t="s">
        <v>2025</v>
      </c>
      <c r="E891" s="29" t="s">
        <v>34</v>
      </c>
      <c r="F891" s="28" t="s">
        <v>3350</v>
      </c>
      <c r="G891" s="72">
        <v>45484</v>
      </c>
      <c r="H891" s="46">
        <v>49583333</v>
      </c>
      <c r="I891" s="47">
        <v>0</v>
      </c>
      <c r="J891" s="38">
        <v>0</v>
      </c>
      <c r="K891" s="67"/>
      <c r="L891" s="38">
        <f t="shared" si="13"/>
        <v>49583333</v>
      </c>
      <c r="M891" s="34">
        <v>45657</v>
      </c>
      <c r="N891" s="49" t="s">
        <v>3351</v>
      </c>
      <c r="O891" s="37" t="s">
        <v>45</v>
      </c>
      <c r="P891" s="50">
        <v>0.11560693641618497</v>
      </c>
      <c r="Q891" s="51" t="s">
        <v>3070</v>
      </c>
      <c r="R891" s="51" t="s">
        <v>3071</v>
      </c>
    </row>
    <row r="892" spans="2:18" x14ac:dyDescent="0.2">
      <c r="B892" s="33">
        <v>45486</v>
      </c>
      <c r="C892" s="27" t="s">
        <v>3352</v>
      </c>
      <c r="D892" s="28" t="s">
        <v>355</v>
      </c>
      <c r="E892" s="29" t="s">
        <v>34</v>
      </c>
      <c r="F892" s="28" t="s">
        <v>3353</v>
      </c>
      <c r="G892" s="72">
        <v>45489</v>
      </c>
      <c r="H892" s="46">
        <v>34720000</v>
      </c>
      <c r="I892" s="47">
        <v>0</v>
      </c>
      <c r="J892" s="38">
        <v>0</v>
      </c>
      <c r="K892" s="67"/>
      <c r="L892" s="38">
        <f t="shared" si="13"/>
        <v>34720000</v>
      </c>
      <c r="M892" s="34">
        <v>45657</v>
      </c>
      <c r="N892" s="55" t="s">
        <v>3354</v>
      </c>
      <c r="O892" s="37" t="s">
        <v>45</v>
      </c>
      <c r="P892" s="50">
        <v>8.9285714285714288E-2</v>
      </c>
      <c r="Q892" s="51" t="s">
        <v>3043</v>
      </c>
      <c r="R892" s="51" t="s">
        <v>3058</v>
      </c>
    </row>
    <row r="893" spans="2:18" x14ac:dyDescent="0.2">
      <c r="B893" s="33">
        <v>45483</v>
      </c>
      <c r="C893" s="27" t="s">
        <v>3355</v>
      </c>
      <c r="D893" s="28" t="s">
        <v>24</v>
      </c>
      <c r="E893" s="29" t="s">
        <v>34</v>
      </c>
      <c r="F893" s="28" t="s">
        <v>3356</v>
      </c>
      <c r="G893" s="72">
        <v>45484</v>
      </c>
      <c r="H893" s="46">
        <v>44700000</v>
      </c>
      <c r="I893" s="47">
        <v>0</v>
      </c>
      <c r="J893" s="38">
        <v>0</v>
      </c>
      <c r="K893" s="67"/>
      <c r="L893" s="38">
        <f t="shared" si="13"/>
        <v>44700000</v>
      </c>
      <c r="M893" s="34">
        <v>45657</v>
      </c>
      <c r="N893" s="55" t="s">
        <v>3357</v>
      </c>
      <c r="O893" s="37" t="s">
        <v>45</v>
      </c>
      <c r="P893" s="50">
        <v>0.11560693641618497</v>
      </c>
      <c r="Q893" s="51" t="s">
        <v>3037</v>
      </c>
      <c r="R893" s="51" t="s">
        <v>1189</v>
      </c>
    </row>
    <row r="894" spans="2:18" x14ac:dyDescent="0.2">
      <c r="B894" s="33">
        <v>45484</v>
      </c>
      <c r="C894" s="27" t="s">
        <v>3358</v>
      </c>
      <c r="D894" s="28" t="s">
        <v>1229</v>
      </c>
      <c r="E894" s="29" t="s">
        <v>34</v>
      </c>
      <c r="F894" s="28" t="s">
        <v>3359</v>
      </c>
      <c r="G894" s="72">
        <v>45485</v>
      </c>
      <c r="H894" s="60">
        <v>49583333</v>
      </c>
      <c r="I894" s="47">
        <v>0</v>
      </c>
      <c r="J894" s="38">
        <v>0</v>
      </c>
      <c r="K894" s="67"/>
      <c r="L894" s="38">
        <f t="shared" si="13"/>
        <v>49583333</v>
      </c>
      <c r="M894" s="34">
        <v>45657</v>
      </c>
      <c r="N894" s="62" t="s">
        <v>3360</v>
      </c>
      <c r="O894" s="37" t="s">
        <v>45</v>
      </c>
      <c r="P894" s="50">
        <v>0.11046511627906977</v>
      </c>
      <c r="Q894" s="51" t="s">
        <v>3039</v>
      </c>
      <c r="R894" s="51" t="s">
        <v>3040</v>
      </c>
    </row>
    <row r="895" spans="2:18" x14ac:dyDescent="0.2">
      <c r="B895" s="33">
        <v>45485</v>
      </c>
      <c r="C895" s="27" t="s">
        <v>3361</v>
      </c>
      <c r="D895" s="28" t="s">
        <v>1198</v>
      </c>
      <c r="E895" s="29" t="s">
        <v>498</v>
      </c>
      <c r="F895" s="28" t="s">
        <v>3362</v>
      </c>
      <c r="G895" s="72">
        <v>45489</v>
      </c>
      <c r="H895" s="60">
        <v>27000000</v>
      </c>
      <c r="I895" s="47">
        <v>0</v>
      </c>
      <c r="J895" s="38">
        <v>0</v>
      </c>
      <c r="K895" s="67"/>
      <c r="L895" s="38">
        <f t="shared" si="13"/>
        <v>27000000</v>
      </c>
      <c r="M895" s="34">
        <v>45657</v>
      </c>
      <c r="N895" s="52" t="s">
        <v>3363</v>
      </c>
      <c r="O895" s="37" t="s">
        <v>45</v>
      </c>
      <c r="P895" s="50">
        <v>8.9285714285714288E-2</v>
      </c>
      <c r="Q895" s="51" t="s">
        <v>3056</v>
      </c>
      <c r="R895" s="51" t="s">
        <v>3057</v>
      </c>
    </row>
    <row r="896" spans="2:18" x14ac:dyDescent="0.2">
      <c r="B896" s="33">
        <v>45484</v>
      </c>
      <c r="C896" s="27" t="s">
        <v>3364</v>
      </c>
      <c r="D896" s="28" t="s">
        <v>2083</v>
      </c>
      <c r="E896" s="29" t="s">
        <v>34</v>
      </c>
      <c r="F896" s="28" t="s">
        <v>3365</v>
      </c>
      <c r="G896" s="72">
        <v>45490</v>
      </c>
      <c r="H896" s="60">
        <v>20416667</v>
      </c>
      <c r="I896" s="47">
        <v>0</v>
      </c>
      <c r="J896" s="38">
        <v>0</v>
      </c>
      <c r="K896" s="67"/>
      <c r="L896" s="38">
        <f t="shared" si="13"/>
        <v>20416667</v>
      </c>
      <c r="M896" s="34">
        <v>45657</v>
      </c>
      <c r="N896" s="62" t="s">
        <v>3366</v>
      </c>
      <c r="O896" s="37" t="s">
        <v>45</v>
      </c>
      <c r="P896" s="50">
        <v>8.3832335329341312E-2</v>
      </c>
      <c r="Q896" s="51" t="s">
        <v>3039</v>
      </c>
      <c r="R896" s="51" t="s">
        <v>3040</v>
      </c>
    </row>
    <row r="897" spans="2:18" x14ac:dyDescent="0.2">
      <c r="B897" s="33">
        <v>45484</v>
      </c>
      <c r="C897" s="27" t="s">
        <v>3367</v>
      </c>
      <c r="D897" s="28" t="s">
        <v>291</v>
      </c>
      <c r="E897" s="29" t="s">
        <v>498</v>
      </c>
      <c r="F897" s="28" t="s">
        <v>3368</v>
      </c>
      <c r="G897" s="72">
        <v>45485</v>
      </c>
      <c r="H897" s="60">
        <v>25520000</v>
      </c>
      <c r="I897" s="47">
        <v>0</v>
      </c>
      <c r="J897" s="38">
        <v>0</v>
      </c>
      <c r="K897" s="67"/>
      <c r="L897" s="38">
        <f t="shared" si="13"/>
        <v>25520000</v>
      </c>
      <c r="M897" s="34">
        <v>45657</v>
      </c>
      <c r="N897" s="62" t="s">
        <v>3369</v>
      </c>
      <c r="O897" s="37" t="s">
        <v>45</v>
      </c>
      <c r="P897" s="50">
        <v>0.11046511627906977</v>
      </c>
      <c r="Q897" s="51" t="s">
        <v>3043</v>
      </c>
      <c r="R897" s="51" t="s">
        <v>3044</v>
      </c>
    </row>
    <row r="898" spans="2:18" x14ac:dyDescent="0.2">
      <c r="B898" s="33">
        <v>45484</v>
      </c>
      <c r="C898" s="27" t="s">
        <v>3370</v>
      </c>
      <c r="D898" s="28" t="s">
        <v>296</v>
      </c>
      <c r="E898" s="29" t="s">
        <v>34</v>
      </c>
      <c r="F898" s="28" t="s">
        <v>3371</v>
      </c>
      <c r="G898" s="72">
        <v>45485</v>
      </c>
      <c r="H898" s="60">
        <v>43210000</v>
      </c>
      <c r="I898" s="47">
        <v>0</v>
      </c>
      <c r="J898" s="38">
        <v>0</v>
      </c>
      <c r="K898" s="67"/>
      <c r="L898" s="38">
        <f t="shared" si="13"/>
        <v>43210000</v>
      </c>
      <c r="M898" s="34">
        <v>45657</v>
      </c>
      <c r="N898" s="62" t="s">
        <v>3372</v>
      </c>
      <c r="O898" s="37" t="s">
        <v>45</v>
      </c>
      <c r="P898" s="50">
        <v>0.11046511627906977</v>
      </c>
      <c r="Q898" s="51" t="s">
        <v>3043</v>
      </c>
      <c r="R898" s="51" t="s">
        <v>3044</v>
      </c>
    </row>
    <row r="899" spans="2:18" x14ac:dyDescent="0.2">
      <c r="B899" s="33">
        <v>45484</v>
      </c>
      <c r="C899" s="27" t="s">
        <v>3373</v>
      </c>
      <c r="D899" s="28" t="s">
        <v>326</v>
      </c>
      <c r="E899" s="29" t="s">
        <v>34</v>
      </c>
      <c r="F899" s="28" t="s">
        <v>3374</v>
      </c>
      <c r="G899" s="72">
        <v>45492</v>
      </c>
      <c r="H899" s="60">
        <v>39600000</v>
      </c>
      <c r="I899" s="47">
        <v>0</v>
      </c>
      <c r="J899" s="38">
        <v>0</v>
      </c>
      <c r="K899" s="67"/>
      <c r="L899" s="38">
        <f t="shared" si="13"/>
        <v>39600000</v>
      </c>
      <c r="M899" s="34">
        <v>45657</v>
      </c>
      <c r="N899" s="62" t="s">
        <v>3375</v>
      </c>
      <c r="O899" s="37" t="s">
        <v>45</v>
      </c>
      <c r="P899" s="50">
        <v>7.2727272727272724E-2</v>
      </c>
      <c r="Q899" s="51" t="s">
        <v>3043</v>
      </c>
      <c r="R899" s="51" t="s">
        <v>3061</v>
      </c>
    </row>
    <row r="900" spans="2:18" x14ac:dyDescent="0.2">
      <c r="B900" s="33">
        <v>45484</v>
      </c>
      <c r="C900" s="27" t="s">
        <v>3376</v>
      </c>
      <c r="D900" s="28" t="s">
        <v>2046</v>
      </c>
      <c r="E900" s="29" t="s">
        <v>34</v>
      </c>
      <c r="F900" s="28" t="s">
        <v>3377</v>
      </c>
      <c r="G900" s="72">
        <v>45486</v>
      </c>
      <c r="H900" s="60">
        <v>34200000</v>
      </c>
      <c r="I900" s="47">
        <v>0</v>
      </c>
      <c r="J900" s="38">
        <v>0</v>
      </c>
      <c r="K900" s="67"/>
      <c r="L900" s="38">
        <f t="shared" si="13"/>
        <v>34200000</v>
      </c>
      <c r="M900" s="34">
        <v>45657</v>
      </c>
      <c r="N900" s="62" t="s">
        <v>3378</v>
      </c>
      <c r="O900" s="37" t="s">
        <v>45</v>
      </c>
      <c r="P900" s="50">
        <v>0.10526315789473684</v>
      </c>
      <c r="Q900" s="51" t="s">
        <v>3043</v>
      </c>
      <c r="R900" s="51" t="s">
        <v>3044</v>
      </c>
    </row>
    <row r="901" spans="2:18" x14ac:dyDescent="0.2">
      <c r="B901" s="33">
        <v>45484</v>
      </c>
      <c r="C901" s="27" t="s">
        <v>3379</v>
      </c>
      <c r="D901" s="28" t="s">
        <v>376</v>
      </c>
      <c r="E901" s="29" t="s">
        <v>34</v>
      </c>
      <c r="F901" s="28" t="s">
        <v>3380</v>
      </c>
      <c r="G901" s="72">
        <v>45485</v>
      </c>
      <c r="H901" s="60">
        <v>56650000</v>
      </c>
      <c r="I901" s="47">
        <v>0</v>
      </c>
      <c r="J901" s="38">
        <v>0</v>
      </c>
      <c r="K901" s="67"/>
      <c r="L901" s="38">
        <f t="shared" si="13"/>
        <v>56650000</v>
      </c>
      <c r="M901" s="34">
        <v>45652</v>
      </c>
      <c r="N901" s="62" t="s">
        <v>3381</v>
      </c>
      <c r="O901" s="37" t="s">
        <v>45</v>
      </c>
      <c r="P901" s="50">
        <v>0.11377245508982035</v>
      </c>
      <c r="Q901" s="51" t="s">
        <v>3055</v>
      </c>
      <c r="R901" s="51" t="s">
        <v>3087</v>
      </c>
    </row>
    <row r="902" spans="2:18" x14ac:dyDescent="0.2">
      <c r="B902" s="33">
        <v>45484</v>
      </c>
      <c r="C902" s="27" t="s">
        <v>3382</v>
      </c>
      <c r="D902" s="28" t="s">
        <v>320</v>
      </c>
      <c r="E902" s="29" t="s">
        <v>34</v>
      </c>
      <c r="F902" s="28" t="s">
        <v>3383</v>
      </c>
      <c r="G902" s="72">
        <v>45485</v>
      </c>
      <c r="H902" s="60">
        <v>30464737</v>
      </c>
      <c r="I902" s="47">
        <v>0</v>
      </c>
      <c r="J902" s="38">
        <v>0</v>
      </c>
      <c r="K902" s="67"/>
      <c r="L902" s="38">
        <f t="shared" si="13"/>
        <v>30464737</v>
      </c>
      <c r="M902" s="34">
        <v>45652</v>
      </c>
      <c r="N902" s="62" t="s">
        <v>3384</v>
      </c>
      <c r="O902" s="37" t="s">
        <v>45</v>
      </c>
      <c r="P902" s="50">
        <v>0.11377245508982035</v>
      </c>
      <c r="Q902" s="51" t="s">
        <v>3055</v>
      </c>
      <c r="R902" s="51" t="s">
        <v>3087</v>
      </c>
    </row>
    <row r="903" spans="2:18" x14ac:dyDescent="0.2">
      <c r="B903" s="33">
        <v>45485</v>
      </c>
      <c r="C903" s="27" t="s">
        <v>3385</v>
      </c>
      <c r="D903" s="28" t="s">
        <v>1265</v>
      </c>
      <c r="E903" s="29" t="s">
        <v>34</v>
      </c>
      <c r="F903" s="28" t="s">
        <v>3386</v>
      </c>
      <c r="G903" s="72">
        <v>45489</v>
      </c>
      <c r="H903" s="60">
        <v>58632750</v>
      </c>
      <c r="I903" s="47">
        <v>0</v>
      </c>
      <c r="J903" s="38">
        <v>0</v>
      </c>
      <c r="K903" s="67"/>
      <c r="L903" s="38">
        <f t="shared" si="13"/>
        <v>58632750</v>
      </c>
      <c r="M903" s="34">
        <v>45655</v>
      </c>
      <c r="N903" s="55" t="s">
        <v>3387</v>
      </c>
      <c r="O903" s="37" t="s">
        <v>45</v>
      </c>
      <c r="P903" s="50">
        <v>9.036144578313253E-2</v>
      </c>
      <c r="Q903" s="51" t="s">
        <v>3049</v>
      </c>
      <c r="R903" s="51" t="s">
        <v>3050</v>
      </c>
    </row>
    <row r="904" spans="2:18" x14ac:dyDescent="0.2">
      <c r="B904" s="33">
        <v>45485</v>
      </c>
      <c r="C904" s="27" t="s">
        <v>3388</v>
      </c>
      <c r="D904" s="28" t="s">
        <v>1283</v>
      </c>
      <c r="E904" s="29" t="s">
        <v>34</v>
      </c>
      <c r="F904" s="28" t="s">
        <v>3389</v>
      </c>
      <c r="G904" s="72">
        <v>45492</v>
      </c>
      <c r="H904" s="60">
        <v>46739000</v>
      </c>
      <c r="I904" s="47">
        <v>0</v>
      </c>
      <c r="J904" s="38">
        <v>0</v>
      </c>
      <c r="K904" s="67"/>
      <c r="L904" s="38">
        <f t="shared" si="13"/>
        <v>46739000</v>
      </c>
      <c r="M904" s="34">
        <v>45657</v>
      </c>
      <c r="N904" s="55" t="s">
        <v>3390</v>
      </c>
      <c r="O904" s="37" t="s">
        <v>45</v>
      </c>
      <c r="P904" s="50">
        <v>7.2727272727272724E-2</v>
      </c>
      <c r="Q904" s="51" t="s">
        <v>3055</v>
      </c>
      <c r="R904" s="51" t="s">
        <v>3087</v>
      </c>
    </row>
    <row r="905" spans="2:18" x14ac:dyDescent="0.2">
      <c r="B905" s="33">
        <v>45484</v>
      </c>
      <c r="C905" s="27" t="s">
        <v>3391</v>
      </c>
      <c r="D905" s="28" t="s">
        <v>1242</v>
      </c>
      <c r="E905" s="29" t="s">
        <v>34</v>
      </c>
      <c r="F905" s="28" t="s">
        <v>3392</v>
      </c>
      <c r="G905" s="72">
        <v>45485</v>
      </c>
      <c r="H905" s="60">
        <v>59482500</v>
      </c>
      <c r="I905" s="47">
        <v>0</v>
      </c>
      <c r="J905" s="38">
        <v>0</v>
      </c>
      <c r="K905" s="67"/>
      <c r="L905" s="38">
        <f t="shared" si="13"/>
        <v>59482500</v>
      </c>
      <c r="M905" s="34">
        <v>45652</v>
      </c>
      <c r="N905" s="62" t="s">
        <v>3393</v>
      </c>
      <c r="O905" s="37" t="s">
        <v>45</v>
      </c>
      <c r="P905" s="50">
        <v>0.11377245508982035</v>
      </c>
      <c r="Q905" s="51" t="s">
        <v>3055</v>
      </c>
      <c r="R905" s="51" t="s">
        <v>3087</v>
      </c>
    </row>
    <row r="906" spans="2:18" x14ac:dyDescent="0.2">
      <c r="B906" s="33">
        <v>45485</v>
      </c>
      <c r="C906" s="27" t="s">
        <v>3394</v>
      </c>
      <c r="D906" s="28" t="s">
        <v>2078</v>
      </c>
      <c r="E906" s="29" t="s">
        <v>34</v>
      </c>
      <c r="F906" s="28" t="s">
        <v>3395</v>
      </c>
      <c r="G906" s="72">
        <v>45490</v>
      </c>
      <c r="H906" s="60">
        <v>48822000</v>
      </c>
      <c r="I906" s="47">
        <v>0</v>
      </c>
      <c r="J906" s="38">
        <v>0</v>
      </c>
      <c r="K906" s="67"/>
      <c r="L906" s="38">
        <f t="shared" si="13"/>
        <v>48822000</v>
      </c>
      <c r="M906" s="34">
        <v>45657</v>
      </c>
      <c r="N906" s="55" t="s">
        <v>3396</v>
      </c>
      <c r="O906" s="37" t="s">
        <v>45</v>
      </c>
      <c r="P906" s="50">
        <v>8.3832335329341312E-2</v>
      </c>
      <c r="Q906" s="51" t="s">
        <v>3056</v>
      </c>
      <c r="R906" s="51" t="s">
        <v>3057</v>
      </c>
    </row>
    <row r="907" spans="2:18" x14ac:dyDescent="0.2">
      <c r="B907" s="33">
        <v>45484</v>
      </c>
      <c r="C907" s="27" t="s">
        <v>3397</v>
      </c>
      <c r="D907" s="28" t="s">
        <v>1266</v>
      </c>
      <c r="E907" s="29" t="s">
        <v>34</v>
      </c>
      <c r="F907" s="28" t="s">
        <v>3359</v>
      </c>
      <c r="G907" s="72">
        <v>45485</v>
      </c>
      <c r="H907" s="60">
        <v>49583333</v>
      </c>
      <c r="I907" s="47">
        <v>0</v>
      </c>
      <c r="J907" s="38">
        <v>0</v>
      </c>
      <c r="K907" s="67"/>
      <c r="L907" s="38">
        <f t="shared" si="13"/>
        <v>49583333</v>
      </c>
      <c r="M907" s="34">
        <v>45657</v>
      </c>
      <c r="N907" s="62" t="s">
        <v>3398</v>
      </c>
      <c r="O907" s="37" t="s">
        <v>45</v>
      </c>
      <c r="P907" s="50">
        <v>0.11046511627906977</v>
      </c>
      <c r="Q907" s="51" t="s">
        <v>3039</v>
      </c>
      <c r="R907" s="51" t="s">
        <v>3040</v>
      </c>
    </row>
    <row r="908" spans="2:18" x14ac:dyDescent="0.2">
      <c r="B908" s="33">
        <v>45485</v>
      </c>
      <c r="C908" s="27" t="s">
        <v>3399</v>
      </c>
      <c r="D908" s="28" t="s">
        <v>1241</v>
      </c>
      <c r="E908" s="29" t="s">
        <v>34</v>
      </c>
      <c r="F908" s="28" t="s">
        <v>3400</v>
      </c>
      <c r="G908" s="72">
        <v>45489</v>
      </c>
      <c r="H908" s="60">
        <v>38150000</v>
      </c>
      <c r="I908" s="47">
        <v>0</v>
      </c>
      <c r="J908" s="38">
        <v>0</v>
      </c>
      <c r="K908" s="67"/>
      <c r="L908" s="38">
        <f t="shared" si="13"/>
        <v>38150000</v>
      </c>
      <c r="M908" s="34">
        <v>45657</v>
      </c>
      <c r="N908" s="55" t="s">
        <v>3401</v>
      </c>
      <c r="O908" s="37" t="s">
        <v>45</v>
      </c>
      <c r="P908" s="50">
        <v>8.9285714285714288E-2</v>
      </c>
      <c r="Q908" s="51" t="s">
        <v>3039</v>
      </c>
      <c r="R908" s="51" t="s">
        <v>3040</v>
      </c>
    </row>
    <row r="909" spans="2:18" x14ac:dyDescent="0.2">
      <c r="B909" s="33">
        <v>45484</v>
      </c>
      <c r="C909" s="27" t="s">
        <v>3402</v>
      </c>
      <c r="D909" s="28" t="s">
        <v>1219</v>
      </c>
      <c r="E909" s="29" t="s">
        <v>34</v>
      </c>
      <c r="F909" s="28" t="s">
        <v>1416</v>
      </c>
      <c r="G909" s="72">
        <v>45490</v>
      </c>
      <c r="H909" s="60">
        <v>52250000</v>
      </c>
      <c r="I909" s="47">
        <v>0</v>
      </c>
      <c r="J909" s="38">
        <v>0</v>
      </c>
      <c r="K909" s="67"/>
      <c r="L909" s="38">
        <f t="shared" si="13"/>
        <v>52250000</v>
      </c>
      <c r="M909" s="34">
        <v>45657</v>
      </c>
      <c r="N909" s="62" t="s">
        <v>3403</v>
      </c>
      <c r="O909" s="37" t="s">
        <v>45</v>
      </c>
      <c r="P909" s="50">
        <v>8.3832335329341312E-2</v>
      </c>
      <c r="Q909" s="51" t="s">
        <v>3077</v>
      </c>
      <c r="R909" s="51" t="s">
        <v>3078</v>
      </c>
    </row>
    <row r="910" spans="2:18" x14ac:dyDescent="0.2">
      <c r="B910" s="33">
        <v>45485</v>
      </c>
      <c r="C910" s="27" t="s">
        <v>3404</v>
      </c>
      <c r="D910" s="28" t="s">
        <v>308</v>
      </c>
      <c r="E910" s="29" t="s">
        <v>34</v>
      </c>
      <c r="F910" s="28" t="s">
        <v>3405</v>
      </c>
      <c r="G910" s="72">
        <v>45489</v>
      </c>
      <c r="H910" s="60">
        <v>49620000</v>
      </c>
      <c r="I910" s="47">
        <v>0</v>
      </c>
      <c r="J910" s="38">
        <v>0</v>
      </c>
      <c r="K910" s="67"/>
      <c r="L910" s="38">
        <f t="shared" ref="L910:L973" si="14">H910+J910-K910</f>
        <v>49620000</v>
      </c>
      <c r="M910" s="34">
        <v>45657</v>
      </c>
      <c r="N910" s="55" t="s">
        <v>3406</v>
      </c>
      <c r="O910" s="37" t="s">
        <v>45</v>
      </c>
      <c r="P910" s="50">
        <v>8.9285714285714288E-2</v>
      </c>
      <c r="Q910" s="51" t="s">
        <v>3051</v>
      </c>
      <c r="R910" s="51" t="s">
        <v>378</v>
      </c>
    </row>
    <row r="911" spans="2:18" x14ac:dyDescent="0.2">
      <c r="B911" s="33">
        <v>45484</v>
      </c>
      <c r="C911" s="27" t="s">
        <v>3407</v>
      </c>
      <c r="D911" s="28" t="s">
        <v>2079</v>
      </c>
      <c r="E911" s="29" t="s">
        <v>34</v>
      </c>
      <c r="F911" s="28" t="s">
        <v>3408</v>
      </c>
      <c r="G911" s="72">
        <v>45489</v>
      </c>
      <c r="H911" s="60">
        <v>66000000</v>
      </c>
      <c r="I911" s="47">
        <v>0</v>
      </c>
      <c r="J911" s="38">
        <v>0</v>
      </c>
      <c r="K911" s="67"/>
      <c r="L911" s="38">
        <f t="shared" si="14"/>
        <v>66000000</v>
      </c>
      <c r="M911" s="34">
        <v>45655</v>
      </c>
      <c r="N911" s="62" t="s">
        <v>3409</v>
      </c>
      <c r="O911" s="37" t="s">
        <v>45</v>
      </c>
      <c r="P911" s="50">
        <v>9.036144578313253E-2</v>
      </c>
      <c r="Q911" s="51" t="s">
        <v>3074</v>
      </c>
      <c r="R911" s="51" t="s">
        <v>455</v>
      </c>
    </row>
    <row r="912" spans="2:18" x14ac:dyDescent="0.2">
      <c r="B912" s="33">
        <v>45484</v>
      </c>
      <c r="C912" s="27" t="s">
        <v>3410</v>
      </c>
      <c r="D912" s="28" t="s">
        <v>1998</v>
      </c>
      <c r="E912" s="29" t="s">
        <v>34</v>
      </c>
      <c r="F912" s="28" t="s">
        <v>3411</v>
      </c>
      <c r="G912" s="72">
        <v>45489</v>
      </c>
      <c r="H912" s="60">
        <v>44000000</v>
      </c>
      <c r="I912" s="47">
        <v>0</v>
      </c>
      <c r="J912" s="38">
        <v>0</v>
      </c>
      <c r="K912" s="67"/>
      <c r="L912" s="38">
        <f t="shared" si="14"/>
        <v>44000000</v>
      </c>
      <c r="M912" s="34">
        <v>45655</v>
      </c>
      <c r="N912" s="62" t="s">
        <v>3412</v>
      </c>
      <c r="O912" s="37" t="s">
        <v>45</v>
      </c>
      <c r="P912" s="50">
        <v>9.036144578313253E-2</v>
      </c>
      <c r="Q912" s="51" t="s">
        <v>3074</v>
      </c>
      <c r="R912" s="51" t="s">
        <v>455</v>
      </c>
    </row>
    <row r="913" spans="2:18" x14ac:dyDescent="0.2">
      <c r="B913" s="33">
        <v>45485</v>
      </c>
      <c r="C913" s="27" t="s">
        <v>3413</v>
      </c>
      <c r="D913" s="28" t="s">
        <v>1244</v>
      </c>
      <c r="E913" s="29" t="s">
        <v>498</v>
      </c>
      <c r="F913" s="28" t="s">
        <v>1340</v>
      </c>
      <c r="G913" s="72">
        <v>45489</v>
      </c>
      <c r="H913" s="60">
        <v>16775000</v>
      </c>
      <c r="I913" s="47">
        <v>0</v>
      </c>
      <c r="J913" s="38">
        <v>0</v>
      </c>
      <c r="K913" s="67"/>
      <c r="L913" s="38">
        <f t="shared" si="14"/>
        <v>16775000</v>
      </c>
      <c r="M913" s="34">
        <v>45657</v>
      </c>
      <c r="N913" s="52" t="s">
        <v>3414</v>
      </c>
      <c r="O913" s="37" t="s">
        <v>45</v>
      </c>
      <c r="P913" s="50">
        <v>8.9285714285714288E-2</v>
      </c>
      <c r="Q913" s="51" t="s">
        <v>3074</v>
      </c>
      <c r="R913" s="51" t="s">
        <v>455</v>
      </c>
    </row>
    <row r="914" spans="2:18" x14ac:dyDescent="0.2">
      <c r="B914" s="33">
        <v>45484</v>
      </c>
      <c r="C914" s="27" t="s">
        <v>3415</v>
      </c>
      <c r="D914" s="28" t="s">
        <v>2080</v>
      </c>
      <c r="E914" s="29" t="s">
        <v>498</v>
      </c>
      <c r="F914" s="28" t="s">
        <v>1340</v>
      </c>
      <c r="G914" s="72">
        <v>45490</v>
      </c>
      <c r="H914" s="60">
        <v>16775000</v>
      </c>
      <c r="I914" s="47">
        <v>0</v>
      </c>
      <c r="J914" s="38">
        <v>0</v>
      </c>
      <c r="K914" s="67"/>
      <c r="L914" s="38">
        <f t="shared" si="14"/>
        <v>16775000</v>
      </c>
      <c r="M914" s="34">
        <v>45657</v>
      </c>
      <c r="N914" s="62" t="s">
        <v>3416</v>
      </c>
      <c r="O914" s="37" t="s">
        <v>45</v>
      </c>
      <c r="P914" s="50">
        <v>8.3832335329341312E-2</v>
      </c>
      <c r="Q914" s="51" t="s">
        <v>3074</v>
      </c>
      <c r="R914" s="51" t="s">
        <v>455</v>
      </c>
    </row>
    <row r="915" spans="2:18" x14ac:dyDescent="0.2">
      <c r="B915" s="33">
        <v>45484</v>
      </c>
      <c r="C915" s="27" t="s">
        <v>3417</v>
      </c>
      <c r="D915" s="28" t="s">
        <v>1937</v>
      </c>
      <c r="E915" s="29" t="s">
        <v>34</v>
      </c>
      <c r="F915" s="28" t="s">
        <v>2101</v>
      </c>
      <c r="G915" s="72">
        <v>45489</v>
      </c>
      <c r="H915" s="60">
        <v>34339580</v>
      </c>
      <c r="I915" s="47">
        <v>0</v>
      </c>
      <c r="J915" s="38">
        <v>0</v>
      </c>
      <c r="K915" s="67"/>
      <c r="L915" s="38">
        <f t="shared" si="14"/>
        <v>34339580</v>
      </c>
      <c r="M915" s="34">
        <v>45655</v>
      </c>
      <c r="N915" s="62" t="s">
        <v>3418</v>
      </c>
      <c r="O915" s="37" t="s">
        <v>45</v>
      </c>
      <c r="P915" s="50">
        <v>9.036144578313253E-2</v>
      </c>
      <c r="Q915" s="51" t="s">
        <v>3074</v>
      </c>
      <c r="R915" s="51" t="s">
        <v>455</v>
      </c>
    </row>
    <row r="916" spans="2:18" x14ac:dyDescent="0.2">
      <c r="B916" s="33">
        <v>45484</v>
      </c>
      <c r="C916" s="27" t="s">
        <v>3419</v>
      </c>
      <c r="D916" s="28" t="s">
        <v>1290</v>
      </c>
      <c r="E916" s="29" t="s">
        <v>34</v>
      </c>
      <c r="F916" s="28" t="s">
        <v>3420</v>
      </c>
      <c r="G916" s="72">
        <v>45489</v>
      </c>
      <c r="H916" s="60">
        <v>66000000</v>
      </c>
      <c r="I916" s="47">
        <v>0</v>
      </c>
      <c r="J916" s="38">
        <v>0</v>
      </c>
      <c r="K916" s="67"/>
      <c r="L916" s="38">
        <f t="shared" si="14"/>
        <v>66000000</v>
      </c>
      <c r="M916" s="34">
        <v>45655</v>
      </c>
      <c r="N916" s="62" t="s">
        <v>3421</v>
      </c>
      <c r="O916" s="37" t="s">
        <v>45</v>
      </c>
      <c r="P916" s="50">
        <v>9.036144578313253E-2</v>
      </c>
      <c r="Q916" s="51" t="s">
        <v>3074</v>
      </c>
      <c r="R916" s="51" t="s">
        <v>455</v>
      </c>
    </row>
    <row r="917" spans="2:18" x14ac:dyDescent="0.2">
      <c r="B917" s="33">
        <v>45485</v>
      </c>
      <c r="C917" s="27" t="s">
        <v>3422</v>
      </c>
      <c r="D917" s="28" t="s">
        <v>2001</v>
      </c>
      <c r="E917" s="29" t="s">
        <v>34</v>
      </c>
      <c r="F917" s="28" t="s">
        <v>623</v>
      </c>
      <c r="G917" s="72">
        <v>45489</v>
      </c>
      <c r="H917" s="60">
        <v>34339580</v>
      </c>
      <c r="I917" s="47">
        <v>0</v>
      </c>
      <c r="J917" s="38">
        <v>0</v>
      </c>
      <c r="K917" s="67"/>
      <c r="L917" s="38">
        <f t="shared" si="14"/>
        <v>34339580</v>
      </c>
      <c r="M917" s="34">
        <v>45657</v>
      </c>
      <c r="N917" s="55" t="s">
        <v>3423</v>
      </c>
      <c r="O917" s="37" t="s">
        <v>45</v>
      </c>
      <c r="P917" s="50">
        <v>8.9285714285714288E-2</v>
      </c>
      <c r="Q917" s="51" t="s">
        <v>3074</v>
      </c>
      <c r="R917" s="51" t="s">
        <v>455</v>
      </c>
    </row>
    <row r="918" spans="2:18" x14ac:dyDescent="0.2">
      <c r="B918" s="33">
        <v>45485</v>
      </c>
      <c r="C918" s="27" t="s">
        <v>3424</v>
      </c>
      <c r="D918" s="28" t="s">
        <v>3130</v>
      </c>
      <c r="E918" s="29" t="s">
        <v>498</v>
      </c>
      <c r="F918" s="28" t="s">
        <v>3425</v>
      </c>
      <c r="G918" s="72">
        <v>45489</v>
      </c>
      <c r="H918" s="60">
        <v>20183333</v>
      </c>
      <c r="I918" s="47">
        <v>0</v>
      </c>
      <c r="J918" s="38">
        <v>0</v>
      </c>
      <c r="K918" s="67"/>
      <c r="L918" s="38">
        <f t="shared" si="14"/>
        <v>20183333</v>
      </c>
      <c r="M918" s="34">
        <v>45657</v>
      </c>
      <c r="N918" s="55" t="s">
        <v>3426</v>
      </c>
      <c r="O918" s="37" t="s">
        <v>45</v>
      </c>
      <c r="P918" s="50">
        <v>8.9285714285714288E-2</v>
      </c>
      <c r="Q918" s="51" t="s">
        <v>3075</v>
      </c>
      <c r="R918" s="51" t="s">
        <v>3076</v>
      </c>
    </row>
    <row r="919" spans="2:18" x14ac:dyDescent="0.2">
      <c r="B919" s="33">
        <v>45485</v>
      </c>
      <c r="C919" s="27" t="s">
        <v>3427</v>
      </c>
      <c r="D919" s="28" t="s">
        <v>2003</v>
      </c>
      <c r="E919" s="29" t="s">
        <v>34</v>
      </c>
      <c r="F919" s="28" t="s">
        <v>3428</v>
      </c>
      <c r="G919" s="72">
        <v>45489</v>
      </c>
      <c r="H919" s="60">
        <v>54870000</v>
      </c>
      <c r="I919" s="47">
        <v>0</v>
      </c>
      <c r="J919" s="38">
        <v>0</v>
      </c>
      <c r="K919" s="67"/>
      <c r="L919" s="38">
        <f t="shared" si="14"/>
        <v>54870000</v>
      </c>
      <c r="M919" s="34">
        <v>45657</v>
      </c>
      <c r="N919" s="55" t="s">
        <v>3429</v>
      </c>
      <c r="O919" s="37" t="s">
        <v>45</v>
      </c>
      <c r="P919" s="50">
        <v>8.9285714285714288E-2</v>
      </c>
      <c r="Q919" s="51" t="s">
        <v>3059</v>
      </c>
      <c r="R919" s="51" t="s">
        <v>3060</v>
      </c>
    </row>
    <row r="920" spans="2:18" x14ac:dyDescent="0.2">
      <c r="B920" s="33">
        <v>45485</v>
      </c>
      <c r="C920" s="27" t="s">
        <v>3430</v>
      </c>
      <c r="D920" s="28" t="s">
        <v>2064</v>
      </c>
      <c r="E920" s="29" t="s">
        <v>34</v>
      </c>
      <c r="F920" s="28" t="s">
        <v>3431</v>
      </c>
      <c r="G920" s="72">
        <v>45489</v>
      </c>
      <c r="H920" s="60">
        <v>37760000</v>
      </c>
      <c r="I920" s="47">
        <v>0</v>
      </c>
      <c r="J920" s="38">
        <v>0</v>
      </c>
      <c r="K920" s="67"/>
      <c r="L920" s="38">
        <f t="shared" si="14"/>
        <v>37760000</v>
      </c>
      <c r="M920" s="34">
        <v>45657</v>
      </c>
      <c r="N920" s="55" t="s">
        <v>3432</v>
      </c>
      <c r="O920" s="37" t="s">
        <v>45</v>
      </c>
      <c r="P920" s="50">
        <v>8.9285714285714288E-2</v>
      </c>
      <c r="Q920" s="51" t="s">
        <v>3059</v>
      </c>
      <c r="R920" s="51" t="s">
        <v>3060</v>
      </c>
    </row>
    <row r="921" spans="2:18" x14ac:dyDescent="0.2">
      <c r="B921" s="33">
        <v>45485</v>
      </c>
      <c r="C921" s="27" t="s">
        <v>3433</v>
      </c>
      <c r="D921" s="28" t="s">
        <v>288</v>
      </c>
      <c r="E921" s="29" t="s">
        <v>34</v>
      </c>
      <c r="F921" s="28" t="s">
        <v>3434</v>
      </c>
      <c r="G921" s="72">
        <v>45485</v>
      </c>
      <c r="H921" s="60">
        <v>43210000</v>
      </c>
      <c r="I921" s="47">
        <v>0</v>
      </c>
      <c r="J921" s="38">
        <v>0</v>
      </c>
      <c r="K921" s="67"/>
      <c r="L921" s="38">
        <f t="shared" si="14"/>
        <v>43210000</v>
      </c>
      <c r="M921" s="34">
        <v>45657</v>
      </c>
      <c r="N921" s="55" t="s">
        <v>3435</v>
      </c>
      <c r="O921" s="37" t="s">
        <v>45</v>
      </c>
      <c r="P921" s="50">
        <v>0.11046511627906977</v>
      </c>
      <c r="Q921" s="51" t="s">
        <v>3043</v>
      </c>
      <c r="R921" s="51" t="s">
        <v>3044</v>
      </c>
    </row>
    <row r="922" spans="2:18" x14ac:dyDescent="0.2">
      <c r="B922" s="33">
        <v>45485</v>
      </c>
      <c r="C922" s="27" t="s">
        <v>3436</v>
      </c>
      <c r="D922" s="28" t="s">
        <v>1934</v>
      </c>
      <c r="E922" s="29" t="s">
        <v>498</v>
      </c>
      <c r="F922" s="28" t="s">
        <v>3437</v>
      </c>
      <c r="G922" s="72">
        <v>45489</v>
      </c>
      <c r="H922" s="60">
        <v>22516667</v>
      </c>
      <c r="I922" s="47">
        <v>0</v>
      </c>
      <c r="J922" s="38">
        <v>0</v>
      </c>
      <c r="K922" s="67"/>
      <c r="L922" s="38">
        <f t="shared" si="14"/>
        <v>22516667</v>
      </c>
      <c r="M922" s="34">
        <v>45657</v>
      </c>
      <c r="N922" s="55" t="s">
        <v>3438</v>
      </c>
      <c r="O922" s="37" t="s">
        <v>45</v>
      </c>
      <c r="P922" s="50">
        <v>8.9285714285714288E-2</v>
      </c>
      <c r="Q922" s="51" t="s">
        <v>3043</v>
      </c>
      <c r="R922" s="51" t="s">
        <v>3061</v>
      </c>
    </row>
    <row r="923" spans="2:18" x14ac:dyDescent="0.2">
      <c r="B923" s="33">
        <v>45484</v>
      </c>
      <c r="C923" s="27" t="s">
        <v>3439</v>
      </c>
      <c r="D923" s="28" t="s">
        <v>3440</v>
      </c>
      <c r="E923" s="29" t="s">
        <v>34</v>
      </c>
      <c r="F923" s="28" t="s">
        <v>3441</v>
      </c>
      <c r="G923" s="72">
        <v>45485</v>
      </c>
      <c r="H923" s="60">
        <v>38280000</v>
      </c>
      <c r="I923" s="47">
        <v>0</v>
      </c>
      <c r="J923" s="38">
        <v>0</v>
      </c>
      <c r="K923" s="67"/>
      <c r="L923" s="38">
        <f t="shared" si="14"/>
        <v>38280000</v>
      </c>
      <c r="M923" s="34">
        <v>45657</v>
      </c>
      <c r="N923" s="62" t="s">
        <v>3442</v>
      </c>
      <c r="O923" s="37" t="s">
        <v>45</v>
      </c>
      <c r="P923" s="50">
        <v>0.11046511627906977</v>
      </c>
      <c r="Q923" s="51" t="s">
        <v>3043</v>
      </c>
      <c r="R923" s="51" t="s">
        <v>3044</v>
      </c>
    </row>
    <row r="924" spans="2:18" x14ac:dyDescent="0.2">
      <c r="B924" s="33">
        <v>45485</v>
      </c>
      <c r="C924" s="27" t="s">
        <v>3443</v>
      </c>
      <c r="D924" s="28" t="s">
        <v>1232</v>
      </c>
      <c r="E924" s="29" t="s">
        <v>34</v>
      </c>
      <c r="F924" s="28" t="s">
        <v>3444</v>
      </c>
      <c r="G924" s="72">
        <v>45489</v>
      </c>
      <c r="H924" s="60">
        <v>44547500</v>
      </c>
      <c r="I924" s="47">
        <v>0</v>
      </c>
      <c r="J924" s="38">
        <v>0</v>
      </c>
      <c r="K924" s="67"/>
      <c r="L924" s="38">
        <f t="shared" si="14"/>
        <v>44547500</v>
      </c>
      <c r="M924" s="34">
        <v>45657</v>
      </c>
      <c r="N924" s="55" t="s">
        <v>3445</v>
      </c>
      <c r="O924" s="37" t="s">
        <v>45</v>
      </c>
      <c r="P924" s="50">
        <v>8.9285714285714288E-2</v>
      </c>
      <c r="Q924" s="51" t="s">
        <v>3065</v>
      </c>
      <c r="R924" s="51" t="s">
        <v>3094</v>
      </c>
    </row>
    <row r="925" spans="2:18" x14ac:dyDescent="0.2">
      <c r="B925" s="33">
        <v>45484</v>
      </c>
      <c r="C925" s="27" t="s">
        <v>3446</v>
      </c>
      <c r="D925" s="28" t="s">
        <v>1956</v>
      </c>
      <c r="E925" s="29" t="s">
        <v>34</v>
      </c>
      <c r="F925" s="28" t="s">
        <v>3447</v>
      </c>
      <c r="G925" s="72">
        <v>45486</v>
      </c>
      <c r="H925" s="60">
        <v>44547500</v>
      </c>
      <c r="I925" s="47">
        <v>0</v>
      </c>
      <c r="J925" s="38">
        <v>0</v>
      </c>
      <c r="K925" s="67"/>
      <c r="L925" s="38">
        <f t="shared" si="14"/>
        <v>44547500</v>
      </c>
      <c r="M925" s="34">
        <v>45657</v>
      </c>
      <c r="N925" s="62" t="s">
        <v>3448</v>
      </c>
      <c r="O925" s="37" t="s">
        <v>45</v>
      </c>
      <c r="P925" s="50">
        <v>0.10526315789473684</v>
      </c>
      <c r="Q925" s="51" t="s">
        <v>3064</v>
      </c>
      <c r="R925" s="51" t="s">
        <v>3093</v>
      </c>
    </row>
    <row r="926" spans="2:18" x14ac:dyDescent="0.2">
      <c r="B926" s="33">
        <v>45485</v>
      </c>
      <c r="C926" s="27" t="s">
        <v>3449</v>
      </c>
      <c r="D926" s="28" t="s">
        <v>1947</v>
      </c>
      <c r="E926" s="29" t="s">
        <v>34</v>
      </c>
      <c r="F926" s="28" t="s">
        <v>3450</v>
      </c>
      <c r="G926" s="72">
        <v>45489</v>
      </c>
      <c r="H926" s="60">
        <v>65336333</v>
      </c>
      <c r="I926" s="47">
        <v>0</v>
      </c>
      <c r="J926" s="38">
        <v>0</v>
      </c>
      <c r="K926" s="67"/>
      <c r="L926" s="38">
        <f t="shared" si="14"/>
        <v>65336333</v>
      </c>
      <c r="M926" s="34">
        <v>45657</v>
      </c>
      <c r="N926" s="52" t="s">
        <v>3451</v>
      </c>
      <c r="O926" s="37" t="s">
        <v>45</v>
      </c>
      <c r="P926" s="50">
        <v>8.9285714285714288E-2</v>
      </c>
      <c r="Q926" s="51" t="s">
        <v>3064</v>
      </c>
      <c r="R926" s="51" t="s">
        <v>3093</v>
      </c>
    </row>
    <row r="927" spans="2:18" x14ac:dyDescent="0.2">
      <c r="B927" s="33">
        <v>45484</v>
      </c>
      <c r="C927" s="27" t="s">
        <v>3452</v>
      </c>
      <c r="D927" s="28" t="s">
        <v>1220</v>
      </c>
      <c r="E927" s="29" t="s">
        <v>34</v>
      </c>
      <c r="F927" s="28" t="s">
        <v>3453</v>
      </c>
      <c r="G927" s="72">
        <v>45489</v>
      </c>
      <c r="H927" s="60">
        <v>61250000</v>
      </c>
      <c r="I927" s="47">
        <v>0</v>
      </c>
      <c r="J927" s="38">
        <v>0</v>
      </c>
      <c r="K927" s="67"/>
      <c r="L927" s="38">
        <f t="shared" si="14"/>
        <v>61250000</v>
      </c>
      <c r="M927" s="34">
        <v>45657</v>
      </c>
      <c r="N927" s="62" t="s">
        <v>3454</v>
      </c>
      <c r="O927" s="37" t="s">
        <v>45</v>
      </c>
      <c r="P927" s="50">
        <v>8.9285714285714288E-2</v>
      </c>
      <c r="Q927" s="51" t="s">
        <v>3070</v>
      </c>
      <c r="R927" s="51" t="s">
        <v>3071</v>
      </c>
    </row>
    <row r="928" spans="2:18" x14ac:dyDescent="0.2">
      <c r="B928" s="33">
        <v>45485</v>
      </c>
      <c r="C928" s="27" t="s">
        <v>3455</v>
      </c>
      <c r="D928" s="28" t="s">
        <v>2652</v>
      </c>
      <c r="E928" s="29" t="s">
        <v>34</v>
      </c>
      <c r="F928" s="28" t="s">
        <v>3456</v>
      </c>
      <c r="G928" s="72">
        <v>45489</v>
      </c>
      <c r="H928" s="60">
        <v>40150000</v>
      </c>
      <c r="I928" s="47">
        <v>0</v>
      </c>
      <c r="J928" s="38">
        <v>0</v>
      </c>
      <c r="K928" s="67"/>
      <c r="L928" s="38">
        <f t="shared" si="14"/>
        <v>40150000</v>
      </c>
      <c r="M928" s="34">
        <v>45655</v>
      </c>
      <c r="N928" s="55" t="s">
        <v>3457</v>
      </c>
      <c r="O928" s="37" t="s">
        <v>45</v>
      </c>
      <c r="P928" s="50">
        <v>9.036144578313253E-2</v>
      </c>
      <c r="Q928" s="51" t="s">
        <v>3070</v>
      </c>
      <c r="R928" s="51" t="s">
        <v>3071</v>
      </c>
    </row>
    <row r="929" spans="2:18" x14ac:dyDescent="0.2">
      <c r="B929" s="33">
        <v>45485</v>
      </c>
      <c r="C929" s="27" t="s">
        <v>3458</v>
      </c>
      <c r="D929" s="28" t="s">
        <v>2040</v>
      </c>
      <c r="E929" s="29" t="s">
        <v>34</v>
      </c>
      <c r="F929" s="28" t="s">
        <v>3459</v>
      </c>
      <c r="G929" s="72">
        <v>45485</v>
      </c>
      <c r="H929" s="60">
        <v>27000000</v>
      </c>
      <c r="I929" s="47">
        <v>0</v>
      </c>
      <c r="J929" s="38">
        <v>0</v>
      </c>
      <c r="K929" s="67"/>
      <c r="L929" s="38">
        <f t="shared" si="14"/>
        <v>27000000</v>
      </c>
      <c r="M929" s="34">
        <v>45657</v>
      </c>
      <c r="N929" s="55" t="s">
        <v>3460</v>
      </c>
      <c r="O929" s="37" t="s">
        <v>45</v>
      </c>
      <c r="P929" s="50">
        <v>0.11046511627906977</v>
      </c>
      <c r="Q929" s="51" t="s">
        <v>3043</v>
      </c>
      <c r="R929" s="51" t="s">
        <v>3044</v>
      </c>
    </row>
    <row r="930" spans="2:18" x14ac:dyDescent="0.2">
      <c r="B930" s="33">
        <v>45485</v>
      </c>
      <c r="C930" s="27" t="s">
        <v>3461</v>
      </c>
      <c r="D930" s="28" t="s">
        <v>299</v>
      </c>
      <c r="E930" s="29" t="s">
        <v>34</v>
      </c>
      <c r="F930" s="28" t="s">
        <v>3462</v>
      </c>
      <c r="G930" s="72">
        <v>45485</v>
      </c>
      <c r="H930" s="60">
        <v>48166667</v>
      </c>
      <c r="I930" s="47">
        <v>0</v>
      </c>
      <c r="J930" s="38">
        <v>0</v>
      </c>
      <c r="K930" s="67"/>
      <c r="L930" s="38">
        <f t="shared" si="14"/>
        <v>48166667</v>
      </c>
      <c r="M930" s="34">
        <v>45657</v>
      </c>
      <c r="N930" s="55" t="s">
        <v>3463</v>
      </c>
      <c r="O930" s="37" t="s">
        <v>45</v>
      </c>
      <c r="P930" s="50">
        <v>0.11046511627906977</v>
      </c>
      <c r="Q930" s="51" t="s">
        <v>3043</v>
      </c>
      <c r="R930" s="51" t="s">
        <v>3044</v>
      </c>
    </row>
    <row r="931" spans="2:18" x14ac:dyDescent="0.2">
      <c r="B931" s="33">
        <v>45485</v>
      </c>
      <c r="C931" s="27" t="s">
        <v>3464</v>
      </c>
      <c r="D931" s="28" t="s">
        <v>292</v>
      </c>
      <c r="E931" s="29" t="s">
        <v>498</v>
      </c>
      <c r="F931" s="28" t="s">
        <v>3465</v>
      </c>
      <c r="G931" s="72">
        <v>45485</v>
      </c>
      <c r="H931" s="60">
        <v>25520000</v>
      </c>
      <c r="I931" s="47">
        <v>0</v>
      </c>
      <c r="J931" s="38">
        <v>0</v>
      </c>
      <c r="K931" s="67"/>
      <c r="L931" s="38">
        <f t="shared" si="14"/>
        <v>25520000</v>
      </c>
      <c r="M931" s="34">
        <v>45657</v>
      </c>
      <c r="N931" s="55" t="s">
        <v>3466</v>
      </c>
      <c r="O931" s="37" t="s">
        <v>45</v>
      </c>
      <c r="P931" s="50">
        <v>0.11046511627906977</v>
      </c>
      <c r="Q931" s="51" t="s">
        <v>3043</v>
      </c>
      <c r="R931" s="51" t="s">
        <v>3044</v>
      </c>
    </row>
    <row r="932" spans="2:18" x14ac:dyDescent="0.2">
      <c r="B932" s="33">
        <v>45485</v>
      </c>
      <c r="C932" s="27" t="s">
        <v>3467</v>
      </c>
      <c r="D932" s="28" t="s">
        <v>472</v>
      </c>
      <c r="E932" s="29" t="s">
        <v>34</v>
      </c>
      <c r="F932" s="28" t="s">
        <v>3468</v>
      </c>
      <c r="G932" s="72">
        <v>45489</v>
      </c>
      <c r="H932" s="60">
        <v>44800000</v>
      </c>
      <c r="I932" s="47">
        <v>0</v>
      </c>
      <c r="J932" s="38">
        <v>0</v>
      </c>
      <c r="K932" s="67"/>
      <c r="L932" s="38">
        <f t="shared" si="14"/>
        <v>44800000</v>
      </c>
      <c r="M932" s="34">
        <v>45657</v>
      </c>
      <c r="N932" s="55" t="s">
        <v>3469</v>
      </c>
      <c r="O932" s="37" t="s">
        <v>45</v>
      </c>
      <c r="P932" s="50">
        <v>8.9285714285714288E-2</v>
      </c>
      <c r="Q932" s="51" t="s">
        <v>3070</v>
      </c>
      <c r="R932" s="51" t="s">
        <v>3071</v>
      </c>
    </row>
    <row r="933" spans="2:18" x14ac:dyDescent="0.2">
      <c r="B933" s="33">
        <v>45485</v>
      </c>
      <c r="C933" s="27" t="s">
        <v>3470</v>
      </c>
      <c r="D933" s="28" t="s">
        <v>1272</v>
      </c>
      <c r="E933" s="29" t="s">
        <v>34</v>
      </c>
      <c r="F933" s="28" t="s">
        <v>3471</v>
      </c>
      <c r="G933" s="72">
        <v>45490</v>
      </c>
      <c r="H933" s="60">
        <v>59740000</v>
      </c>
      <c r="I933" s="47">
        <v>0</v>
      </c>
      <c r="J933" s="38">
        <v>0</v>
      </c>
      <c r="K933" s="67"/>
      <c r="L933" s="38">
        <f t="shared" si="14"/>
        <v>59740000</v>
      </c>
      <c r="M933" s="34">
        <v>45657</v>
      </c>
      <c r="N933" s="55" t="s">
        <v>3472</v>
      </c>
      <c r="O933" s="37" t="s">
        <v>45</v>
      </c>
      <c r="P933" s="50">
        <v>8.3832335329341312E-2</v>
      </c>
      <c r="Q933" s="51" t="s">
        <v>3072</v>
      </c>
      <c r="R933" s="51" t="s">
        <v>3073</v>
      </c>
    </row>
    <row r="934" spans="2:18" x14ac:dyDescent="0.2">
      <c r="B934" s="33">
        <v>45484</v>
      </c>
      <c r="C934" s="27" t="s">
        <v>3473</v>
      </c>
      <c r="D934" s="28" t="s">
        <v>2042</v>
      </c>
      <c r="E934" s="29" t="s">
        <v>34</v>
      </c>
      <c r="F934" s="28" t="s">
        <v>3474</v>
      </c>
      <c r="G934" s="72">
        <v>45489</v>
      </c>
      <c r="H934" s="60">
        <v>59740000</v>
      </c>
      <c r="I934" s="47">
        <v>0</v>
      </c>
      <c r="J934" s="38">
        <v>0</v>
      </c>
      <c r="K934" s="67"/>
      <c r="L934" s="38">
        <f t="shared" si="14"/>
        <v>59740000</v>
      </c>
      <c r="M934" s="34">
        <v>45657</v>
      </c>
      <c r="N934" s="62" t="s">
        <v>3475</v>
      </c>
      <c r="O934" s="37" t="s">
        <v>45</v>
      </c>
      <c r="P934" s="50">
        <v>8.9285714285714288E-2</v>
      </c>
      <c r="Q934" s="51" t="s">
        <v>3072</v>
      </c>
      <c r="R934" s="51" t="s">
        <v>3073</v>
      </c>
    </row>
    <row r="935" spans="2:18" x14ac:dyDescent="0.2">
      <c r="B935" s="33">
        <v>45485</v>
      </c>
      <c r="C935" s="27" t="s">
        <v>3476</v>
      </c>
      <c r="D935" s="28" t="s">
        <v>1216</v>
      </c>
      <c r="E935" s="29" t="s">
        <v>34</v>
      </c>
      <c r="F935" s="28" t="s">
        <v>3477</v>
      </c>
      <c r="G935" s="72">
        <v>45487</v>
      </c>
      <c r="H935" s="56">
        <v>46666667</v>
      </c>
      <c r="I935" s="47">
        <v>0</v>
      </c>
      <c r="J935" s="38">
        <v>0</v>
      </c>
      <c r="K935" s="67"/>
      <c r="L935" s="38">
        <f t="shared" si="14"/>
        <v>46666667</v>
      </c>
      <c r="M935" s="34">
        <v>45657</v>
      </c>
      <c r="N935" s="55" t="s">
        <v>3478</v>
      </c>
      <c r="O935" s="37" t="s">
        <v>45</v>
      </c>
      <c r="P935" s="50">
        <v>0.1</v>
      </c>
      <c r="Q935" s="51" t="s">
        <v>3045</v>
      </c>
      <c r="R935" s="51" t="s">
        <v>3046</v>
      </c>
    </row>
    <row r="936" spans="2:18" x14ac:dyDescent="0.2">
      <c r="B936" s="33">
        <v>45485</v>
      </c>
      <c r="C936" s="27" t="s">
        <v>3479</v>
      </c>
      <c r="D936" s="28" t="s">
        <v>2022</v>
      </c>
      <c r="E936" s="29" t="s">
        <v>34</v>
      </c>
      <c r="F936" s="28" t="s">
        <v>3480</v>
      </c>
      <c r="G936" s="72">
        <v>45486</v>
      </c>
      <c r="H936" s="56">
        <v>36350000</v>
      </c>
      <c r="I936" s="47">
        <v>0</v>
      </c>
      <c r="J936" s="38">
        <v>0</v>
      </c>
      <c r="K936" s="67"/>
      <c r="L936" s="38">
        <f t="shared" si="14"/>
        <v>36350000</v>
      </c>
      <c r="M936" s="34">
        <v>45638</v>
      </c>
      <c r="N936" s="55" t="s">
        <v>3481</v>
      </c>
      <c r="O936" s="37" t="s">
        <v>45</v>
      </c>
      <c r="P936" s="50">
        <v>0.11842105263157894</v>
      </c>
      <c r="Q936" s="51" t="s">
        <v>3047</v>
      </c>
      <c r="R936" s="51" t="s">
        <v>3048</v>
      </c>
    </row>
    <row r="937" spans="2:18" x14ac:dyDescent="0.2">
      <c r="B937" s="33">
        <v>45485</v>
      </c>
      <c r="C937" s="27" t="s">
        <v>3482</v>
      </c>
      <c r="D937" s="28" t="s">
        <v>1165</v>
      </c>
      <c r="E937" s="29" t="s">
        <v>34</v>
      </c>
      <c r="F937" s="28" t="s">
        <v>3483</v>
      </c>
      <c r="G937" s="72">
        <v>45487</v>
      </c>
      <c r="H937" s="56">
        <v>46666667</v>
      </c>
      <c r="I937" s="47">
        <v>0</v>
      </c>
      <c r="J937" s="38">
        <v>0</v>
      </c>
      <c r="K937" s="67"/>
      <c r="L937" s="38">
        <f t="shared" si="14"/>
        <v>46666667</v>
      </c>
      <c r="M937" s="34">
        <v>45657</v>
      </c>
      <c r="N937" s="55" t="s">
        <v>3484</v>
      </c>
      <c r="O937" s="37" t="s">
        <v>45</v>
      </c>
      <c r="P937" s="50">
        <v>0.1</v>
      </c>
      <c r="Q937" s="51" t="s">
        <v>3045</v>
      </c>
      <c r="R937" s="51" t="s">
        <v>3046</v>
      </c>
    </row>
    <row r="938" spans="2:18" x14ac:dyDescent="0.2">
      <c r="B938" s="33">
        <v>45485</v>
      </c>
      <c r="C938" s="27" t="s">
        <v>3485</v>
      </c>
      <c r="D938" s="28" t="s">
        <v>1280</v>
      </c>
      <c r="E938" s="29" t="s">
        <v>34</v>
      </c>
      <c r="F938" s="28" t="s">
        <v>3486</v>
      </c>
      <c r="G938" s="72">
        <v>45489</v>
      </c>
      <c r="H938" s="56">
        <v>53457000</v>
      </c>
      <c r="I938" s="47">
        <v>0</v>
      </c>
      <c r="J938" s="38">
        <v>0</v>
      </c>
      <c r="K938" s="67"/>
      <c r="L938" s="38">
        <f t="shared" si="14"/>
        <v>53457000</v>
      </c>
      <c r="M938" s="34">
        <v>45657</v>
      </c>
      <c r="N938" s="55" t="s">
        <v>3487</v>
      </c>
      <c r="O938" s="37" t="s">
        <v>45</v>
      </c>
      <c r="P938" s="50">
        <v>8.9285714285714288E-2</v>
      </c>
      <c r="Q938" s="51" t="s">
        <v>3064</v>
      </c>
      <c r="R938" s="51" t="s">
        <v>3093</v>
      </c>
    </row>
    <row r="939" spans="2:18" x14ac:dyDescent="0.2">
      <c r="B939" s="33">
        <v>45485</v>
      </c>
      <c r="C939" s="27" t="s">
        <v>3488</v>
      </c>
      <c r="D939" s="28" t="s">
        <v>2608</v>
      </c>
      <c r="E939" s="29" t="s">
        <v>34</v>
      </c>
      <c r="F939" s="28" t="s">
        <v>2754</v>
      </c>
      <c r="G939" s="72">
        <v>45492</v>
      </c>
      <c r="H939" s="56">
        <v>51354699</v>
      </c>
      <c r="I939" s="47">
        <v>0</v>
      </c>
      <c r="J939" s="38">
        <v>0</v>
      </c>
      <c r="K939" s="67"/>
      <c r="L939" s="38">
        <f t="shared" si="14"/>
        <v>51354699</v>
      </c>
      <c r="M939" s="34">
        <v>45657</v>
      </c>
      <c r="N939" s="55" t="s">
        <v>3489</v>
      </c>
      <c r="O939" s="37" t="s">
        <v>45</v>
      </c>
      <c r="P939" s="50">
        <v>7.2727272727272724E-2</v>
      </c>
      <c r="Q939" s="51" t="s">
        <v>3077</v>
      </c>
      <c r="R939" s="51" t="s">
        <v>3078</v>
      </c>
    </row>
    <row r="940" spans="2:18" x14ac:dyDescent="0.2">
      <c r="B940" s="33">
        <v>45485</v>
      </c>
      <c r="C940" s="27" t="s">
        <v>3490</v>
      </c>
      <c r="D940" s="28" t="s">
        <v>344</v>
      </c>
      <c r="E940" s="29" t="s">
        <v>34</v>
      </c>
      <c r="F940" s="28" t="s">
        <v>3491</v>
      </c>
      <c r="G940" s="72">
        <v>45490</v>
      </c>
      <c r="H940" s="56">
        <v>80733333</v>
      </c>
      <c r="I940" s="47">
        <v>0</v>
      </c>
      <c r="J940" s="38">
        <v>0</v>
      </c>
      <c r="K940" s="67"/>
      <c r="L940" s="38">
        <f t="shared" si="14"/>
        <v>80733333</v>
      </c>
      <c r="M940" s="34">
        <v>45657</v>
      </c>
      <c r="N940" s="55" t="s">
        <v>3492</v>
      </c>
      <c r="O940" s="37" t="s">
        <v>45</v>
      </c>
      <c r="P940" s="50">
        <v>8.3832335329341312E-2</v>
      </c>
      <c r="Q940" s="51" t="s">
        <v>3065</v>
      </c>
      <c r="R940" s="51" t="s">
        <v>3094</v>
      </c>
    </row>
    <row r="941" spans="2:18" x14ac:dyDescent="0.2">
      <c r="B941" s="33">
        <v>45485</v>
      </c>
      <c r="C941" s="27" t="s">
        <v>3493</v>
      </c>
      <c r="D941" s="28" t="s">
        <v>314</v>
      </c>
      <c r="E941" s="29" t="s">
        <v>34</v>
      </c>
      <c r="F941" s="28" t="s">
        <v>3494</v>
      </c>
      <c r="G941" s="72">
        <v>45485</v>
      </c>
      <c r="H941" s="56">
        <v>73666667</v>
      </c>
      <c r="I941" s="47">
        <v>0</v>
      </c>
      <c r="J941" s="38">
        <v>0</v>
      </c>
      <c r="K941" s="67"/>
      <c r="L941" s="38">
        <f t="shared" si="14"/>
        <v>73666667</v>
      </c>
      <c r="M941" s="34">
        <v>45657</v>
      </c>
      <c r="N941" s="73" t="s">
        <v>3495</v>
      </c>
      <c r="O941" s="37" t="s">
        <v>45</v>
      </c>
      <c r="P941" s="50">
        <v>0.11046511627906977</v>
      </c>
      <c r="Q941" s="51" t="s">
        <v>3047</v>
      </c>
      <c r="R941" s="51" t="s">
        <v>3048</v>
      </c>
    </row>
    <row r="942" spans="2:18" x14ac:dyDescent="0.2">
      <c r="B942" s="33">
        <v>45485</v>
      </c>
      <c r="C942" s="27" t="s">
        <v>3496</v>
      </c>
      <c r="D942" s="28" t="s">
        <v>305</v>
      </c>
      <c r="E942" s="29" t="s">
        <v>498</v>
      </c>
      <c r="F942" s="28" t="s">
        <v>511</v>
      </c>
      <c r="G942" s="72">
        <v>45485</v>
      </c>
      <c r="H942" s="56">
        <v>27540000</v>
      </c>
      <c r="I942" s="47">
        <v>0</v>
      </c>
      <c r="J942" s="38">
        <v>0</v>
      </c>
      <c r="K942" s="67"/>
      <c r="L942" s="38">
        <f t="shared" si="14"/>
        <v>27540000</v>
      </c>
      <c r="M942" s="34">
        <v>45657</v>
      </c>
      <c r="N942" s="73" t="s">
        <v>3497</v>
      </c>
      <c r="O942" s="37" t="s">
        <v>45</v>
      </c>
      <c r="P942" s="50">
        <v>0.11046511627906977</v>
      </c>
      <c r="Q942" s="51" t="s">
        <v>3047</v>
      </c>
      <c r="R942" s="51" t="s">
        <v>3048</v>
      </c>
    </row>
    <row r="943" spans="2:18" x14ac:dyDescent="0.2">
      <c r="B943" s="33">
        <v>45485</v>
      </c>
      <c r="C943" s="27" t="s">
        <v>3498</v>
      </c>
      <c r="D943" s="28" t="s">
        <v>307</v>
      </c>
      <c r="E943" s="29" t="s">
        <v>34</v>
      </c>
      <c r="F943" s="28" t="s">
        <v>513</v>
      </c>
      <c r="G943" s="72">
        <v>45485</v>
      </c>
      <c r="H943" s="56">
        <v>45333333</v>
      </c>
      <c r="I943" s="47">
        <v>0</v>
      </c>
      <c r="J943" s="38">
        <v>0</v>
      </c>
      <c r="K943" s="67"/>
      <c r="L943" s="38">
        <f t="shared" si="14"/>
        <v>45333333</v>
      </c>
      <c r="M943" s="34">
        <v>45657</v>
      </c>
      <c r="N943" s="73" t="s">
        <v>3499</v>
      </c>
      <c r="O943" s="37" t="s">
        <v>45</v>
      </c>
      <c r="P943" s="50">
        <v>0.11046511627906977</v>
      </c>
      <c r="Q943" s="51" t="s">
        <v>3047</v>
      </c>
      <c r="R943" s="51" t="s">
        <v>3048</v>
      </c>
    </row>
    <row r="944" spans="2:18" x14ac:dyDescent="0.2">
      <c r="B944" s="33">
        <v>45485</v>
      </c>
      <c r="C944" s="27" t="s">
        <v>3500</v>
      </c>
      <c r="D944" s="28" t="s">
        <v>2013</v>
      </c>
      <c r="E944" s="29" t="s">
        <v>498</v>
      </c>
      <c r="F944" s="28" t="s">
        <v>1352</v>
      </c>
      <c r="G944" s="72">
        <v>45489</v>
      </c>
      <c r="H944" s="56">
        <v>16775000</v>
      </c>
      <c r="I944" s="47">
        <v>0</v>
      </c>
      <c r="J944" s="38">
        <v>0</v>
      </c>
      <c r="K944" s="67"/>
      <c r="L944" s="38">
        <f t="shared" si="14"/>
        <v>16775000</v>
      </c>
      <c r="M944" s="34">
        <v>45657</v>
      </c>
      <c r="N944" s="55" t="s">
        <v>3501</v>
      </c>
      <c r="O944" s="37" t="s">
        <v>45</v>
      </c>
      <c r="P944" s="50">
        <v>8.9285714285714288E-2</v>
      </c>
      <c r="Q944" s="51" t="s">
        <v>3074</v>
      </c>
      <c r="R944" s="51" t="s">
        <v>455</v>
      </c>
    </row>
    <row r="945" spans="2:18" x14ac:dyDescent="0.2">
      <c r="B945" s="33">
        <v>45485</v>
      </c>
      <c r="C945" s="27" t="s">
        <v>3502</v>
      </c>
      <c r="D945" s="28" t="s">
        <v>1245</v>
      </c>
      <c r="E945" s="29" t="s">
        <v>498</v>
      </c>
      <c r="F945" s="28" t="s">
        <v>1340</v>
      </c>
      <c r="G945" s="72">
        <v>45489</v>
      </c>
      <c r="H945" s="56">
        <v>17600000</v>
      </c>
      <c r="I945" s="47">
        <v>0</v>
      </c>
      <c r="J945" s="38">
        <v>0</v>
      </c>
      <c r="K945" s="67"/>
      <c r="L945" s="38">
        <f t="shared" si="14"/>
        <v>17600000</v>
      </c>
      <c r="M945" s="34">
        <v>45657</v>
      </c>
      <c r="N945" s="55" t="s">
        <v>3503</v>
      </c>
      <c r="O945" s="37" t="s">
        <v>45</v>
      </c>
      <c r="P945" s="50">
        <v>8.9285714285714288E-2</v>
      </c>
      <c r="Q945" s="51" t="s">
        <v>3074</v>
      </c>
      <c r="R945" s="51" t="s">
        <v>455</v>
      </c>
    </row>
    <row r="946" spans="2:18" x14ac:dyDescent="0.2">
      <c r="B946" s="33">
        <v>45485</v>
      </c>
      <c r="C946" s="27" t="s">
        <v>3504</v>
      </c>
      <c r="D946" s="28" t="s">
        <v>1269</v>
      </c>
      <c r="E946" s="29" t="s">
        <v>498</v>
      </c>
      <c r="F946" s="28" t="s">
        <v>3505</v>
      </c>
      <c r="G946" s="72">
        <v>45489</v>
      </c>
      <c r="H946" s="56">
        <v>27000000</v>
      </c>
      <c r="I946" s="47">
        <v>0</v>
      </c>
      <c r="J946" s="38">
        <v>0</v>
      </c>
      <c r="K946" s="67"/>
      <c r="L946" s="38">
        <f t="shared" si="14"/>
        <v>27000000</v>
      </c>
      <c r="M946" s="34">
        <v>45657</v>
      </c>
      <c r="N946" s="55" t="s">
        <v>3506</v>
      </c>
      <c r="O946" s="37" t="s">
        <v>45</v>
      </c>
      <c r="P946" s="50">
        <v>8.9285714285714288E-2</v>
      </c>
      <c r="Q946" s="51" t="s">
        <v>3043</v>
      </c>
      <c r="R946" s="51" t="s">
        <v>3058</v>
      </c>
    </row>
    <row r="947" spans="2:18" x14ac:dyDescent="0.2">
      <c r="B947" s="33">
        <v>45485</v>
      </c>
      <c r="C947" s="27" t="s">
        <v>3507</v>
      </c>
      <c r="D947" s="28" t="s">
        <v>3086</v>
      </c>
      <c r="E947" s="29" t="s">
        <v>34</v>
      </c>
      <c r="F947" s="28" t="s">
        <v>3508</v>
      </c>
      <c r="G947" s="72">
        <v>45489</v>
      </c>
      <c r="H947" s="56">
        <v>45000000</v>
      </c>
      <c r="I947" s="47">
        <v>0</v>
      </c>
      <c r="J947" s="38">
        <v>0</v>
      </c>
      <c r="K947" s="67"/>
      <c r="L947" s="38">
        <f t="shared" si="14"/>
        <v>45000000</v>
      </c>
      <c r="M947" s="34">
        <v>45657</v>
      </c>
      <c r="N947" s="55" t="s">
        <v>3509</v>
      </c>
      <c r="O947" s="37" t="s">
        <v>45</v>
      </c>
      <c r="P947" s="50">
        <v>8.9285714285714288E-2</v>
      </c>
      <c r="Q947" s="51" t="s">
        <v>3053</v>
      </c>
      <c r="R947" s="51" t="s">
        <v>3054</v>
      </c>
    </row>
    <row r="948" spans="2:18" x14ac:dyDescent="0.2">
      <c r="B948" s="33">
        <v>45485</v>
      </c>
      <c r="C948" s="27" t="s">
        <v>3510</v>
      </c>
      <c r="D948" s="28" t="s">
        <v>1166</v>
      </c>
      <c r="E948" s="29" t="s">
        <v>34</v>
      </c>
      <c r="F948" s="28" t="s">
        <v>3511</v>
      </c>
      <c r="G948" s="72">
        <v>45489</v>
      </c>
      <c r="H948" s="56">
        <v>48822000</v>
      </c>
      <c r="I948" s="47">
        <v>0</v>
      </c>
      <c r="J948" s="38">
        <v>0</v>
      </c>
      <c r="K948" s="67"/>
      <c r="L948" s="38">
        <f t="shared" si="14"/>
        <v>48822000</v>
      </c>
      <c r="M948" s="34">
        <v>45657</v>
      </c>
      <c r="N948" s="55" t="s">
        <v>3512</v>
      </c>
      <c r="O948" s="37" t="s">
        <v>45</v>
      </c>
      <c r="P948" s="50">
        <v>8.9285714285714288E-2</v>
      </c>
      <c r="Q948" s="51" t="s">
        <v>3056</v>
      </c>
      <c r="R948" s="51" t="s">
        <v>3057</v>
      </c>
    </row>
    <row r="949" spans="2:18" x14ac:dyDescent="0.2">
      <c r="B949" s="33">
        <v>45485</v>
      </c>
      <c r="C949" s="27" t="s">
        <v>3513</v>
      </c>
      <c r="D949" s="28" t="s">
        <v>1950</v>
      </c>
      <c r="E949" s="29" t="s">
        <v>34</v>
      </c>
      <c r="F949" s="28" t="s">
        <v>3514</v>
      </c>
      <c r="G949" s="72">
        <v>45486</v>
      </c>
      <c r="H949" s="56">
        <v>30563333</v>
      </c>
      <c r="I949" s="47">
        <v>0</v>
      </c>
      <c r="J949" s="38">
        <v>0</v>
      </c>
      <c r="K949" s="67"/>
      <c r="L949" s="38">
        <f t="shared" si="14"/>
        <v>30563333</v>
      </c>
      <c r="M949" s="34">
        <v>45657</v>
      </c>
      <c r="N949" s="55" t="s">
        <v>3515</v>
      </c>
      <c r="O949" s="37" t="s">
        <v>45</v>
      </c>
      <c r="P949" s="50">
        <v>0.10526315789473684</v>
      </c>
      <c r="Q949" s="51" t="s">
        <v>3064</v>
      </c>
      <c r="R949" s="51" t="s">
        <v>3093</v>
      </c>
    </row>
    <row r="950" spans="2:18" x14ac:dyDescent="0.2">
      <c r="B950" s="33">
        <v>45485</v>
      </c>
      <c r="C950" s="27" t="s">
        <v>3516</v>
      </c>
      <c r="D950" s="28" t="s">
        <v>2611</v>
      </c>
      <c r="E950" s="29" t="s">
        <v>34</v>
      </c>
      <c r="F950" s="28" t="s">
        <v>3517</v>
      </c>
      <c r="G950" s="72">
        <v>45490</v>
      </c>
      <c r="H950" s="56">
        <v>42383094</v>
      </c>
      <c r="I950" s="47">
        <v>0</v>
      </c>
      <c r="J950" s="38">
        <v>0</v>
      </c>
      <c r="K950" s="67"/>
      <c r="L950" s="38">
        <f t="shared" si="14"/>
        <v>42383094</v>
      </c>
      <c r="M950" s="34">
        <v>45657</v>
      </c>
      <c r="N950" s="55" t="s">
        <v>3518</v>
      </c>
      <c r="O950" s="37" t="s">
        <v>45</v>
      </c>
      <c r="P950" s="50">
        <v>8.3832335329341312E-2</v>
      </c>
      <c r="Q950" s="51" t="s">
        <v>3062</v>
      </c>
      <c r="R950" s="51" t="s">
        <v>3063</v>
      </c>
    </row>
    <row r="951" spans="2:18" x14ac:dyDescent="0.2">
      <c r="B951" s="33">
        <v>45485</v>
      </c>
      <c r="C951" s="27" t="s">
        <v>3519</v>
      </c>
      <c r="D951" s="28" t="s">
        <v>33</v>
      </c>
      <c r="E951" s="29" t="s">
        <v>34</v>
      </c>
      <c r="F951" s="28" t="s">
        <v>3520</v>
      </c>
      <c r="G951" s="72">
        <v>45489</v>
      </c>
      <c r="H951" s="56">
        <v>44700000</v>
      </c>
      <c r="I951" s="47">
        <v>0</v>
      </c>
      <c r="J951" s="38">
        <v>0</v>
      </c>
      <c r="K951" s="67"/>
      <c r="L951" s="38">
        <f t="shared" si="14"/>
        <v>44700000</v>
      </c>
      <c r="M951" s="34">
        <v>45657</v>
      </c>
      <c r="N951" s="55" t="s">
        <v>3521</v>
      </c>
      <c r="O951" s="37" t="s">
        <v>45</v>
      </c>
      <c r="P951" s="50">
        <v>8.9285714285714288E-2</v>
      </c>
      <c r="Q951" s="51" t="s">
        <v>3037</v>
      </c>
      <c r="R951" s="51" t="s">
        <v>1189</v>
      </c>
    </row>
    <row r="952" spans="2:18" x14ac:dyDescent="0.2">
      <c r="B952" s="33">
        <v>45485</v>
      </c>
      <c r="C952" s="27" t="s">
        <v>3522</v>
      </c>
      <c r="D952" s="28" t="s">
        <v>1952</v>
      </c>
      <c r="E952" s="29" t="s">
        <v>34</v>
      </c>
      <c r="F952" s="28" t="s">
        <v>3523</v>
      </c>
      <c r="G952" s="72">
        <v>45489</v>
      </c>
      <c r="H952" s="56">
        <v>37050000</v>
      </c>
      <c r="I952" s="47">
        <v>0</v>
      </c>
      <c r="J952" s="38">
        <v>0</v>
      </c>
      <c r="K952" s="67"/>
      <c r="L952" s="38">
        <f t="shared" si="14"/>
        <v>37050000</v>
      </c>
      <c r="M952" s="34">
        <v>45657</v>
      </c>
      <c r="N952" s="55" t="s">
        <v>3524</v>
      </c>
      <c r="O952" s="37" t="s">
        <v>45</v>
      </c>
      <c r="P952" s="50">
        <v>8.9285714285714288E-2</v>
      </c>
      <c r="Q952" s="51" t="s">
        <v>3064</v>
      </c>
      <c r="R952" s="51" t="s">
        <v>3093</v>
      </c>
    </row>
    <row r="953" spans="2:18" x14ac:dyDescent="0.2">
      <c r="B953" s="33">
        <v>45485</v>
      </c>
      <c r="C953" s="27" t="s">
        <v>3525</v>
      </c>
      <c r="D953" s="28" t="s">
        <v>1329</v>
      </c>
      <c r="E953" s="29" t="s">
        <v>34</v>
      </c>
      <c r="F953" s="28" t="s">
        <v>3526</v>
      </c>
      <c r="G953" s="72">
        <v>45485</v>
      </c>
      <c r="H953" s="56">
        <v>58366667</v>
      </c>
      <c r="I953" s="47">
        <v>0</v>
      </c>
      <c r="J953" s="38">
        <v>0</v>
      </c>
      <c r="K953" s="67"/>
      <c r="L953" s="38">
        <f t="shared" si="14"/>
        <v>58366667</v>
      </c>
      <c r="M953" s="34">
        <v>45657</v>
      </c>
      <c r="N953" s="55" t="s">
        <v>3527</v>
      </c>
      <c r="O953" s="37" t="s">
        <v>45</v>
      </c>
      <c r="P953" s="50">
        <v>0.11046511627906977</v>
      </c>
      <c r="Q953" s="51" t="s">
        <v>3047</v>
      </c>
      <c r="R953" s="51" t="s">
        <v>3048</v>
      </c>
    </row>
    <row r="954" spans="2:18" x14ac:dyDescent="0.2">
      <c r="B954" s="33">
        <v>45486</v>
      </c>
      <c r="C954" s="27" t="s">
        <v>3528</v>
      </c>
      <c r="D954" s="28" t="s">
        <v>1188</v>
      </c>
      <c r="E954" s="29" t="s">
        <v>34</v>
      </c>
      <c r="F954" s="28" t="s">
        <v>3529</v>
      </c>
      <c r="G954" s="72">
        <v>45489</v>
      </c>
      <c r="H954" s="56">
        <v>22800000</v>
      </c>
      <c r="I954" s="47">
        <v>0</v>
      </c>
      <c r="J954" s="38">
        <v>0</v>
      </c>
      <c r="K954" s="67"/>
      <c r="L954" s="38">
        <f t="shared" si="14"/>
        <v>22800000</v>
      </c>
      <c r="M954" s="34">
        <v>45657</v>
      </c>
      <c r="N954" s="55" t="s">
        <v>3530</v>
      </c>
      <c r="O954" s="37" t="s">
        <v>45</v>
      </c>
      <c r="P954" s="50">
        <v>8.9285714285714288E-2</v>
      </c>
      <c r="Q954" s="51" t="s">
        <v>3043</v>
      </c>
      <c r="R954" s="51" t="s">
        <v>3044</v>
      </c>
    </row>
    <row r="955" spans="2:18" x14ac:dyDescent="0.2">
      <c r="B955" s="33">
        <v>45485</v>
      </c>
      <c r="C955" s="27" t="s">
        <v>3531</v>
      </c>
      <c r="D955" s="28" t="s">
        <v>3082</v>
      </c>
      <c r="E955" s="29" t="s">
        <v>34</v>
      </c>
      <c r="F955" s="28" t="s">
        <v>3532</v>
      </c>
      <c r="G955" s="72">
        <v>45489</v>
      </c>
      <c r="H955" s="56">
        <v>41196667</v>
      </c>
      <c r="I955" s="47">
        <v>0</v>
      </c>
      <c r="J955" s="38">
        <v>0</v>
      </c>
      <c r="K955" s="67"/>
      <c r="L955" s="38">
        <f t="shared" si="14"/>
        <v>41196667</v>
      </c>
      <c r="M955" s="34">
        <v>45657</v>
      </c>
      <c r="N955" s="55" t="s">
        <v>3533</v>
      </c>
      <c r="O955" s="37" t="s">
        <v>45</v>
      </c>
      <c r="P955" s="50">
        <v>8.9285714285714288E-2</v>
      </c>
      <c r="Q955" s="51" t="s">
        <v>3534</v>
      </c>
      <c r="R955" s="51" t="s">
        <v>3038</v>
      </c>
    </row>
    <row r="956" spans="2:18" x14ac:dyDescent="0.2">
      <c r="B956" s="33">
        <v>45485</v>
      </c>
      <c r="C956" s="27" t="s">
        <v>3535</v>
      </c>
      <c r="D956" s="28" t="s">
        <v>3536</v>
      </c>
      <c r="E956" s="29" t="s">
        <v>34</v>
      </c>
      <c r="F956" s="28" t="s">
        <v>3537</v>
      </c>
      <c r="G956" s="72">
        <v>45489</v>
      </c>
      <c r="H956" s="56">
        <v>46666667</v>
      </c>
      <c r="I956" s="47">
        <v>0</v>
      </c>
      <c r="J956" s="38">
        <v>0</v>
      </c>
      <c r="K956" s="67"/>
      <c r="L956" s="38">
        <f t="shared" si="14"/>
        <v>46666667</v>
      </c>
      <c r="M956" s="34">
        <v>45657</v>
      </c>
      <c r="N956" s="55" t="s">
        <v>3538</v>
      </c>
      <c r="O956" s="37" t="s">
        <v>45</v>
      </c>
      <c r="P956" s="50">
        <v>8.9285714285714288E-2</v>
      </c>
      <c r="Q956" s="51" t="s">
        <v>3045</v>
      </c>
      <c r="R956" s="51" t="s">
        <v>3046</v>
      </c>
    </row>
    <row r="957" spans="2:18" x14ac:dyDescent="0.2">
      <c r="B957" s="33">
        <v>45485</v>
      </c>
      <c r="C957" s="27" t="s">
        <v>3539</v>
      </c>
      <c r="D957" s="28" t="s">
        <v>1327</v>
      </c>
      <c r="E957" s="29" t="s">
        <v>34</v>
      </c>
      <c r="F957" s="28" t="s">
        <v>3540</v>
      </c>
      <c r="G957" s="72">
        <v>45489</v>
      </c>
      <c r="H957" s="56">
        <v>55416667</v>
      </c>
      <c r="I957" s="47">
        <v>0</v>
      </c>
      <c r="J957" s="38">
        <v>0</v>
      </c>
      <c r="K957" s="67"/>
      <c r="L957" s="38">
        <f t="shared" si="14"/>
        <v>55416667</v>
      </c>
      <c r="M957" s="34">
        <v>45657</v>
      </c>
      <c r="N957" s="55" t="s">
        <v>3541</v>
      </c>
      <c r="O957" s="37" t="s">
        <v>45</v>
      </c>
      <c r="P957" s="50">
        <v>8.9285714285714288E-2</v>
      </c>
      <c r="Q957" s="51" t="s">
        <v>3045</v>
      </c>
      <c r="R957" s="51" t="s">
        <v>3046</v>
      </c>
    </row>
    <row r="958" spans="2:18" x14ac:dyDescent="0.2">
      <c r="B958" s="33">
        <v>45486</v>
      </c>
      <c r="C958" s="27" t="s">
        <v>3542</v>
      </c>
      <c r="D958" s="28" t="s">
        <v>352</v>
      </c>
      <c r="E958" s="29" t="s">
        <v>34</v>
      </c>
      <c r="F958" s="28" t="s">
        <v>3543</v>
      </c>
      <c r="G958" s="72">
        <v>45489</v>
      </c>
      <c r="H958" s="56">
        <v>56088000</v>
      </c>
      <c r="I958" s="47">
        <v>0</v>
      </c>
      <c r="J958" s="38">
        <v>0</v>
      </c>
      <c r="K958" s="67"/>
      <c r="L958" s="38">
        <f t="shared" si="14"/>
        <v>56088000</v>
      </c>
      <c r="M958" s="34">
        <v>45657</v>
      </c>
      <c r="N958" s="55" t="s">
        <v>3544</v>
      </c>
      <c r="O958" s="37" t="s">
        <v>45</v>
      </c>
      <c r="P958" s="50">
        <v>8.9285714285714288E-2</v>
      </c>
      <c r="Q958" s="51" t="s">
        <v>3068</v>
      </c>
      <c r="R958" s="51" t="s">
        <v>3069</v>
      </c>
    </row>
    <row r="959" spans="2:18" x14ac:dyDescent="0.2">
      <c r="B959" s="33">
        <v>45486</v>
      </c>
      <c r="C959" s="27" t="s">
        <v>3545</v>
      </c>
      <c r="D959" s="28" t="s">
        <v>370</v>
      </c>
      <c r="E959" s="29" t="s">
        <v>34</v>
      </c>
      <c r="F959" s="28" t="s">
        <v>576</v>
      </c>
      <c r="G959" s="72">
        <v>45489</v>
      </c>
      <c r="H959" s="56">
        <v>44061000</v>
      </c>
      <c r="I959" s="47">
        <v>0</v>
      </c>
      <c r="J959" s="38">
        <v>0</v>
      </c>
      <c r="K959" s="67"/>
      <c r="L959" s="38">
        <f t="shared" si="14"/>
        <v>44061000</v>
      </c>
      <c r="M959" s="34">
        <v>45657</v>
      </c>
      <c r="N959" s="55" t="s">
        <v>3546</v>
      </c>
      <c r="O959" s="37" t="s">
        <v>45</v>
      </c>
      <c r="P959" s="50">
        <v>8.9285714285714288E-2</v>
      </c>
      <c r="Q959" s="51" t="s">
        <v>3068</v>
      </c>
      <c r="R959" s="51" t="s">
        <v>3069</v>
      </c>
    </row>
    <row r="960" spans="2:18" x14ac:dyDescent="0.2">
      <c r="B960" s="33">
        <v>45486</v>
      </c>
      <c r="C960" s="27" t="s">
        <v>3547</v>
      </c>
      <c r="D960" s="28" t="s">
        <v>2627</v>
      </c>
      <c r="E960" s="29" t="s">
        <v>34</v>
      </c>
      <c r="F960" s="28" t="s">
        <v>3548</v>
      </c>
      <c r="G960" s="72">
        <v>45489</v>
      </c>
      <c r="H960" s="56">
        <v>59200000</v>
      </c>
      <c r="I960" s="47">
        <v>0</v>
      </c>
      <c r="J960" s="38">
        <v>0</v>
      </c>
      <c r="K960" s="67"/>
      <c r="L960" s="38">
        <f t="shared" si="14"/>
        <v>59200000</v>
      </c>
      <c r="M960" s="34">
        <v>45657</v>
      </c>
      <c r="N960" s="73" t="s">
        <v>3549</v>
      </c>
      <c r="O960" s="37" t="s">
        <v>45</v>
      </c>
      <c r="P960" s="50">
        <v>8.9285714285714288E-2</v>
      </c>
      <c r="Q960" s="51" t="s">
        <v>3068</v>
      </c>
      <c r="R960" s="51" t="s">
        <v>3069</v>
      </c>
    </row>
    <row r="961" spans="2:18" x14ac:dyDescent="0.2">
      <c r="B961" s="33">
        <v>45486</v>
      </c>
      <c r="C961" s="27" t="s">
        <v>3550</v>
      </c>
      <c r="D961" s="28" t="s">
        <v>375</v>
      </c>
      <c r="E961" s="29" t="s">
        <v>34</v>
      </c>
      <c r="F961" s="28" t="s">
        <v>3551</v>
      </c>
      <c r="G961" s="72">
        <v>45489</v>
      </c>
      <c r="H961" s="56">
        <v>40969000</v>
      </c>
      <c r="I961" s="47">
        <v>0</v>
      </c>
      <c r="J961" s="38">
        <v>0</v>
      </c>
      <c r="K961" s="67"/>
      <c r="L961" s="38">
        <f t="shared" si="14"/>
        <v>40969000</v>
      </c>
      <c r="M961" s="34">
        <v>45650</v>
      </c>
      <c r="N961" s="55" t="s">
        <v>3552</v>
      </c>
      <c r="O961" s="37" t="s">
        <v>45</v>
      </c>
      <c r="P961" s="50">
        <v>9.3167701863354033E-2</v>
      </c>
      <c r="Q961" s="51" t="s">
        <v>3068</v>
      </c>
      <c r="R961" s="51" t="s">
        <v>3069</v>
      </c>
    </row>
    <row r="962" spans="2:18" x14ac:dyDescent="0.2">
      <c r="B962" s="33">
        <v>45486</v>
      </c>
      <c r="C962" s="27" t="s">
        <v>3553</v>
      </c>
      <c r="D962" s="28" t="s">
        <v>365</v>
      </c>
      <c r="E962" s="29" t="s">
        <v>34</v>
      </c>
      <c r="F962" s="28" t="s">
        <v>3554</v>
      </c>
      <c r="G962" s="72">
        <v>45489</v>
      </c>
      <c r="H962" s="56">
        <v>48180000</v>
      </c>
      <c r="I962" s="47">
        <v>0</v>
      </c>
      <c r="J962" s="38">
        <v>0</v>
      </c>
      <c r="K962" s="67"/>
      <c r="L962" s="38">
        <f t="shared" si="14"/>
        <v>48180000</v>
      </c>
      <c r="M962" s="34">
        <v>45657</v>
      </c>
      <c r="N962" s="55" t="s">
        <v>3555</v>
      </c>
      <c r="O962" s="37" t="s">
        <v>45</v>
      </c>
      <c r="P962" s="50">
        <v>8.9285714285714288E-2</v>
      </c>
      <c r="Q962" s="51" t="s">
        <v>3068</v>
      </c>
      <c r="R962" s="51" t="s">
        <v>3069</v>
      </c>
    </row>
    <row r="963" spans="2:18" x14ac:dyDescent="0.2">
      <c r="B963" s="33">
        <v>45486</v>
      </c>
      <c r="C963" s="27" t="s">
        <v>3556</v>
      </c>
      <c r="D963" s="28" t="s">
        <v>2628</v>
      </c>
      <c r="E963" s="29" t="s">
        <v>34</v>
      </c>
      <c r="F963" s="28" t="s">
        <v>3557</v>
      </c>
      <c r="G963" s="72">
        <v>45489</v>
      </c>
      <c r="H963" s="56">
        <v>42400000</v>
      </c>
      <c r="I963" s="47">
        <v>0</v>
      </c>
      <c r="J963" s="38">
        <v>0</v>
      </c>
      <c r="K963" s="67"/>
      <c r="L963" s="38">
        <f t="shared" si="14"/>
        <v>42400000</v>
      </c>
      <c r="M963" s="34">
        <v>45650</v>
      </c>
      <c r="N963" s="55" t="s">
        <v>3558</v>
      </c>
      <c r="O963" s="37" t="s">
        <v>45</v>
      </c>
      <c r="P963" s="50">
        <v>9.3167701863354033E-2</v>
      </c>
      <c r="Q963" s="51" t="s">
        <v>3068</v>
      </c>
      <c r="R963" s="51" t="s">
        <v>3069</v>
      </c>
    </row>
    <row r="964" spans="2:18" x14ac:dyDescent="0.2">
      <c r="B964" s="33">
        <v>45486</v>
      </c>
      <c r="C964" s="27" t="s">
        <v>3559</v>
      </c>
      <c r="D964" s="28" t="s">
        <v>1977</v>
      </c>
      <c r="E964" s="29" t="s">
        <v>34</v>
      </c>
      <c r="F964" s="28" t="s">
        <v>3560</v>
      </c>
      <c r="G964" s="72">
        <v>45490</v>
      </c>
      <c r="H964" s="56">
        <v>46133333</v>
      </c>
      <c r="I964" s="47">
        <v>0</v>
      </c>
      <c r="J964" s="38">
        <v>0</v>
      </c>
      <c r="K964" s="67"/>
      <c r="L964" s="38">
        <f t="shared" si="14"/>
        <v>46133333</v>
      </c>
      <c r="M964" s="34">
        <v>45657</v>
      </c>
      <c r="N964" s="55" t="s">
        <v>3561</v>
      </c>
      <c r="O964" s="37" t="s">
        <v>45</v>
      </c>
      <c r="P964" s="50">
        <v>8.3832335329341312E-2</v>
      </c>
      <c r="Q964" s="51" t="s">
        <v>3075</v>
      </c>
      <c r="R964" s="51" t="s">
        <v>3076</v>
      </c>
    </row>
    <row r="965" spans="2:18" x14ac:dyDescent="0.2">
      <c r="B965" s="33">
        <v>45489</v>
      </c>
      <c r="C965" s="27" t="s">
        <v>3562</v>
      </c>
      <c r="D965" s="28" t="s">
        <v>1974</v>
      </c>
      <c r="E965" s="29" t="s">
        <v>34</v>
      </c>
      <c r="F965" s="28" t="s">
        <v>3563</v>
      </c>
      <c r="G965" s="72">
        <v>45490</v>
      </c>
      <c r="H965" s="60">
        <v>52592155</v>
      </c>
      <c r="I965" s="47">
        <v>0</v>
      </c>
      <c r="J965" s="38">
        <v>0</v>
      </c>
      <c r="K965" s="67"/>
      <c r="L965" s="38">
        <f t="shared" si="14"/>
        <v>52592155</v>
      </c>
      <c r="M965" s="34">
        <v>45657</v>
      </c>
      <c r="N965" s="62" t="s">
        <v>3564</v>
      </c>
      <c r="O965" s="37" t="s">
        <v>45</v>
      </c>
      <c r="P965" s="50">
        <v>8.3832335329341312E-2</v>
      </c>
      <c r="Q965" s="51" t="s">
        <v>3077</v>
      </c>
      <c r="R965" s="51" t="s">
        <v>3078</v>
      </c>
    </row>
    <row r="966" spans="2:18" x14ac:dyDescent="0.2">
      <c r="B966" s="33">
        <v>45486</v>
      </c>
      <c r="C966" s="27" t="s">
        <v>3565</v>
      </c>
      <c r="D966" s="28" t="s">
        <v>1167</v>
      </c>
      <c r="E966" s="29" t="s">
        <v>34</v>
      </c>
      <c r="F966" s="28" t="s">
        <v>3566</v>
      </c>
      <c r="G966" s="72">
        <v>45489</v>
      </c>
      <c r="H966" s="56">
        <v>58366667</v>
      </c>
      <c r="I966" s="47">
        <v>0</v>
      </c>
      <c r="J966" s="38">
        <v>0</v>
      </c>
      <c r="K966" s="67"/>
      <c r="L966" s="38">
        <f t="shared" si="14"/>
        <v>58366667</v>
      </c>
      <c r="M966" s="34">
        <v>45657</v>
      </c>
      <c r="N966" s="55" t="s">
        <v>3567</v>
      </c>
      <c r="O966" s="37" t="s">
        <v>45</v>
      </c>
      <c r="P966" s="50">
        <v>8.9285714285714288E-2</v>
      </c>
      <c r="Q966" s="51" t="s">
        <v>3051</v>
      </c>
      <c r="R966" s="51" t="s">
        <v>378</v>
      </c>
    </row>
    <row r="967" spans="2:18" x14ac:dyDescent="0.2">
      <c r="B967" s="33">
        <v>45486</v>
      </c>
      <c r="C967" s="27" t="s">
        <v>3568</v>
      </c>
      <c r="D967" s="28" t="s">
        <v>1302</v>
      </c>
      <c r="E967" s="29" t="s">
        <v>498</v>
      </c>
      <c r="F967" s="28" t="s">
        <v>3569</v>
      </c>
      <c r="G967" s="72">
        <v>45490</v>
      </c>
      <c r="H967" s="56">
        <v>22550000</v>
      </c>
      <c r="I967" s="47">
        <v>0</v>
      </c>
      <c r="J967" s="38">
        <v>0</v>
      </c>
      <c r="K967" s="67"/>
      <c r="L967" s="38">
        <f t="shared" si="14"/>
        <v>22550000</v>
      </c>
      <c r="M967" s="34">
        <v>45657</v>
      </c>
      <c r="N967" s="55" t="s">
        <v>3570</v>
      </c>
      <c r="O967" s="37" t="s">
        <v>45</v>
      </c>
      <c r="P967" s="50">
        <v>8.3832335329341312E-2</v>
      </c>
      <c r="Q967" s="51" t="s">
        <v>3070</v>
      </c>
      <c r="R967" s="51" t="s">
        <v>3071</v>
      </c>
    </row>
    <row r="968" spans="2:18" x14ac:dyDescent="0.2">
      <c r="B968" s="33">
        <v>45486</v>
      </c>
      <c r="C968" s="27" t="s">
        <v>3571</v>
      </c>
      <c r="D968" s="28" t="s">
        <v>354</v>
      </c>
      <c r="E968" s="29" t="s">
        <v>34</v>
      </c>
      <c r="F968" s="28" t="s">
        <v>3572</v>
      </c>
      <c r="G968" s="72">
        <v>45490</v>
      </c>
      <c r="H968" s="56">
        <v>62315000</v>
      </c>
      <c r="I968" s="47">
        <v>0</v>
      </c>
      <c r="J968" s="38">
        <v>0</v>
      </c>
      <c r="K968" s="67"/>
      <c r="L968" s="38">
        <f t="shared" si="14"/>
        <v>62315000</v>
      </c>
      <c r="M968" s="34">
        <v>45657</v>
      </c>
      <c r="N968" s="55" t="s">
        <v>3573</v>
      </c>
      <c r="O968" s="37" t="s">
        <v>45</v>
      </c>
      <c r="P968" s="50">
        <v>8.3832335329341312E-2</v>
      </c>
      <c r="Q968" s="51" t="s">
        <v>3070</v>
      </c>
      <c r="R968" s="51" t="s">
        <v>3071</v>
      </c>
    </row>
    <row r="969" spans="2:18" x14ac:dyDescent="0.2">
      <c r="B969" s="33">
        <v>45486</v>
      </c>
      <c r="C969" s="27" t="s">
        <v>3574</v>
      </c>
      <c r="D969" s="28" t="s">
        <v>2014</v>
      </c>
      <c r="E969" s="29" t="s">
        <v>34</v>
      </c>
      <c r="F969" s="28" t="s">
        <v>3575</v>
      </c>
      <c r="G969" s="72">
        <v>45489</v>
      </c>
      <c r="H969" s="56">
        <v>40150000</v>
      </c>
      <c r="I969" s="47">
        <v>0</v>
      </c>
      <c r="J969" s="38">
        <v>0</v>
      </c>
      <c r="K969" s="67"/>
      <c r="L969" s="38">
        <f t="shared" si="14"/>
        <v>40150000</v>
      </c>
      <c r="M969" s="34">
        <v>45657</v>
      </c>
      <c r="N969" s="55" t="s">
        <v>3576</v>
      </c>
      <c r="O969" s="37" t="s">
        <v>45</v>
      </c>
      <c r="P969" s="50">
        <v>8.9285714285714288E-2</v>
      </c>
      <c r="Q969" s="51" t="s">
        <v>3070</v>
      </c>
      <c r="R969" s="51" t="s">
        <v>3071</v>
      </c>
    </row>
    <row r="970" spans="2:18" x14ac:dyDescent="0.2">
      <c r="B970" s="33">
        <v>45489</v>
      </c>
      <c r="C970" s="27" t="s">
        <v>3577</v>
      </c>
      <c r="D970" s="28" t="s">
        <v>1939</v>
      </c>
      <c r="E970" s="29" t="s">
        <v>34</v>
      </c>
      <c r="F970" s="28" t="s">
        <v>3578</v>
      </c>
      <c r="G970" s="72">
        <v>45490</v>
      </c>
      <c r="H970" s="60">
        <v>28096020</v>
      </c>
      <c r="I970" s="47">
        <v>0</v>
      </c>
      <c r="J970" s="38">
        <v>0</v>
      </c>
      <c r="K970" s="67"/>
      <c r="L970" s="38">
        <f t="shared" si="14"/>
        <v>28096020</v>
      </c>
      <c r="M970" s="34">
        <v>45627</v>
      </c>
      <c r="N970" s="62" t="s">
        <v>3579</v>
      </c>
      <c r="O970" s="37" t="s">
        <v>45</v>
      </c>
      <c r="P970" s="50">
        <v>0.10218978102189781</v>
      </c>
      <c r="Q970" s="51" t="s">
        <v>3077</v>
      </c>
      <c r="R970" s="51" t="s">
        <v>3078</v>
      </c>
    </row>
    <row r="971" spans="2:18" x14ac:dyDescent="0.2">
      <c r="B971" s="33">
        <v>45490</v>
      </c>
      <c r="C971" s="27" t="s">
        <v>3580</v>
      </c>
      <c r="D971" s="28" t="s">
        <v>1194</v>
      </c>
      <c r="E971" s="29" t="s">
        <v>498</v>
      </c>
      <c r="F971" s="28" t="s">
        <v>2086</v>
      </c>
      <c r="G971" s="72">
        <v>45492</v>
      </c>
      <c r="H971" s="60">
        <v>26400000</v>
      </c>
      <c r="I971" s="47">
        <v>0</v>
      </c>
      <c r="J971" s="38">
        <v>0</v>
      </c>
      <c r="K971" s="67"/>
      <c r="L971" s="38">
        <f t="shared" si="14"/>
        <v>26400000</v>
      </c>
      <c r="M971" s="34">
        <v>45657</v>
      </c>
      <c r="N971" s="62" t="s">
        <v>3581</v>
      </c>
      <c r="O971" s="37" t="s">
        <v>45</v>
      </c>
      <c r="P971" s="50">
        <v>7.2727272727272724E-2</v>
      </c>
      <c r="Q971" s="51" t="s">
        <v>3041</v>
      </c>
      <c r="R971" s="51" t="s">
        <v>3042</v>
      </c>
    </row>
    <row r="972" spans="2:18" x14ac:dyDescent="0.2">
      <c r="B972" s="33">
        <v>45490</v>
      </c>
      <c r="C972" s="27" t="s">
        <v>3582</v>
      </c>
      <c r="D972" s="28" t="s">
        <v>2051</v>
      </c>
      <c r="E972" s="29" t="s">
        <v>34</v>
      </c>
      <c r="F972" s="28" t="s">
        <v>3583</v>
      </c>
      <c r="G972" s="72">
        <v>45492</v>
      </c>
      <c r="H972" s="60">
        <v>56550000</v>
      </c>
      <c r="I972" s="47">
        <v>0</v>
      </c>
      <c r="J972" s="38">
        <v>0</v>
      </c>
      <c r="K972" s="67"/>
      <c r="L972" s="38">
        <f t="shared" si="14"/>
        <v>56550000</v>
      </c>
      <c r="M972" s="34">
        <v>45657</v>
      </c>
      <c r="N972" s="62" t="s">
        <v>3584</v>
      </c>
      <c r="O972" s="37" t="s">
        <v>45</v>
      </c>
      <c r="P972" s="50">
        <v>7.2727272727272724E-2</v>
      </c>
      <c r="Q972" s="51" t="s">
        <v>3072</v>
      </c>
      <c r="R972" s="51" t="s">
        <v>3073</v>
      </c>
    </row>
    <row r="973" spans="2:18" x14ac:dyDescent="0.2">
      <c r="B973" s="33">
        <v>45489</v>
      </c>
      <c r="C973" s="27" t="s">
        <v>3585</v>
      </c>
      <c r="D973" s="28" t="s">
        <v>313</v>
      </c>
      <c r="E973" s="29" t="s">
        <v>34</v>
      </c>
      <c r="F973" s="28" t="s">
        <v>3586</v>
      </c>
      <c r="G973" s="72">
        <v>45491</v>
      </c>
      <c r="H973" s="60">
        <v>42216667</v>
      </c>
      <c r="I973" s="47">
        <v>0</v>
      </c>
      <c r="J973" s="38">
        <v>0</v>
      </c>
      <c r="K973" s="67"/>
      <c r="L973" s="38">
        <f t="shared" si="14"/>
        <v>42216667</v>
      </c>
      <c r="M973" s="34">
        <v>45657</v>
      </c>
      <c r="N973" s="62" t="s">
        <v>3587</v>
      </c>
      <c r="O973" s="37" t="s">
        <v>45</v>
      </c>
      <c r="P973" s="50">
        <v>7.8313253012048195E-2</v>
      </c>
      <c r="Q973" s="51" t="s">
        <v>3043</v>
      </c>
      <c r="R973" s="51" t="s">
        <v>3058</v>
      </c>
    </row>
    <row r="974" spans="2:18" x14ac:dyDescent="0.2">
      <c r="B974" s="33">
        <v>45490</v>
      </c>
      <c r="C974" s="27" t="s">
        <v>3588</v>
      </c>
      <c r="D974" s="28" t="s">
        <v>3088</v>
      </c>
      <c r="E974" s="29" t="s">
        <v>498</v>
      </c>
      <c r="F974" s="28" t="s">
        <v>3589</v>
      </c>
      <c r="G974" s="72">
        <v>45491</v>
      </c>
      <c r="H974" s="60">
        <v>23361100</v>
      </c>
      <c r="I974" s="47">
        <v>0</v>
      </c>
      <c r="J974" s="38">
        <v>0</v>
      </c>
      <c r="K974" s="67"/>
      <c r="L974" s="38">
        <f t="shared" ref="L974:L1037" si="15">H974+J974-K974</f>
        <v>23361100</v>
      </c>
      <c r="M974" s="34">
        <v>45657</v>
      </c>
      <c r="N974" s="62" t="s">
        <v>3590</v>
      </c>
      <c r="O974" s="37" t="s">
        <v>45</v>
      </c>
      <c r="P974" s="50">
        <v>7.8313253012048195E-2</v>
      </c>
      <c r="Q974" s="51" t="s">
        <v>3037</v>
      </c>
      <c r="R974" s="51" t="s">
        <v>1189</v>
      </c>
    </row>
    <row r="975" spans="2:18" x14ac:dyDescent="0.2">
      <c r="B975" s="33">
        <v>45489</v>
      </c>
      <c r="C975" s="27" t="s">
        <v>3591</v>
      </c>
      <c r="D975" s="28" t="s">
        <v>327</v>
      </c>
      <c r="E975" s="29" t="s">
        <v>498</v>
      </c>
      <c r="F975" s="28" t="s">
        <v>3592</v>
      </c>
      <c r="G975" s="72">
        <v>45492</v>
      </c>
      <c r="H975" s="60">
        <v>27040000</v>
      </c>
      <c r="I975" s="47">
        <v>0</v>
      </c>
      <c r="J975" s="38">
        <v>0</v>
      </c>
      <c r="K975" s="67"/>
      <c r="L975" s="38">
        <f t="shared" si="15"/>
        <v>27040000</v>
      </c>
      <c r="M975" s="34">
        <v>45657</v>
      </c>
      <c r="N975" s="62" t="s">
        <v>3593</v>
      </c>
      <c r="O975" s="37" t="s">
        <v>45</v>
      </c>
      <c r="P975" s="50">
        <v>7.2727272727272724E-2</v>
      </c>
      <c r="Q975" s="51" t="s">
        <v>3043</v>
      </c>
      <c r="R975" s="51" t="s">
        <v>3058</v>
      </c>
    </row>
    <row r="976" spans="2:18" x14ac:dyDescent="0.2">
      <c r="B976" s="33">
        <v>45490</v>
      </c>
      <c r="C976" s="27" t="s">
        <v>3594</v>
      </c>
      <c r="D976" s="28" t="s">
        <v>3132</v>
      </c>
      <c r="E976" s="29" t="s">
        <v>34</v>
      </c>
      <c r="F976" s="28" t="s">
        <v>3595</v>
      </c>
      <c r="G976" s="72">
        <v>45492</v>
      </c>
      <c r="H976" s="60">
        <v>30210000</v>
      </c>
      <c r="I976" s="47">
        <v>0</v>
      </c>
      <c r="J976" s="38">
        <v>0</v>
      </c>
      <c r="K976" s="67"/>
      <c r="L976" s="38">
        <f t="shared" si="15"/>
        <v>30210000</v>
      </c>
      <c r="M976" s="34">
        <v>45657</v>
      </c>
      <c r="N976" s="62" t="s">
        <v>3596</v>
      </c>
      <c r="O976" s="37" t="s">
        <v>45</v>
      </c>
      <c r="P976" s="50">
        <v>7.2727272727272724E-2</v>
      </c>
      <c r="Q976" s="51" t="s">
        <v>3075</v>
      </c>
      <c r="R976" s="51" t="s">
        <v>3076</v>
      </c>
    </row>
    <row r="977" spans="2:18" x14ac:dyDescent="0.2">
      <c r="B977" s="33">
        <v>45489</v>
      </c>
      <c r="C977" s="27" t="s">
        <v>3597</v>
      </c>
      <c r="D977" s="28" t="s">
        <v>328</v>
      </c>
      <c r="E977" s="29" t="s">
        <v>498</v>
      </c>
      <c r="F977" s="28" t="s">
        <v>3598</v>
      </c>
      <c r="G977" s="72">
        <v>45490</v>
      </c>
      <c r="H977" s="60">
        <v>19600000</v>
      </c>
      <c r="I977" s="47">
        <v>0</v>
      </c>
      <c r="J977" s="38">
        <v>0</v>
      </c>
      <c r="K977" s="67"/>
      <c r="L977" s="38">
        <f t="shared" si="15"/>
        <v>19600000</v>
      </c>
      <c r="M977" s="34">
        <v>45657</v>
      </c>
      <c r="N977" s="62" t="s">
        <v>3599</v>
      </c>
      <c r="O977" s="37" t="s">
        <v>45</v>
      </c>
      <c r="P977" s="50">
        <v>8.3832335329341312E-2</v>
      </c>
      <c r="Q977" s="51" t="s">
        <v>3039</v>
      </c>
      <c r="R977" s="51" t="s">
        <v>3040</v>
      </c>
    </row>
    <row r="978" spans="2:18" x14ac:dyDescent="0.2">
      <c r="B978" s="33">
        <v>45490</v>
      </c>
      <c r="C978" s="27" t="s">
        <v>3600</v>
      </c>
      <c r="D978" s="28" t="s">
        <v>2598</v>
      </c>
      <c r="E978" s="29" t="s">
        <v>34</v>
      </c>
      <c r="F978" s="28" t="s">
        <v>662</v>
      </c>
      <c r="G978" s="72">
        <v>45492</v>
      </c>
      <c r="H978" s="60">
        <v>34339580</v>
      </c>
      <c r="I978" s="47">
        <v>0</v>
      </c>
      <c r="J978" s="38">
        <v>0</v>
      </c>
      <c r="K978" s="67"/>
      <c r="L978" s="38">
        <f t="shared" si="15"/>
        <v>34339580</v>
      </c>
      <c r="M978" s="34">
        <v>45657</v>
      </c>
      <c r="N978" s="62" t="s">
        <v>3601</v>
      </c>
      <c r="O978" s="37" t="s">
        <v>45</v>
      </c>
      <c r="P978" s="50">
        <v>7.2727272727272724E-2</v>
      </c>
      <c r="Q978" s="51" t="s">
        <v>3077</v>
      </c>
      <c r="R978" s="51" t="s">
        <v>3078</v>
      </c>
    </row>
    <row r="979" spans="2:18" x14ac:dyDescent="0.2">
      <c r="B979" s="33">
        <v>45490</v>
      </c>
      <c r="C979" s="27" t="s">
        <v>3602</v>
      </c>
      <c r="D979" s="28" t="s">
        <v>420</v>
      </c>
      <c r="E979" s="29" t="s">
        <v>34</v>
      </c>
      <c r="F979" s="28" t="s">
        <v>3603</v>
      </c>
      <c r="G979" s="72">
        <v>45492</v>
      </c>
      <c r="H979" s="60">
        <v>30210000</v>
      </c>
      <c r="I979" s="47">
        <v>0</v>
      </c>
      <c r="J979" s="38">
        <v>0</v>
      </c>
      <c r="K979" s="67"/>
      <c r="L979" s="38">
        <f t="shared" si="15"/>
        <v>30210000</v>
      </c>
      <c r="M979" s="34">
        <v>45657</v>
      </c>
      <c r="N979" s="62" t="s">
        <v>3604</v>
      </c>
      <c r="O979" s="37" t="s">
        <v>45</v>
      </c>
      <c r="P979" s="50">
        <v>7.2727272727272724E-2</v>
      </c>
      <c r="Q979" s="51" t="s">
        <v>3075</v>
      </c>
      <c r="R979" s="51" t="s">
        <v>3076</v>
      </c>
    </row>
    <row r="980" spans="2:18" x14ac:dyDescent="0.2">
      <c r="B980" s="33">
        <v>45490</v>
      </c>
      <c r="C980" s="27" t="s">
        <v>3605</v>
      </c>
      <c r="D980" s="28" t="s">
        <v>1995</v>
      </c>
      <c r="E980" s="29" t="s">
        <v>34</v>
      </c>
      <c r="F980" s="28" t="s">
        <v>3606</v>
      </c>
      <c r="G980" s="72">
        <v>45492</v>
      </c>
      <c r="H980" s="60">
        <v>30210000</v>
      </c>
      <c r="I980" s="47">
        <v>0</v>
      </c>
      <c r="J980" s="38">
        <v>0</v>
      </c>
      <c r="K980" s="67"/>
      <c r="L980" s="38">
        <f t="shared" si="15"/>
        <v>30210000</v>
      </c>
      <c r="M980" s="34">
        <v>45657</v>
      </c>
      <c r="N980" s="62" t="s">
        <v>3607</v>
      </c>
      <c r="O980" s="37" t="s">
        <v>45</v>
      </c>
      <c r="P980" s="50">
        <v>7.2727272727272724E-2</v>
      </c>
      <c r="Q980" s="51" t="s">
        <v>3075</v>
      </c>
      <c r="R980" s="51" t="s">
        <v>3076</v>
      </c>
    </row>
    <row r="981" spans="2:18" x14ac:dyDescent="0.2">
      <c r="B981" s="33">
        <v>45490</v>
      </c>
      <c r="C981" s="27" t="s">
        <v>3608</v>
      </c>
      <c r="D981" s="28" t="s">
        <v>2037</v>
      </c>
      <c r="E981" s="29" t="s">
        <v>34</v>
      </c>
      <c r="F981" s="28" t="s">
        <v>3609</v>
      </c>
      <c r="G981" s="72">
        <v>45492</v>
      </c>
      <c r="H981" s="60">
        <v>30210000</v>
      </c>
      <c r="I981" s="47">
        <v>0</v>
      </c>
      <c r="J981" s="38">
        <v>0</v>
      </c>
      <c r="K981" s="67"/>
      <c r="L981" s="38">
        <f t="shared" si="15"/>
        <v>30210000</v>
      </c>
      <c r="M981" s="34">
        <v>45657</v>
      </c>
      <c r="N981" s="62" t="s">
        <v>3610</v>
      </c>
      <c r="O981" s="37" t="s">
        <v>45</v>
      </c>
      <c r="P981" s="50">
        <v>7.2727272727272724E-2</v>
      </c>
      <c r="Q981" s="51" t="s">
        <v>3075</v>
      </c>
      <c r="R981" s="51" t="s">
        <v>3076</v>
      </c>
    </row>
    <row r="982" spans="2:18" x14ac:dyDescent="0.2">
      <c r="B982" s="33">
        <v>45490</v>
      </c>
      <c r="C982" s="27" t="s">
        <v>3611</v>
      </c>
      <c r="D982" s="28" t="s">
        <v>1279</v>
      </c>
      <c r="E982" s="29" t="s">
        <v>34</v>
      </c>
      <c r="F982" s="28" t="s">
        <v>3612</v>
      </c>
      <c r="G982" s="72">
        <v>45492</v>
      </c>
      <c r="H982" s="60">
        <v>50160000</v>
      </c>
      <c r="I982" s="47">
        <v>0</v>
      </c>
      <c r="J982" s="38">
        <v>0</v>
      </c>
      <c r="K982" s="67"/>
      <c r="L982" s="38">
        <f t="shared" si="15"/>
        <v>50160000</v>
      </c>
      <c r="M982" s="34">
        <v>45657</v>
      </c>
      <c r="N982" s="62" t="s">
        <v>3613</v>
      </c>
      <c r="O982" s="37" t="s">
        <v>45</v>
      </c>
      <c r="P982" s="50">
        <v>7.2727272727272724E-2</v>
      </c>
      <c r="Q982" s="51" t="s">
        <v>3075</v>
      </c>
      <c r="R982" s="51" t="s">
        <v>3076</v>
      </c>
    </row>
    <row r="983" spans="2:18" x14ac:dyDescent="0.2">
      <c r="B983" s="33">
        <v>45490</v>
      </c>
      <c r="C983" s="27" t="s">
        <v>3614</v>
      </c>
      <c r="D983" s="28" t="s">
        <v>3124</v>
      </c>
      <c r="E983" s="29" t="s">
        <v>34</v>
      </c>
      <c r="F983" s="28" t="s">
        <v>3615</v>
      </c>
      <c r="G983" s="72">
        <v>45492</v>
      </c>
      <c r="H983" s="60">
        <v>35226000</v>
      </c>
      <c r="I983" s="47">
        <v>0</v>
      </c>
      <c r="J983" s="38">
        <v>0</v>
      </c>
      <c r="K983" s="67"/>
      <c r="L983" s="38">
        <f t="shared" si="15"/>
        <v>35226000</v>
      </c>
      <c r="M983" s="34">
        <v>45657</v>
      </c>
      <c r="N983" s="62" t="s">
        <v>3616</v>
      </c>
      <c r="O983" s="37" t="s">
        <v>45</v>
      </c>
      <c r="P983" s="50">
        <v>7.2727272727272724E-2</v>
      </c>
      <c r="Q983" s="51" t="s">
        <v>3075</v>
      </c>
      <c r="R983" s="51" t="s">
        <v>3076</v>
      </c>
    </row>
    <row r="984" spans="2:18" x14ac:dyDescent="0.2">
      <c r="B984" s="33">
        <v>45490</v>
      </c>
      <c r="C984" s="27" t="s">
        <v>3617</v>
      </c>
      <c r="D984" s="28" t="s">
        <v>325</v>
      </c>
      <c r="E984" s="29" t="s">
        <v>34</v>
      </c>
      <c r="F984" s="28" t="s">
        <v>3618</v>
      </c>
      <c r="G984" s="72">
        <v>45491</v>
      </c>
      <c r="H984" s="60">
        <v>35413333</v>
      </c>
      <c r="I984" s="47">
        <v>0</v>
      </c>
      <c r="J984" s="38">
        <v>0</v>
      </c>
      <c r="K984" s="67"/>
      <c r="L984" s="38">
        <f t="shared" si="15"/>
        <v>35413333</v>
      </c>
      <c r="M984" s="34">
        <v>45657</v>
      </c>
      <c r="N984" s="62" t="s">
        <v>3619</v>
      </c>
      <c r="O984" s="37" t="s">
        <v>45</v>
      </c>
      <c r="P984" s="50">
        <v>7.8313253012048195E-2</v>
      </c>
      <c r="Q984" s="51" t="s">
        <v>3059</v>
      </c>
      <c r="R984" s="51" t="s">
        <v>3060</v>
      </c>
    </row>
    <row r="985" spans="2:18" x14ac:dyDescent="0.2">
      <c r="B985" s="33">
        <v>45490</v>
      </c>
      <c r="C985" s="27" t="s">
        <v>3620</v>
      </c>
      <c r="D985" s="28" t="s">
        <v>323</v>
      </c>
      <c r="E985" s="29" t="s">
        <v>498</v>
      </c>
      <c r="F985" s="28" t="s">
        <v>532</v>
      </c>
      <c r="G985" s="72">
        <v>45491</v>
      </c>
      <c r="H985" s="60">
        <v>25050000</v>
      </c>
      <c r="I985" s="47">
        <v>0</v>
      </c>
      <c r="J985" s="38">
        <v>0</v>
      </c>
      <c r="K985" s="67"/>
      <c r="L985" s="38">
        <f t="shared" si="15"/>
        <v>25050000</v>
      </c>
      <c r="M985" s="34">
        <v>45657</v>
      </c>
      <c r="N985" s="62" t="s">
        <v>3621</v>
      </c>
      <c r="O985" s="37" t="s">
        <v>45</v>
      </c>
      <c r="P985" s="50">
        <v>7.8313253012048195E-2</v>
      </c>
      <c r="Q985" s="51" t="s">
        <v>3059</v>
      </c>
      <c r="R985" s="51" t="s">
        <v>3060</v>
      </c>
    </row>
    <row r="986" spans="2:18" x14ac:dyDescent="0.2">
      <c r="B986" s="33">
        <v>45490</v>
      </c>
      <c r="C986" s="27" t="s">
        <v>3622</v>
      </c>
      <c r="D986" s="28" t="s">
        <v>3089</v>
      </c>
      <c r="E986" s="29" t="s">
        <v>34</v>
      </c>
      <c r="F986" s="28" t="s">
        <v>534</v>
      </c>
      <c r="G986" s="72">
        <v>45495</v>
      </c>
      <c r="H986" s="60">
        <v>35413333</v>
      </c>
      <c r="I986" s="47">
        <v>0</v>
      </c>
      <c r="J986" s="38">
        <v>0</v>
      </c>
      <c r="K986" s="67"/>
      <c r="L986" s="38">
        <f t="shared" si="15"/>
        <v>35413333</v>
      </c>
      <c r="M986" s="34">
        <v>45657</v>
      </c>
      <c r="N986" s="62" t="s">
        <v>3623</v>
      </c>
      <c r="O986" s="37" t="s">
        <v>45</v>
      </c>
      <c r="P986" s="50">
        <v>5.5555555555555552E-2</v>
      </c>
      <c r="Q986" s="51" t="s">
        <v>3059</v>
      </c>
      <c r="R986" s="51" t="s">
        <v>3060</v>
      </c>
    </row>
    <row r="987" spans="2:18" x14ac:dyDescent="0.2">
      <c r="B987" s="33">
        <v>45489</v>
      </c>
      <c r="C987" s="27" t="s">
        <v>3624</v>
      </c>
      <c r="D987" s="28" t="s">
        <v>283</v>
      </c>
      <c r="E987" s="29" t="s">
        <v>34</v>
      </c>
      <c r="F987" s="28" t="s">
        <v>3625</v>
      </c>
      <c r="G987" s="72">
        <v>45490</v>
      </c>
      <c r="H987" s="60">
        <v>63635000</v>
      </c>
      <c r="I987" s="47">
        <v>0</v>
      </c>
      <c r="J987" s="38">
        <v>0</v>
      </c>
      <c r="K987" s="67"/>
      <c r="L987" s="38">
        <f t="shared" si="15"/>
        <v>63635000</v>
      </c>
      <c r="M987" s="34">
        <v>45657</v>
      </c>
      <c r="N987" s="62" t="s">
        <v>3626</v>
      </c>
      <c r="O987" s="37" t="s">
        <v>45</v>
      </c>
      <c r="P987" s="50">
        <v>8.3832335329341312E-2</v>
      </c>
      <c r="Q987" s="51" t="s">
        <v>3534</v>
      </c>
      <c r="R987" s="51" t="s">
        <v>3038</v>
      </c>
    </row>
    <row r="988" spans="2:18" x14ac:dyDescent="0.2">
      <c r="B988" s="33">
        <v>45489</v>
      </c>
      <c r="C988" s="27" t="s">
        <v>3627</v>
      </c>
      <c r="D988" s="28" t="s">
        <v>3101</v>
      </c>
      <c r="E988" s="29" t="s">
        <v>34</v>
      </c>
      <c r="F988" s="28" t="s">
        <v>3229</v>
      </c>
      <c r="G988" s="72">
        <v>45490</v>
      </c>
      <c r="H988" s="60">
        <v>47033333</v>
      </c>
      <c r="I988" s="47">
        <v>0</v>
      </c>
      <c r="J988" s="38">
        <v>0</v>
      </c>
      <c r="K988" s="67"/>
      <c r="L988" s="38">
        <f t="shared" si="15"/>
        <v>47033333</v>
      </c>
      <c r="M988" s="34">
        <v>45657</v>
      </c>
      <c r="N988" s="62" t="s">
        <v>3628</v>
      </c>
      <c r="O988" s="37" t="s">
        <v>45</v>
      </c>
      <c r="P988" s="50">
        <v>8.3832335329341312E-2</v>
      </c>
      <c r="Q988" s="51" t="s">
        <v>3043</v>
      </c>
      <c r="R988" s="51" t="s">
        <v>3044</v>
      </c>
    </row>
    <row r="989" spans="2:18" x14ac:dyDescent="0.2">
      <c r="B989" s="33">
        <v>45490</v>
      </c>
      <c r="C989" s="27" t="s">
        <v>3629</v>
      </c>
      <c r="D989" s="28" t="s">
        <v>1257</v>
      </c>
      <c r="E989" s="29" t="s">
        <v>34</v>
      </c>
      <c r="F989" s="28" t="s">
        <v>3630</v>
      </c>
      <c r="G989" s="72">
        <v>45492</v>
      </c>
      <c r="H989" s="60">
        <v>48042000</v>
      </c>
      <c r="I989" s="47">
        <v>0</v>
      </c>
      <c r="J989" s="38">
        <v>0</v>
      </c>
      <c r="K989" s="67"/>
      <c r="L989" s="38">
        <f t="shared" si="15"/>
        <v>48042000</v>
      </c>
      <c r="M989" s="34">
        <v>45657</v>
      </c>
      <c r="N989" s="62" t="s">
        <v>3631</v>
      </c>
      <c r="O989" s="37" t="s">
        <v>45</v>
      </c>
      <c r="P989" s="50">
        <v>7.2727272727272724E-2</v>
      </c>
      <c r="Q989" s="51" t="s">
        <v>3051</v>
      </c>
      <c r="R989" s="51" t="s">
        <v>378</v>
      </c>
    </row>
    <row r="990" spans="2:18" x14ac:dyDescent="0.2">
      <c r="B990" s="33">
        <v>45490</v>
      </c>
      <c r="C990" s="27" t="s">
        <v>3632</v>
      </c>
      <c r="D990" s="28" t="s">
        <v>3108</v>
      </c>
      <c r="E990" s="29" t="s">
        <v>498</v>
      </c>
      <c r="F990" s="28" t="s">
        <v>3633</v>
      </c>
      <c r="G990" s="72">
        <v>45492</v>
      </c>
      <c r="H990" s="60">
        <v>22666667</v>
      </c>
      <c r="I990" s="47">
        <v>0</v>
      </c>
      <c r="J990" s="38">
        <v>0</v>
      </c>
      <c r="K990" s="67"/>
      <c r="L990" s="38">
        <f t="shared" si="15"/>
        <v>22666667</v>
      </c>
      <c r="M990" s="34">
        <v>45657</v>
      </c>
      <c r="N990" s="62" t="s">
        <v>3634</v>
      </c>
      <c r="O990" s="37" t="s">
        <v>45</v>
      </c>
      <c r="P990" s="50">
        <v>7.2727272727272724E-2</v>
      </c>
      <c r="Q990" s="51" t="s">
        <v>3051</v>
      </c>
      <c r="R990" s="51" t="s">
        <v>378</v>
      </c>
    </row>
    <row r="991" spans="2:18" x14ac:dyDescent="0.2">
      <c r="B991" s="33">
        <v>45490</v>
      </c>
      <c r="C991" s="27" t="s">
        <v>3635</v>
      </c>
      <c r="D991" s="28" t="s">
        <v>1298</v>
      </c>
      <c r="E991" s="29" t="s">
        <v>34</v>
      </c>
      <c r="F991" s="28" t="s">
        <v>3636</v>
      </c>
      <c r="G991" s="72">
        <v>45492</v>
      </c>
      <c r="H991" s="60">
        <v>45333333</v>
      </c>
      <c r="I991" s="47">
        <v>0</v>
      </c>
      <c r="J991" s="38">
        <v>0</v>
      </c>
      <c r="K991" s="67"/>
      <c r="L991" s="38">
        <f t="shared" si="15"/>
        <v>45333333</v>
      </c>
      <c r="M991" s="34">
        <v>45657</v>
      </c>
      <c r="N991" s="62" t="s">
        <v>3637</v>
      </c>
      <c r="O991" s="37" t="s">
        <v>45</v>
      </c>
      <c r="P991" s="50">
        <v>7.2727272727272724E-2</v>
      </c>
      <c r="Q991" s="51" t="s">
        <v>3051</v>
      </c>
      <c r="R991" s="51" t="s">
        <v>378</v>
      </c>
    </row>
    <row r="992" spans="2:18" x14ac:dyDescent="0.2">
      <c r="B992" s="33">
        <v>45490</v>
      </c>
      <c r="C992" s="27" t="s">
        <v>3638</v>
      </c>
      <c r="D992" s="28" t="s">
        <v>343</v>
      </c>
      <c r="E992" s="29" t="s">
        <v>34</v>
      </c>
      <c r="F992" s="28" t="s">
        <v>3639</v>
      </c>
      <c r="G992" s="72">
        <v>45491</v>
      </c>
      <c r="H992" s="60">
        <v>102819667</v>
      </c>
      <c r="I992" s="47">
        <v>0</v>
      </c>
      <c r="J992" s="38">
        <v>0</v>
      </c>
      <c r="K992" s="67"/>
      <c r="L992" s="38">
        <f t="shared" si="15"/>
        <v>102819667</v>
      </c>
      <c r="M992" s="34">
        <v>45657</v>
      </c>
      <c r="N992" s="62" t="s">
        <v>3640</v>
      </c>
      <c r="O992" s="37" t="s">
        <v>45</v>
      </c>
      <c r="P992" s="50">
        <v>7.8313253012048195E-2</v>
      </c>
      <c r="Q992" s="51" t="s">
        <v>3065</v>
      </c>
      <c r="R992" s="51" t="s">
        <v>3094</v>
      </c>
    </row>
    <row r="993" spans="2:18" x14ac:dyDescent="0.2">
      <c r="B993" s="33">
        <v>45490</v>
      </c>
      <c r="C993" s="27" t="s">
        <v>3641</v>
      </c>
      <c r="D993" s="28" t="s">
        <v>346</v>
      </c>
      <c r="E993" s="29" t="s">
        <v>34</v>
      </c>
      <c r="F993" s="28" t="s">
        <v>3642</v>
      </c>
      <c r="G993" s="72">
        <v>45495</v>
      </c>
      <c r="H993" s="60">
        <v>44032500</v>
      </c>
      <c r="I993" s="47">
        <v>0</v>
      </c>
      <c r="J993" s="38">
        <v>0</v>
      </c>
      <c r="K993" s="67"/>
      <c r="L993" s="38">
        <f t="shared" si="15"/>
        <v>44032500</v>
      </c>
      <c r="M993" s="34">
        <v>45657</v>
      </c>
      <c r="N993" s="62" t="s">
        <v>3643</v>
      </c>
      <c r="O993" s="37" t="s">
        <v>45</v>
      </c>
      <c r="P993" s="50">
        <v>5.5555555555555552E-2</v>
      </c>
      <c r="Q993" s="51" t="s">
        <v>3065</v>
      </c>
      <c r="R993" s="51" t="s">
        <v>3094</v>
      </c>
    </row>
    <row r="994" spans="2:18" x14ac:dyDescent="0.2">
      <c r="B994" s="33">
        <v>45490</v>
      </c>
      <c r="C994" s="27" t="s">
        <v>3644</v>
      </c>
      <c r="D994" s="28" t="s">
        <v>1196</v>
      </c>
      <c r="E994" s="29" t="s">
        <v>34</v>
      </c>
      <c r="F994" s="28" t="s">
        <v>3645</v>
      </c>
      <c r="G994" s="72">
        <v>45491</v>
      </c>
      <c r="H994" s="60">
        <v>38500000</v>
      </c>
      <c r="I994" s="47">
        <v>0</v>
      </c>
      <c r="J994" s="38">
        <v>0</v>
      </c>
      <c r="K994" s="67"/>
      <c r="L994" s="38">
        <f t="shared" si="15"/>
        <v>38500000</v>
      </c>
      <c r="M994" s="34">
        <v>45643</v>
      </c>
      <c r="N994" s="62" t="s">
        <v>3646</v>
      </c>
      <c r="O994" s="37" t="s">
        <v>45</v>
      </c>
      <c r="P994" s="50">
        <v>8.5526315789473686E-2</v>
      </c>
      <c r="Q994" s="51" t="s">
        <v>3053</v>
      </c>
      <c r="R994" s="51" t="s">
        <v>3054</v>
      </c>
    </row>
    <row r="995" spans="2:18" x14ac:dyDescent="0.2">
      <c r="B995" s="33">
        <v>45490</v>
      </c>
      <c r="C995" s="27" t="s">
        <v>3647</v>
      </c>
      <c r="D995" s="28" t="s">
        <v>478</v>
      </c>
      <c r="E995" s="29" t="s">
        <v>34</v>
      </c>
      <c r="F995" s="28" t="s">
        <v>3648</v>
      </c>
      <c r="G995" s="72">
        <v>45491</v>
      </c>
      <c r="H995" s="60">
        <v>52530000</v>
      </c>
      <c r="I995" s="47">
        <v>0</v>
      </c>
      <c r="J995" s="38">
        <v>0</v>
      </c>
      <c r="K995" s="67"/>
      <c r="L995" s="38">
        <f t="shared" si="15"/>
        <v>52530000</v>
      </c>
      <c r="M995" s="34">
        <v>45657</v>
      </c>
      <c r="N995" s="62" t="s">
        <v>3649</v>
      </c>
      <c r="O995" s="37" t="s">
        <v>45</v>
      </c>
      <c r="P995" s="50">
        <v>7.8313253012048195E-2</v>
      </c>
      <c r="Q995" s="51" t="s">
        <v>3053</v>
      </c>
      <c r="R995" s="51" t="s">
        <v>3054</v>
      </c>
    </row>
    <row r="996" spans="2:18" x14ac:dyDescent="0.2">
      <c r="B996" s="33">
        <v>45490</v>
      </c>
      <c r="C996" s="27" t="s">
        <v>3650</v>
      </c>
      <c r="D996" s="28" t="s">
        <v>1170</v>
      </c>
      <c r="E996" s="29" t="s">
        <v>34</v>
      </c>
      <c r="F996" s="28" t="s">
        <v>3651</v>
      </c>
      <c r="G996" s="72">
        <v>45492</v>
      </c>
      <c r="H996" s="60">
        <v>34800000</v>
      </c>
      <c r="I996" s="47">
        <v>0</v>
      </c>
      <c r="J996" s="38">
        <v>0</v>
      </c>
      <c r="K996" s="67"/>
      <c r="L996" s="38">
        <f t="shared" si="15"/>
        <v>34800000</v>
      </c>
      <c r="M996" s="34">
        <v>45657</v>
      </c>
      <c r="N996" s="62" t="s">
        <v>3652</v>
      </c>
      <c r="O996" s="37" t="s">
        <v>45</v>
      </c>
      <c r="P996" s="50">
        <v>7.2727272727272724E-2</v>
      </c>
      <c r="Q996" s="51" t="s">
        <v>3053</v>
      </c>
      <c r="R996" s="51" t="s">
        <v>3054</v>
      </c>
    </row>
    <row r="997" spans="2:18" x14ac:dyDescent="0.2">
      <c r="B997" s="33">
        <v>45490</v>
      </c>
      <c r="C997" s="27" t="s">
        <v>3653</v>
      </c>
      <c r="D997" s="28" t="s">
        <v>1316</v>
      </c>
      <c r="E997" s="29" t="s">
        <v>34</v>
      </c>
      <c r="F997" s="28" t="s">
        <v>3654</v>
      </c>
      <c r="G997" s="72">
        <v>45492</v>
      </c>
      <c r="H997" s="60">
        <v>48822000</v>
      </c>
      <c r="I997" s="47">
        <v>0</v>
      </c>
      <c r="J997" s="38">
        <v>0</v>
      </c>
      <c r="K997" s="67"/>
      <c r="L997" s="38">
        <f t="shared" si="15"/>
        <v>48822000</v>
      </c>
      <c r="M997" s="34">
        <v>45657</v>
      </c>
      <c r="N997" s="62" t="s">
        <v>3655</v>
      </c>
      <c r="O997" s="37" t="s">
        <v>45</v>
      </c>
      <c r="P997" s="50">
        <v>7.2727272727272724E-2</v>
      </c>
      <c r="Q997" s="51" t="s">
        <v>3056</v>
      </c>
      <c r="R997" s="51" t="s">
        <v>3057</v>
      </c>
    </row>
    <row r="998" spans="2:18" x14ac:dyDescent="0.2">
      <c r="B998" s="33">
        <v>45490</v>
      </c>
      <c r="C998" s="27" t="s">
        <v>3656</v>
      </c>
      <c r="D998" s="28" t="s">
        <v>1174</v>
      </c>
      <c r="E998" s="29" t="s">
        <v>34</v>
      </c>
      <c r="F998" s="28" t="s">
        <v>3657</v>
      </c>
      <c r="G998" s="72">
        <v>45492</v>
      </c>
      <c r="H998" s="60">
        <v>74856667</v>
      </c>
      <c r="I998" s="47">
        <v>0</v>
      </c>
      <c r="J998" s="38">
        <v>0</v>
      </c>
      <c r="K998" s="67"/>
      <c r="L998" s="38">
        <f t="shared" si="15"/>
        <v>74856667</v>
      </c>
      <c r="M998" s="34">
        <v>45657</v>
      </c>
      <c r="N998" s="62" t="s">
        <v>3658</v>
      </c>
      <c r="O998" s="37" t="s">
        <v>45</v>
      </c>
      <c r="P998" s="50">
        <v>7.2727272727272724E-2</v>
      </c>
      <c r="Q998" s="51" t="s">
        <v>3051</v>
      </c>
      <c r="R998" s="51" t="s">
        <v>378</v>
      </c>
    </row>
    <row r="999" spans="2:18" x14ac:dyDescent="0.2">
      <c r="B999" s="33">
        <v>45490</v>
      </c>
      <c r="C999" s="27" t="s">
        <v>3659</v>
      </c>
      <c r="D999" s="28" t="s">
        <v>315</v>
      </c>
      <c r="E999" s="29" t="s">
        <v>34</v>
      </c>
      <c r="F999" s="28" t="s">
        <v>3660</v>
      </c>
      <c r="G999" s="72">
        <v>45491</v>
      </c>
      <c r="H999" s="60">
        <v>46693333</v>
      </c>
      <c r="I999" s="47">
        <v>0</v>
      </c>
      <c r="J999" s="38">
        <v>0</v>
      </c>
      <c r="K999" s="67"/>
      <c r="L999" s="38">
        <f t="shared" si="15"/>
        <v>46693333</v>
      </c>
      <c r="M999" s="34">
        <v>45657</v>
      </c>
      <c r="N999" s="62" t="s">
        <v>3661</v>
      </c>
      <c r="O999" s="37" t="s">
        <v>45</v>
      </c>
      <c r="P999" s="50">
        <v>7.8313253012048195E-2</v>
      </c>
      <c r="Q999" s="51" t="s">
        <v>3037</v>
      </c>
      <c r="R999" s="51" t="s">
        <v>1189</v>
      </c>
    </row>
    <row r="1000" spans="2:18" x14ac:dyDescent="0.2">
      <c r="B1000" s="33">
        <v>45490</v>
      </c>
      <c r="C1000" s="27" t="s">
        <v>3662</v>
      </c>
      <c r="D1000" s="28" t="s">
        <v>3084</v>
      </c>
      <c r="E1000" s="29" t="s">
        <v>34</v>
      </c>
      <c r="F1000" s="28" t="s">
        <v>3663</v>
      </c>
      <c r="G1000" s="72">
        <v>45491</v>
      </c>
      <c r="H1000" s="60">
        <v>29960000</v>
      </c>
      <c r="I1000" s="47">
        <v>0</v>
      </c>
      <c r="J1000" s="38">
        <v>0</v>
      </c>
      <c r="K1000" s="67"/>
      <c r="L1000" s="38">
        <f t="shared" si="15"/>
        <v>29960000</v>
      </c>
      <c r="M1000" s="34">
        <v>45657</v>
      </c>
      <c r="N1000" s="62" t="s">
        <v>3664</v>
      </c>
      <c r="O1000" s="37" t="s">
        <v>45</v>
      </c>
      <c r="P1000" s="50">
        <v>7.8313253012048195E-2</v>
      </c>
      <c r="Q1000" s="51" t="s">
        <v>3043</v>
      </c>
      <c r="R1000" s="51" t="s">
        <v>3044</v>
      </c>
    </row>
    <row r="1001" spans="2:18" x14ac:dyDescent="0.2">
      <c r="B1001" s="33">
        <v>45490</v>
      </c>
      <c r="C1001" s="27" t="s">
        <v>3665</v>
      </c>
      <c r="D1001" s="28" t="s">
        <v>1938</v>
      </c>
      <c r="E1001" s="29" t="s">
        <v>34</v>
      </c>
      <c r="F1001" s="28" t="s">
        <v>674</v>
      </c>
      <c r="G1001" s="72">
        <v>45492</v>
      </c>
      <c r="H1001" s="60">
        <v>34339580</v>
      </c>
      <c r="I1001" s="47">
        <v>0</v>
      </c>
      <c r="J1001" s="38">
        <v>0</v>
      </c>
      <c r="K1001" s="67"/>
      <c r="L1001" s="38">
        <f t="shared" si="15"/>
        <v>34339580</v>
      </c>
      <c r="M1001" s="34">
        <v>45657</v>
      </c>
      <c r="N1001" s="62" t="s">
        <v>3666</v>
      </c>
      <c r="O1001" s="37" t="s">
        <v>45</v>
      </c>
      <c r="P1001" s="50">
        <v>7.2727272727272724E-2</v>
      </c>
      <c r="Q1001" s="51" t="s">
        <v>3074</v>
      </c>
      <c r="R1001" s="51" t="s">
        <v>455</v>
      </c>
    </row>
    <row r="1002" spans="2:18" x14ac:dyDescent="0.2">
      <c r="B1002" s="33">
        <v>45490</v>
      </c>
      <c r="C1002" s="27" t="s">
        <v>3667</v>
      </c>
      <c r="D1002" s="28" t="s">
        <v>1235</v>
      </c>
      <c r="E1002" s="29" t="s">
        <v>34</v>
      </c>
      <c r="F1002" s="28" t="s">
        <v>1439</v>
      </c>
      <c r="G1002" s="72">
        <v>45492</v>
      </c>
      <c r="H1002" s="60">
        <v>26950000</v>
      </c>
      <c r="I1002" s="47">
        <v>0</v>
      </c>
      <c r="J1002" s="38">
        <v>0</v>
      </c>
      <c r="K1002" s="67"/>
      <c r="L1002" s="38">
        <f t="shared" si="15"/>
        <v>26950000</v>
      </c>
      <c r="M1002" s="34">
        <v>45657</v>
      </c>
      <c r="N1002" s="62" t="s">
        <v>3668</v>
      </c>
      <c r="O1002" s="37" t="s">
        <v>45</v>
      </c>
      <c r="P1002" s="50">
        <v>7.2727272727272724E-2</v>
      </c>
      <c r="Q1002" s="51" t="s">
        <v>3074</v>
      </c>
      <c r="R1002" s="51" t="s">
        <v>455</v>
      </c>
    </row>
    <row r="1003" spans="2:18" x14ac:dyDescent="0.2">
      <c r="B1003" s="33">
        <v>45490</v>
      </c>
      <c r="C1003" s="27" t="s">
        <v>3669</v>
      </c>
      <c r="D1003" s="28" t="s">
        <v>2029</v>
      </c>
      <c r="E1003" s="29" t="s">
        <v>498</v>
      </c>
      <c r="F1003" s="28" t="s">
        <v>3670</v>
      </c>
      <c r="G1003" s="72">
        <v>45497</v>
      </c>
      <c r="H1003" s="60">
        <v>19250000</v>
      </c>
      <c r="I1003" s="47">
        <v>0</v>
      </c>
      <c r="J1003" s="38">
        <v>0</v>
      </c>
      <c r="K1003" s="67"/>
      <c r="L1003" s="38">
        <f t="shared" si="15"/>
        <v>19250000</v>
      </c>
      <c r="M1003" s="34">
        <v>45657</v>
      </c>
      <c r="N1003" s="62" t="s">
        <v>3671</v>
      </c>
      <c r="O1003" s="37" t="s">
        <v>45</v>
      </c>
      <c r="P1003" s="50">
        <v>4.3749999999999997E-2</v>
      </c>
      <c r="Q1003" s="51" t="s">
        <v>3074</v>
      </c>
      <c r="R1003" s="51" t="s">
        <v>455</v>
      </c>
    </row>
    <row r="1004" spans="2:18" x14ac:dyDescent="0.2">
      <c r="B1004" s="33">
        <v>45490</v>
      </c>
      <c r="C1004" s="27" t="s">
        <v>3672</v>
      </c>
      <c r="D1004" s="28" t="s">
        <v>2601</v>
      </c>
      <c r="E1004" s="29" t="s">
        <v>34</v>
      </c>
      <c r="F1004" s="28" t="s">
        <v>3673</v>
      </c>
      <c r="G1004" s="72">
        <v>45492</v>
      </c>
      <c r="H1004" s="60">
        <v>38980073</v>
      </c>
      <c r="I1004" s="47">
        <v>0</v>
      </c>
      <c r="J1004" s="38">
        <v>0</v>
      </c>
      <c r="K1004" s="67"/>
      <c r="L1004" s="38">
        <f t="shared" si="15"/>
        <v>38980073</v>
      </c>
      <c r="M1004" s="34">
        <v>45657</v>
      </c>
      <c r="N1004" s="62" t="s">
        <v>3674</v>
      </c>
      <c r="O1004" s="37" t="s">
        <v>45</v>
      </c>
      <c r="P1004" s="50">
        <v>7.2727272727272724E-2</v>
      </c>
      <c r="Q1004" s="51" t="s">
        <v>3074</v>
      </c>
      <c r="R1004" s="51" t="s">
        <v>455</v>
      </c>
    </row>
    <row r="1005" spans="2:18" x14ac:dyDescent="0.2">
      <c r="B1005" s="33">
        <v>45491</v>
      </c>
      <c r="C1005" s="27" t="s">
        <v>3675</v>
      </c>
      <c r="D1005" s="28" t="s">
        <v>1991</v>
      </c>
      <c r="E1005" s="29" t="s">
        <v>34</v>
      </c>
      <c r="F1005" s="28" t="s">
        <v>3676</v>
      </c>
      <c r="G1005" s="72">
        <v>45495</v>
      </c>
      <c r="H1005" s="60">
        <v>75000000</v>
      </c>
      <c r="I1005" s="47">
        <v>0</v>
      </c>
      <c r="J1005" s="38">
        <v>0</v>
      </c>
      <c r="K1005" s="67"/>
      <c r="L1005" s="38">
        <f t="shared" si="15"/>
        <v>75000000</v>
      </c>
      <c r="M1005" s="34">
        <v>45647</v>
      </c>
      <c r="N1005" s="55" t="s">
        <v>3677</v>
      </c>
      <c r="O1005" s="37" t="s">
        <v>45</v>
      </c>
      <c r="P1005" s="50">
        <v>5.921052631578947E-2</v>
      </c>
      <c r="Q1005" s="51" t="s">
        <v>3055</v>
      </c>
      <c r="R1005" s="51" t="s">
        <v>3087</v>
      </c>
    </row>
    <row r="1006" spans="2:18" x14ac:dyDescent="0.2">
      <c r="B1006" s="33">
        <v>45491</v>
      </c>
      <c r="C1006" s="27" t="s">
        <v>3678</v>
      </c>
      <c r="D1006" s="28" t="s">
        <v>3122</v>
      </c>
      <c r="E1006" s="29" t="s">
        <v>34</v>
      </c>
      <c r="F1006" s="28" t="s">
        <v>3679</v>
      </c>
      <c r="G1006" s="72">
        <v>45495</v>
      </c>
      <c r="H1006" s="60">
        <v>58310200</v>
      </c>
      <c r="I1006" s="47">
        <v>0</v>
      </c>
      <c r="J1006" s="38">
        <v>0</v>
      </c>
      <c r="K1006" s="67"/>
      <c r="L1006" s="38">
        <f t="shared" si="15"/>
        <v>58310200</v>
      </c>
      <c r="M1006" s="34">
        <v>45657</v>
      </c>
      <c r="N1006" s="55" t="s">
        <v>3680</v>
      </c>
      <c r="O1006" s="37" t="s">
        <v>45</v>
      </c>
      <c r="P1006" s="50">
        <v>5.5555555555555552E-2</v>
      </c>
      <c r="Q1006" s="51" t="s">
        <v>3049</v>
      </c>
      <c r="R1006" s="51" t="s">
        <v>3050</v>
      </c>
    </row>
    <row r="1007" spans="2:18" x14ac:dyDescent="0.2">
      <c r="B1007" s="33">
        <v>45491</v>
      </c>
      <c r="C1007" s="27" t="s">
        <v>3681</v>
      </c>
      <c r="D1007" s="28" t="s">
        <v>340</v>
      </c>
      <c r="E1007" s="29" t="s">
        <v>34</v>
      </c>
      <c r="F1007" s="28" t="s">
        <v>3682</v>
      </c>
      <c r="G1007" s="72">
        <v>45493</v>
      </c>
      <c r="H1007" s="60">
        <v>54000000</v>
      </c>
      <c r="I1007" s="47">
        <v>0</v>
      </c>
      <c r="J1007" s="38">
        <v>0</v>
      </c>
      <c r="K1007" s="67"/>
      <c r="L1007" s="38">
        <f t="shared" si="15"/>
        <v>54000000</v>
      </c>
      <c r="M1007" s="34">
        <v>45657</v>
      </c>
      <c r="N1007" s="55" t="s">
        <v>3683</v>
      </c>
      <c r="O1007" s="37" t="s">
        <v>45</v>
      </c>
      <c r="P1007" s="50">
        <v>6.7073170731707321E-2</v>
      </c>
      <c r="Q1007" s="51" t="s">
        <v>3049</v>
      </c>
      <c r="R1007" s="51" t="s">
        <v>3050</v>
      </c>
    </row>
    <row r="1008" spans="2:18" x14ac:dyDescent="0.2">
      <c r="B1008" s="33">
        <v>45491</v>
      </c>
      <c r="C1008" s="27" t="s">
        <v>3684</v>
      </c>
      <c r="D1008" s="28" t="s">
        <v>3685</v>
      </c>
      <c r="E1008" s="29" t="s">
        <v>34</v>
      </c>
      <c r="F1008" s="28" t="s">
        <v>3686</v>
      </c>
      <c r="G1008" s="72">
        <v>45492</v>
      </c>
      <c r="H1008" s="60">
        <v>33000000</v>
      </c>
      <c r="I1008" s="47">
        <v>0</v>
      </c>
      <c r="J1008" s="38">
        <v>0</v>
      </c>
      <c r="K1008" s="67"/>
      <c r="L1008" s="38">
        <f t="shared" si="15"/>
        <v>33000000</v>
      </c>
      <c r="M1008" s="34">
        <v>45657</v>
      </c>
      <c r="N1008" s="62" t="s">
        <v>3687</v>
      </c>
      <c r="O1008" s="37" t="s">
        <v>45</v>
      </c>
      <c r="P1008" s="50">
        <v>7.2727272727272724E-2</v>
      </c>
      <c r="Q1008" s="51" t="s">
        <v>3039</v>
      </c>
      <c r="R1008" s="51" t="s">
        <v>3040</v>
      </c>
    </row>
    <row r="1009" spans="2:18" x14ac:dyDescent="0.2">
      <c r="B1009" s="33">
        <v>45490</v>
      </c>
      <c r="C1009" s="27" t="s">
        <v>3688</v>
      </c>
      <c r="D1009" s="28" t="s">
        <v>2698</v>
      </c>
      <c r="E1009" s="29" t="s">
        <v>34</v>
      </c>
      <c r="F1009" s="28" t="s">
        <v>2841</v>
      </c>
      <c r="G1009" s="72">
        <v>45492</v>
      </c>
      <c r="H1009" s="60">
        <v>94066667</v>
      </c>
      <c r="I1009" s="47">
        <v>0</v>
      </c>
      <c r="J1009" s="38">
        <v>0</v>
      </c>
      <c r="K1009" s="67"/>
      <c r="L1009" s="38">
        <f t="shared" si="15"/>
        <v>94066667</v>
      </c>
      <c r="M1009" s="34">
        <v>45657</v>
      </c>
      <c r="N1009" s="62" t="s">
        <v>3689</v>
      </c>
      <c r="O1009" s="37" t="s">
        <v>45</v>
      </c>
      <c r="P1009" s="50">
        <v>7.2727272727272724E-2</v>
      </c>
      <c r="Q1009" s="51" t="s">
        <v>3534</v>
      </c>
      <c r="R1009" s="51" t="s">
        <v>3038</v>
      </c>
    </row>
    <row r="1010" spans="2:18" x14ac:dyDescent="0.2">
      <c r="B1010" s="33">
        <v>45491</v>
      </c>
      <c r="C1010" s="27" t="s">
        <v>3690</v>
      </c>
      <c r="D1010" s="28" t="s">
        <v>311</v>
      </c>
      <c r="E1010" s="29" t="s">
        <v>34</v>
      </c>
      <c r="F1010" s="28" t="s">
        <v>3691</v>
      </c>
      <c r="G1010" s="72">
        <v>45495</v>
      </c>
      <c r="H1010" s="60">
        <v>30250000</v>
      </c>
      <c r="I1010" s="47">
        <v>0</v>
      </c>
      <c r="J1010" s="38">
        <v>0</v>
      </c>
      <c r="K1010" s="67"/>
      <c r="L1010" s="38">
        <f t="shared" si="15"/>
        <v>30250000</v>
      </c>
      <c r="M1010" s="34">
        <v>45657</v>
      </c>
      <c r="N1010" s="55" t="s">
        <v>3692</v>
      </c>
      <c r="O1010" s="37" t="s">
        <v>45</v>
      </c>
      <c r="P1010" s="50">
        <v>5.5555555555555552E-2</v>
      </c>
      <c r="Q1010" s="51" t="s">
        <v>3055</v>
      </c>
      <c r="R1010" s="51" t="s">
        <v>3087</v>
      </c>
    </row>
    <row r="1011" spans="2:18" x14ac:dyDescent="0.2">
      <c r="B1011" s="33">
        <v>45491</v>
      </c>
      <c r="C1011" s="27" t="s">
        <v>3693</v>
      </c>
      <c r="D1011" s="28" t="s">
        <v>1260</v>
      </c>
      <c r="E1011" s="29" t="s">
        <v>34</v>
      </c>
      <c r="F1011" s="28" t="s">
        <v>3694</v>
      </c>
      <c r="G1011" s="72">
        <v>45495</v>
      </c>
      <c r="H1011" s="60">
        <v>62500000</v>
      </c>
      <c r="I1011" s="47">
        <v>0</v>
      </c>
      <c r="J1011" s="38">
        <v>0</v>
      </c>
      <c r="K1011" s="67"/>
      <c r="L1011" s="38">
        <f t="shared" si="15"/>
        <v>62500000</v>
      </c>
      <c r="M1011" s="34">
        <v>45647</v>
      </c>
      <c r="N1011" s="55" t="s">
        <v>3695</v>
      </c>
      <c r="O1011" s="37" t="s">
        <v>45</v>
      </c>
      <c r="P1011" s="50">
        <v>5.921052631578947E-2</v>
      </c>
      <c r="Q1011" s="51" t="s">
        <v>3066</v>
      </c>
      <c r="R1011" s="51" t="s">
        <v>3067</v>
      </c>
    </row>
    <row r="1012" spans="2:18" x14ac:dyDescent="0.2">
      <c r="B1012" s="33">
        <v>45491</v>
      </c>
      <c r="C1012" s="27" t="s">
        <v>3696</v>
      </c>
      <c r="D1012" s="28" t="s">
        <v>2035</v>
      </c>
      <c r="E1012" s="29" t="s">
        <v>34</v>
      </c>
      <c r="F1012" s="28" t="s">
        <v>3697</v>
      </c>
      <c r="G1012" s="72">
        <v>45492</v>
      </c>
      <c r="H1012" s="60">
        <v>57750000</v>
      </c>
      <c r="I1012" s="47">
        <v>0</v>
      </c>
      <c r="J1012" s="38">
        <v>0</v>
      </c>
      <c r="K1012" s="67"/>
      <c r="L1012" s="38">
        <f t="shared" si="15"/>
        <v>57750000</v>
      </c>
      <c r="M1012" s="34">
        <v>45657</v>
      </c>
      <c r="N1012" s="62" t="s">
        <v>3698</v>
      </c>
      <c r="O1012" s="37" t="s">
        <v>45</v>
      </c>
      <c r="P1012" s="50">
        <v>7.2727272727272724E-2</v>
      </c>
      <c r="Q1012" s="51" t="s">
        <v>3070</v>
      </c>
      <c r="R1012" s="51" t="s">
        <v>3071</v>
      </c>
    </row>
    <row r="1013" spans="2:18" x14ac:dyDescent="0.2">
      <c r="B1013" s="33">
        <v>45490</v>
      </c>
      <c r="C1013" s="27" t="s">
        <v>3699</v>
      </c>
      <c r="D1013" s="28" t="s">
        <v>1936</v>
      </c>
      <c r="E1013" s="29" t="s">
        <v>34</v>
      </c>
      <c r="F1013" s="28" t="s">
        <v>3700</v>
      </c>
      <c r="G1013" s="72">
        <v>45492</v>
      </c>
      <c r="H1013" s="60">
        <v>57750000</v>
      </c>
      <c r="I1013" s="47">
        <v>0</v>
      </c>
      <c r="J1013" s="38">
        <v>0</v>
      </c>
      <c r="K1013" s="67"/>
      <c r="L1013" s="38">
        <f t="shared" si="15"/>
        <v>57750000</v>
      </c>
      <c r="M1013" s="34">
        <v>45657</v>
      </c>
      <c r="N1013" s="62" t="s">
        <v>3701</v>
      </c>
      <c r="O1013" s="37" t="s">
        <v>45</v>
      </c>
      <c r="P1013" s="50">
        <v>7.2727272727272724E-2</v>
      </c>
      <c r="Q1013" s="51" t="s">
        <v>3070</v>
      </c>
      <c r="R1013" s="51" t="s">
        <v>3071</v>
      </c>
    </row>
    <row r="1014" spans="2:18" x14ac:dyDescent="0.2">
      <c r="B1014" s="33">
        <v>45491</v>
      </c>
      <c r="C1014" s="27" t="s">
        <v>3702</v>
      </c>
      <c r="D1014" s="28" t="s">
        <v>1256</v>
      </c>
      <c r="E1014" s="29" t="s">
        <v>34</v>
      </c>
      <c r="F1014" s="28" t="s">
        <v>3697</v>
      </c>
      <c r="G1014" s="72">
        <v>45492</v>
      </c>
      <c r="H1014" s="60">
        <v>41250000</v>
      </c>
      <c r="I1014" s="47">
        <v>0</v>
      </c>
      <c r="J1014" s="38">
        <v>0</v>
      </c>
      <c r="K1014" s="67"/>
      <c r="L1014" s="38">
        <f t="shared" si="15"/>
        <v>41250000</v>
      </c>
      <c r="M1014" s="34">
        <v>45657</v>
      </c>
      <c r="N1014" s="62" t="s">
        <v>3703</v>
      </c>
      <c r="O1014" s="37" t="s">
        <v>45</v>
      </c>
      <c r="P1014" s="50">
        <v>7.2727272727272724E-2</v>
      </c>
      <c r="Q1014" s="51" t="s">
        <v>3062</v>
      </c>
      <c r="R1014" s="51" t="s">
        <v>3063</v>
      </c>
    </row>
    <row r="1015" spans="2:18" x14ac:dyDescent="0.2">
      <c r="B1015" s="33">
        <v>45490</v>
      </c>
      <c r="C1015" s="27" t="s">
        <v>3704</v>
      </c>
      <c r="D1015" s="28" t="s">
        <v>348</v>
      </c>
      <c r="E1015" s="29" t="s">
        <v>34</v>
      </c>
      <c r="F1015" s="28" t="s">
        <v>3705</v>
      </c>
      <c r="G1015" s="72">
        <v>45491</v>
      </c>
      <c r="H1015" s="60">
        <v>37520000</v>
      </c>
      <c r="I1015" s="47">
        <v>0</v>
      </c>
      <c r="J1015" s="38">
        <v>0</v>
      </c>
      <c r="K1015" s="67"/>
      <c r="L1015" s="38">
        <f t="shared" si="15"/>
        <v>37520000</v>
      </c>
      <c r="M1015" s="34">
        <v>45657</v>
      </c>
      <c r="N1015" s="62" t="s">
        <v>3706</v>
      </c>
      <c r="O1015" s="37" t="s">
        <v>45</v>
      </c>
      <c r="P1015" s="50">
        <v>7.8313253012048195E-2</v>
      </c>
      <c r="Q1015" s="51" t="s">
        <v>3037</v>
      </c>
      <c r="R1015" s="51" t="s">
        <v>1189</v>
      </c>
    </row>
    <row r="1016" spans="2:18" x14ac:dyDescent="0.2">
      <c r="B1016" s="33">
        <v>45490</v>
      </c>
      <c r="C1016" s="27" t="s">
        <v>3707</v>
      </c>
      <c r="D1016" s="28" t="s">
        <v>1213</v>
      </c>
      <c r="E1016" s="29" t="s">
        <v>34</v>
      </c>
      <c r="F1016" s="28" t="s">
        <v>3708</v>
      </c>
      <c r="G1016" s="72">
        <v>45492</v>
      </c>
      <c r="H1016" s="60">
        <v>19500000</v>
      </c>
      <c r="I1016" s="47">
        <v>0</v>
      </c>
      <c r="J1016" s="38">
        <v>0</v>
      </c>
      <c r="K1016" s="67"/>
      <c r="L1016" s="38">
        <f t="shared" si="15"/>
        <v>19500000</v>
      </c>
      <c r="M1016" s="34">
        <v>45583</v>
      </c>
      <c r="N1016" s="62" t="s">
        <v>3709</v>
      </c>
      <c r="O1016" s="37" t="s">
        <v>45</v>
      </c>
      <c r="P1016" s="50">
        <v>0.13186813186813187</v>
      </c>
      <c r="Q1016" s="51" t="s">
        <v>3079</v>
      </c>
      <c r="R1016" s="51" t="s">
        <v>3052</v>
      </c>
    </row>
    <row r="1017" spans="2:18" x14ac:dyDescent="0.2">
      <c r="B1017" s="33">
        <v>45490</v>
      </c>
      <c r="C1017" s="27" t="s">
        <v>3710</v>
      </c>
      <c r="D1017" s="28" t="s">
        <v>2053</v>
      </c>
      <c r="E1017" s="29" t="s">
        <v>498</v>
      </c>
      <c r="F1017" s="28" t="s">
        <v>3711</v>
      </c>
      <c r="G1017" s="72">
        <v>45492</v>
      </c>
      <c r="H1017" s="60">
        <v>23800000</v>
      </c>
      <c r="I1017" s="47">
        <v>0</v>
      </c>
      <c r="J1017" s="38">
        <v>0</v>
      </c>
      <c r="K1017" s="67"/>
      <c r="L1017" s="38">
        <f t="shared" si="15"/>
        <v>23800000</v>
      </c>
      <c r="M1017" s="34">
        <v>45657</v>
      </c>
      <c r="N1017" s="62" t="s">
        <v>3712</v>
      </c>
      <c r="O1017" s="37" t="s">
        <v>45</v>
      </c>
      <c r="P1017" s="50">
        <v>7.2727272727272724E-2</v>
      </c>
      <c r="Q1017" s="51" t="s">
        <v>3079</v>
      </c>
      <c r="R1017" s="51" t="s">
        <v>3052</v>
      </c>
    </row>
    <row r="1018" spans="2:18" x14ac:dyDescent="0.2">
      <c r="B1018" s="33">
        <v>45490</v>
      </c>
      <c r="C1018" s="27" t="s">
        <v>3713</v>
      </c>
      <c r="D1018" s="28" t="s">
        <v>3107</v>
      </c>
      <c r="E1018" s="29" t="s">
        <v>34</v>
      </c>
      <c r="F1018" s="28" t="s">
        <v>3714</v>
      </c>
      <c r="G1018" s="72">
        <v>45492</v>
      </c>
      <c r="H1018" s="60">
        <v>72655000</v>
      </c>
      <c r="I1018" s="47">
        <v>0</v>
      </c>
      <c r="J1018" s="38">
        <v>0</v>
      </c>
      <c r="K1018" s="67"/>
      <c r="L1018" s="38">
        <f t="shared" si="15"/>
        <v>72655000</v>
      </c>
      <c r="M1018" s="34">
        <v>45657</v>
      </c>
      <c r="N1018" s="62" t="s">
        <v>3715</v>
      </c>
      <c r="O1018" s="37" t="s">
        <v>45</v>
      </c>
      <c r="P1018" s="50">
        <v>7.2727272727272724E-2</v>
      </c>
      <c r="Q1018" s="51" t="s">
        <v>3079</v>
      </c>
      <c r="R1018" s="51" t="s">
        <v>3052</v>
      </c>
    </row>
    <row r="1019" spans="2:18" x14ac:dyDescent="0.2">
      <c r="B1019" s="33">
        <v>45490</v>
      </c>
      <c r="C1019" s="27" t="s">
        <v>3716</v>
      </c>
      <c r="D1019" s="28" t="s">
        <v>1155</v>
      </c>
      <c r="E1019" s="29" t="s">
        <v>34</v>
      </c>
      <c r="F1019" s="28" t="s">
        <v>3717</v>
      </c>
      <c r="G1019" s="72">
        <v>45492</v>
      </c>
      <c r="H1019" s="60">
        <v>72655000</v>
      </c>
      <c r="I1019" s="47">
        <v>0</v>
      </c>
      <c r="J1019" s="38">
        <v>0</v>
      </c>
      <c r="K1019" s="67"/>
      <c r="L1019" s="38">
        <f t="shared" si="15"/>
        <v>72655000</v>
      </c>
      <c r="M1019" s="34">
        <v>45657</v>
      </c>
      <c r="N1019" s="62" t="s">
        <v>3718</v>
      </c>
      <c r="O1019" s="37" t="s">
        <v>45</v>
      </c>
      <c r="P1019" s="50">
        <v>7.2727272727272724E-2</v>
      </c>
      <c r="Q1019" s="51" t="s">
        <v>3079</v>
      </c>
      <c r="R1019" s="51" t="s">
        <v>3052</v>
      </c>
    </row>
    <row r="1020" spans="2:18" x14ac:dyDescent="0.2">
      <c r="B1020" s="33">
        <v>45490</v>
      </c>
      <c r="C1020" s="27" t="s">
        <v>3719</v>
      </c>
      <c r="D1020" s="28" t="s">
        <v>1163</v>
      </c>
      <c r="E1020" s="29" t="s">
        <v>34</v>
      </c>
      <c r="F1020" s="28" t="s">
        <v>3720</v>
      </c>
      <c r="G1020" s="72">
        <v>45492</v>
      </c>
      <c r="H1020" s="60">
        <v>49500000</v>
      </c>
      <c r="I1020" s="47">
        <v>0</v>
      </c>
      <c r="J1020" s="38">
        <v>0</v>
      </c>
      <c r="K1020" s="67"/>
      <c r="L1020" s="38">
        <f t="shared" si="15"/>
        <v>49500000</v>
      </c>
      <c r="M1020" s="34">
        <v>45657</v>
      </c>
      <c r="N1020" s="62" t="s">
        <v>3721</v>
      </c>
      <c r="O1020" s="37" t="s">
        <v>45</v>
      </c>
      <c r="P1020" s="50">
        <v>7.2727272727272724E-2</v>
      </c>
      <c r="Q1020" s="51" t="s">
        <v>3079</v>
      </c>
      <c r="R1020" s="51" t="s">
        <v>3052</v>
      </c>
    </row>
    <row r="1021" spans="2:18" x14ac:dyDescent="0.2">
      <c r="B1021" s="33">
        <v>45491</v>
      </c>
      <c r="C1021" s="27" t="s">
        <v>3722</v>
      </c>
      <c r="D1021" s="28" t="s">
        <v>1994</v>
      </c>
      <c r="E1021" s="29" t="s">
        <v>34</v>
      </c>
      <c r="F1021" s="28" t="s">
        <v>3583</v>
      </c>
      <c r="G1021" s="72">
        <v>45496</v>
      </c>
      <c r="H1021" s="60">
        <v>56550000</v>
      </c>
      <c r="I1021" s="47">
        <v>0</v>
      </c>
      <c r="J1021" s="38">
        <v>0</v>
      </c>
      <c r="K1021" s="67"/>
      <c r="L1021" s="38">
        <f t="shared" si="15"/>
        <v>56550000</v>
      </c>
      <c r="M1021" s="34">
        <v>45657</v>
      </c>
      <c r="N1021" s="62" t="s">
        <v>3723</v>
      </c>
      <c r="O1021" s="37" t="s">
        <v>45</v>
      </c>
      <c r="P1021" s="50">
        <v>4.9689440993788817E-2</v>
      </c>
      <c r="Q1021" s="51" t="s">
        <v>3072</v>
      </c>
      <c r="R1021" s="51" t="s">
        <v>3073</v>
      </c>
    </row>
    <row r="1022" spans="2:18" x14ac:dyDescent="0.2">
      <c r="B1022" s="33">
        <v>45491</v>
      </c>
      <c r="C1022" s="27" t="s">
        <v>3724</v>
      </c>
      <c r="D1022" s="28" t="s">
        <v>1989</v>
      </c>
      <c r="E1022" s="29" t="s">
        <v>498</v>
      </c>
      <c r="F1022" s="28" t="s">
        <v>3725</v>
      </c>
      <c r="G1022" s="72">
        <v>45497</v>
      </c>
      <c r="H1022" s="60">
        <v>21336667</v>
      </c>
      <c r="I1022" s="47">
        <v>0</v>
      </c>
      <c r="J1022" s="38">
        <v>0</v>
      </c>
      <c r="K1022" s="67"/>
      <c r="L1022" s="38">
        <f t="shared" si="15"/>
        <v>21336667</v>
      </c>
      <c r="M1022" s="34">
        <v>45657</v>
      </c>
      <c r="N1022" s="62" t="s">
        <v>3726</v>
      </c>
      <c r="O1022" s="37" t="s">
        <v>45</v>
      </c>
      <c r="P1022" s="50">
        <v>4.3749999999999997E-2</v>
      </c>
      <c r="Q1022" s="51" t="s">
        <v>3064</v>
      </c>
      <c r="R1022" s="51" t="s">
        <v>3093</v>
      </c>
    </row>
    <row r="1023" spans="2:18" x14ac:dyDescent="0.2">
      <c r="B1023" s="33">
        <v>45490</v>
      </c>
      <c r="C1023" s="27" t="s">
        <v>3727</v>
      </c>
      <c r="D1023" s="28" t="s">
        <v>3085</v>
      </c>
      <c r="E1023" s="29" t="s">
        <v>498</v>
      </c>
      <c r="F1023" s="28" t="s">
        <v>3728</v>
      </c>
      <c r="G1023" s="72">
        <v>45491</v>
      </c>
      <c r="H1023" s="60">
        <v>27540000</v>
      </c>
      <c r="I1023" s="47">
        <v>0</v>
      </c>
      <c r="J1023" s="38">
        <v>0</v>
      </c>
      <c r="K1023" s="67"/>
      <c r="L1023" s="38">
        <f t="shared" si="15"/>
        <v>27540000</v>
      </c>
      <c r="M1023" s="34">
        <v>45657</v>
      </c>
      <c r="N1023" s="62" t="s">
        <v>3729</v>
      </c>
      <c r="O1023" s="37" t="s">
        <v>45</v>
      </c>
      <c r="P1023" s="50">
        <v>7.8313253012048195E-2</v>
      </c>
      <c r="Q1023" s="51" t="s">
        <v>3037</v>
      </c>
      <c r="R1023" s="51" t="s">
        <v>1189</v>
      </c>
    </row>
    <row r="1024" spans="2:18" x14ac:dyDescent="0.2">
      <c r="B1024" s="33">
        <v>45490</v>
      </c>
      <c r="C1024" s="27" t="s">
        <v>3730</v>
      </c>
      <c r="D1024" s="28" t="s">
        <v>1246</v>
      </c>
      <c r="E1024" s="29" t="s">
        <v>34</v>
      </c>
      <c r="F1024" s="28" t="s">
        <v>3731</v>
      </c>
      <c r="G1024" s="72">
        <v>45492</v>
      </c>
      <c r="H1024" s="60">
        <v>36050000</v>
      </c>
      <c r="I1024" s="47">
        <v>0</v>
      </c>
      <c r="J1024" s="38">
        <v>0</v>
      </c>
      <c r="K1024" s="67"/>
      <c r="L1024" s="38">
        <f t="shared" si="15"/>
        <v>36050000</v>
      </c>
      <c r="M1024" s="34">
        <v>45644</v>
      </c>
      <c r="N1024" s="62" t="s">
        <v>3732</v>
      </c>
      <c r="O1024" s="37" t="s">
        <v>45</v>
      </c>
      <c r="P1024" s="50">
        <v>7.8947368421052627E-2</v>
      </c>
      <c r="Q1024" s="51" t="s">
        <v>3047</v>
      </c>
      <c r="R1024" s="51" t="s">
        <v>3048</v>
      </c>
    </row>
    <row r="1025" spans="2:18" x14ac:dyDescent="0.2">
      <c r="B1025" s="33">
        <v>45491</v>
      </c>
      <c r="C1025" s="27" t="s">
        <v>3733</v>
      </c>
      <c r="D1025" s="28" t="s">
        <v>1941</v>
      </c>
      <c r="E1025" s="29" t="s">
        <v>34</v>
      </c>
      <c r="F1025" s="28" t="s">
        <v>3734</v>
      </c>
      <c r="G1025" s="72">
        <v>45495</v>
      </c>
      <c r="H1025" s="60">
        <v>34339580</v>
      </c>
      <c r="I1025" s="47">
        <v>0</v>
      </c>
      <c r="J1025" s="38">
        <v>0</v>
      </c>
      <c r="K1025" s="67"/>
      <c r="L1025" s="38">
        <f t="shared" si="15"/>
        <v>34339580</v>
      </c>
      <c r="M1025" s="34">
        <v>45657</v>
      </c>
      <c r="N1025" s="55" t="s">
        <v>3735</v>
      </c>
      <c r="O1025" s="37" t="s">
        <v>45</v>
      </c>
      <c r="P1025" s="50">
        <v>5.5555555555555552E-2</v>
      </c>
      <c r="Q1025" s="51" t="s">
        <v>3062</v>
      </c>
      <c r="R1025" s="51" t="s">
        <v>3063</v>
      </c>
    </row>
    <row r="1026" spans="2:18" x14ac:dyDescent="0.2">
      <c r="B1026" s="33">
        <v>45490</v>
      </c>
      <c r="C1026" s="27" t="s">
        <v>3736</v>
      </c>
      <c r="D1026" s="28" t="s">
        <v>384</v>
      </c>
      <c r="E1026" s="29" t="s">
        <v>34</v>
      </c>
      <c r="F1026" s="28" t="s">
        <v>3737</v>
      </c>
      <c r="G1026" s="72">
        <v>45491</v>
      </c>
      <c r="H1026" s="60">
        <v>30986667</v>
      </c>
      <c r="I1026" s="47">
        <v>0</v>
      </c>
      <c r="J1026" s="38">
        <v>0</v>
      </c>
      <c r="K1026" s="67"/>
      <c r="L1026" s="38">
        <f t="shared" si="15"/>
        <v>30986667</v>
      </c>
      <c r="M1026" s="34">
        <v>45657</v>
      </c>
      <c r="N1026" s="62" t="s">
        <v>3738</v>
      </c>
      <c r="O1026" s="37" t="s">
        <v>45</v>
      </c>
      <c r="P1026" s="50">
        <v>7.8313253012048195E-2</v>
      </c>
      <c r="Q1026" s="51" t="s">
        <v>3043</v>
      </c>
      <c r="R1026" s="51" t="s">
        <v>3058</v>
      </c>
    </row>
    <row r="1027" spans="2:18" x14ac:dyDescent="0.2">
      <c r="B1027" s="33">
        <v>45490</v>
      </c>
      <c r="C1027" s="27" t="s">
        <v>3739</v>
      </c>
      <c r="D1027" s="28" t="s">
        <v>356</v>
      </c>
      <c r="E1027" s="29" t="s">
        <v>34</v>
      </c>
      <c r="F1027" s="28" t="s">
        <v>3740</v>
      </c>
      <c r="G1027" s="72">
        <v>45491</v>
      </c>
      <c r="H1027" s="60">
        <v>34720000</v>
      </c>
      <c r="I1027" s="47">
        <v>0</v>
      </c>
      <c r="J1027" s="38">
        <v>0</v>
      </c>
      <c r="K1027" s="67"/>
      <c r="L1027" s="38">
        <f t="shared" si="15"/>
        <v>34720000</v>
      </c>
      <c r="M1027" s="34">
        <v>45657</v>
      </c>
      <c r="N1027" s="62" t="s">
        <v>3741</v>
      </c>
      <c r="O1027" s="37" t="s">
        <v>45</v>
      </c>
      <c r="P1027" s="50">
        <v>7.8313253012048195E-2</v>
      </c>
      <c r="Q1027" s="51" t="s">
        <v>3043</v>
      </c>
      <c r="R1027" s="51" t="s">
        <v>3058</v>
      </c>
    </row>
    <row r="1028" spans="2:18" x14ac:dyDescent="0.2">
      <c r="B1028" s="33">
        <v>45491</v>
      </c>
      <c r="C1028" s="27" t="s">
        <v>3742</v>
      </c>
      <c r="D1028" s="28" t="s">
        <v>387</v>
      </c>
      <c r="E1028" s="29" t="s">
        <v>34</v>
      </c>
      <c r="F1028" s="28" t="s">
        <v>3743</v>
      </c>
      <c r="G1028" s="72">
        <v>45495</v>
      </c>
      <c r="H1028" s="60">
        <v>41250000</v>
      </c>
      <c r="I1028" s="47">
        <v>0</v>
      </c>
      <c r="J1028" s="38">
        <v>0</v>
      </c>
      <c r="K1028" s="67"/>
      <c r="L1028" s="38">
        <f t="shared" si="15"/>
        <v>41250000</v>
      </c>
      <c r="M1028" s="34">
        <v>45657</v>
      </c>
      <c r="N1028" s="55" t="s">
        <v>3744</v>
      </c>
      <c r="O1028" s="37" t="s">
        <v>45</v>
      </c>
      <c r="P1028" s="50">
        <v>5.5555555555555552E-2</v>
      </c>
      <c r="Q1028" s="51" t="s">
        <v>3068</v>
      </c>
      <c r="R1028" s="51" t="s">
        <v>3069</v>
      </c>
    </row>
    <row r="1029" spans="2:18" x14ac:dyDescent="0.2">
      <c r="B1029" s="33">
        <v>45491</v>
      </c>
      <c r="C1029" s="27" t="s">
        <v>3745</v>
      </c>
      <c r="D1029" s="28" t="s">
        <v>470</v>
      </c>
      <c r="E1029" s="29" t="s">
        <v>34</v>
      </c>
      <c r="F1029" s="28" t="s">
        <v>3746</v>
      </c>
      <c r="G1029" s="72">
        <v>45497</v>
      </c>
      <c r="H1029" s="60">
        <v>42515000</v>
      </c>
      <c r="I1029" s="47">
        <v>0</v>
      </c>
      <c r="J1029" s="38">
        <v>0</v>
      </c>
      <c r="K1029" s="67"/>
      <c r="L1029" s="38">
        <f t="shared" si="15"/>
        <v>42515000</v>
      </c>
      <c r="M1029" s="34">
        <v>45657</v>
      </c>
      <c r="N1029" s="62" t="s">
        <v>3747</v>
      </c>
      <c r="O1029" s="37" t="s">
        <v>45</v>
      </c>
      <c r="P1029" s="50">
        <v>4.3749999999999997E-2</v>
      </c>
      <c r="Q1029" s="51" t="s">
        <v>3068</v>
      </c>
      <c r="R1029" s="51" t="s">
        <v>3069</v>
      </c>
    </row>
    <row r="1030" spans="2:18" x14ac:dyDescent="0.2">
      <c r="B1030" s="33">
        <v>45491</v>
      </c>
      <c r="C1030" s="27" t="s">
        <v>3748</v>
      </c>
      <c r="D1030" s="28" t="s">
        <v>1971</v>
      </c>
      <c r="E1030" s="29" t="s">
        <v>34</v>
      </c>
      <c r="F1030" s="28" t="s">
        <v>3749</v>
      </c>
      <c r="G1030" s="72">
        <v>45497</v>
      </c>
      <c r="H1030" s="60">
        <v>44000000</v>
      </c>
      <c r="I1030" s="47">
        <v>0</v>
      </c>
      <c r="J1030" s="38">
        <v>0</v>
      </c>
      <c r="K1030" s="67"/>
      <c r="L1030" s="38">
        <f t="shared" si="15"/>
        <v>44000000</v>
      </c>
      <c r="M1030" s="34">
        <v>45657</v>
      </c>
      <c r="N1030" s="62" t="s">
        <v>3750</v>
      </c>
      <c r="O1030" s="37" t="s">
        <v>45</v>
      </c>
      <c r="P1030" s="50">
        <v>4.3749999999999997E-2</v>
      </c>
      <c r="Q1030" s="51" t="s">
        <v>3068</v>
      </c>
      <c r="R1030" s="51" t="s">
        <v>3069</v>
      </c>
    </row>
    <row r="1031" spans="2:18" x14ac:dyDescent="0.2">
      <c r="B1031" s="33">
        <v>45491</v>
      </c>
      <c r="C1031" s="27" t="s">
        <v>3751</v>
      </c>
      <c r="D1031" s="28" t="s">
        <v>373</v>
      </c>
      <c r="E1031" s="29" t="s">
        <v>34</v>
      </c>
      <c r="F1031" s="28" t="s">
        <v>579</v>
      </c>
      <c r="G1031" s="72">
        <v>45492</v>
      </c>
      <c r="H1031" s="60">
        <v>40969000</v>
      </c>
      <c r="I1031" s="47">
        <v>0</v>
      </c>
      <c r="J1031" s="38">
        <v>0</v>
      </c>
      <c r="K1031" s="67"/>
      <c r="L1031" s="38">
        <f t="shared" si="15"/>
        <v>40969000</v>
      </c>
      <c r="M1031" s="34">
        <v>45653</v>
      </c>
      <c r="N1031" s="55" t="s">
        <v>3752</v>
      </c>
      <c r="O1031" s="37" t="s">
        <v>45</v>
      </c>
      <c r="P1031" s="50">
        <v>7.4534161490683232E-2</v>
      </c>
      <c r="Q1031" s="51" t="s">
        <v>3068</v>
      </c>
      <c r="R1031" s="51" t="s">
        <v>3069</v>
      </c>
    </row>
    <row r="1032" spans="2:18" x14ac:dyDescent="0.2">
      <c r="B1032" s="33">
        <v>45491</v>
      </c>
      <c r="C1032" s="27" t="s">
        <v>3753</v>
      </c>
      <c r="D1032" s="28" t="s">
        <v>1199</v>
      </c>
      <c r="E1032" s="29" t="s">
        <v>34</v>
      </c>
      <c r="F1032" s="28" t="s">
        <v>3754</v>
      </c>
      <c r="G1032" s="72">
        <v>45495</v>
      </c>
      <c r="H1032" s="60">
        <v>39666667</v>
      </c>
      <c r="I1032" s="47">
        <v>0</v>
      </c>
      <c r="J1032" s="38">
        <v>0</v>
      </c>
      <c r="K1032" s="67"/>
      <c r="L1032" s="38">
        <f t="shared" si="15"/>
        <v>39666667</v>
      </c>
      <c r="M1032" s="34">
        <v>45657</v>
      </c>
      <c r="N1032" s="55" t="s">
        <v>3755</v>
      </c>
      <c r="O1032" s="37" t="s">
        <v>45</v>
      </c>
      <c r="P1032" s="50">
        <v>5.5555555555555552E-2</v>
      </c>
      <c r="Q1032" s="51" t="s">
        <v>3051</v>
      </c>
      <c r="R1032" s="51" t="s">
        <v>378</v>
      </c>
    </row>
    <row r="1033" spans="2:18" x14ac:dyDescent="0.2">
      <c r="B1033" s="33">
        <v>45491</v>
      </c>
      <c r="C1033" s="27" t="s">
        <v>3756</v>
      </c>
      <c r="D1033" s="28" t="s">
        <v>2006</v>
      </c>
      <c r="E1033" s="29" t="s">
        <v>34</v>
      </c>
      <c r="F1033" s="28" t="s">
        <v>3757</v>
      </c>
      <c r="G1033" s="72">
        <v>45492</v>
      </c>
      <c r="H1033" s="60">
        <v>38980062</v>
      </c>
      <c r="I1033" s="47">
        <v>0</v>
      </c>
      <c r="J1033" s="38">
        <v>0</v>
      </c>
      <c r="K1033" s="67"/>
      <c r="L1033" s="38">
        <f t="shared" si="15"/>
        <v>38980062</v>
      </c>
      <c r="M1033" s="34">
        <v>45657</v>
      </c>
      <c r="N1033" s="55" t="s">
        <v>3758</v>
      </c>
      <c r="O1033" s="37" t="s">
        <v>45</v>
      </c>
      <c r="P1033" s="50">
        <v>7.2727272727272724E-2</v>
      </c>
      <c r="Q1033" s="51" t="s">
        <v>3074</v>
      </c>
      <c r="R1033" s="51" t="s">
        <v>455</v>
      </c>
    </row>
    <row r="1034" spans="2:18" x14ac:dyDescent="0.2">
      <c r="B1034" s="33">
        <v>45491</v>
      </c>
      <c r="C1034" s="27" t="s">
        <v>3759</v>
      </c>
      <c r="D1034" s="28" t="s">
        <v>1289</v>
      </c>
      <c r="E1034" s="29" t="s">
        <v>34</v>
      </c>
      <c r="F1034" s="28" t="s">
        <v>3760</v>
      </c>
      <c r="G1034" s="72">
        <v>45492</v>
      </c>
      <c r="H1034" s="60">
        <v>38979798</v>
      </c>
      <c r="I1034" s="47">
        <v>0</v>
      </c>
      <c r="J1034" s="38">
        <v>0</v>
      </c>
      <c r="K1034" s="67"/>
      <c r="L1034" s="38">
        <f t="shared" si="15"/>
        <v>38979798</v>
      </c>
      <c r="M1034" s="34">
        <v>45657</v>
      </c>
      <c r="N1034" s="55" t="s">
        <v>3761</v>
      </c>
      <c r="O1034" s="37" t="s">
        <v>45</v>
      </c>
      <c r="P1034" s="50">
        <v>7.2727272727272724E-2</v>
      </c>
      <c r="Q1034" s="51" t="s">
        <v>3074</v>
      </c>
      <c r="R1034" s="51" t="s">
        <v>455</v>
      </c>
    </row>
    <row r="1035" spans="2:18" x14ac:dyDescent="0.2">
      <c r="B1035" s="33">
        <v>45491</v>
      </c>
      <c r="C1035" s="27" t="s">
        <v>3762</v>
      </c>
      <c r="D1035" s="28" t="s">
        <v>2588</v>
      </c>
      <c r="E1035" s="29" t="s">
        <v>34</v>
      </c>
      <c r="F1035" s="28" t="s">
        <v>3763</v>
      </c>
      <c r="G1035" s="72">
        <v>45492</v>
      </c>
      <c r="H1035" s="60">
        <v>62315000</v>
      </c>
      <c r="I1035" s="47">
        <v>0</v>
      </c>
      <c r="J1035" s="38">
        <v>0</v>
      </c>
      <c r="K1035" s="67"/>
      <c r="L1035" s="38">
        <f t="shared" si="15"/>
        <v>62315000</v>
      </c>
      <c r="M1035" s="34">
        <v>45657</v>
      </c>
      <c r="N1035" s="55" t="s">
        <v>3764</v>
      </c>
      <c r="O1035" s="37" t="s">
        <v>45</v>
      </c>
      <c r="P1035" s="50">
        <v>7.2727272727272724E-2</v>
      </c>
      <c r="Q1035" s="51" t="s">
        <v>3070</v>
      </c>
      <c r="R1035" s="51" t="s">
        <v>3071</v>
      </c>
    </row>
    <row r="1036" spans="2:18" x14ac:dyDescent="0.2">
      <c r="B1036" s="33">
        <v>45491</v>
      </c>
      <c r="C1036" s="27" t="s">
        <v>3765</v>
      </c>
      <c r="D1036" s="28" t="s">
        <v>1930</v>
      </c>
      <c r="E1036" s="29" t="s">
        <v>34</v>
      </c>
      <c r="F1036" s="28" t="s">
        <v>3766</v>
      </c>
      <c r="G1036" s="72">
        <v>45495</v>
      </c>
      <c r="H1036" s="60">
        <v>53457000</v>
      </c>
      <c r="I1036" s="47">
        <v>0</v>
      </c>
      <c r="J1036" s="38">
        <v>0</v>
      </c>
      <c r="K1036" s="67"/>
      <c r="L1036" s="38">
        <f t="shared" si="15"/>
        <v>53457000</v>
      </c>
      <c r="M1036" s="34">
        <v>45657</v>
      </c>
      <c r="N1036" s="55" t="s">
        <v>3767</v>
      </c>
      <c r="O1036" s="37" t="s">
        <v>45</v>
      </c>
      <c r="P1036" s="50">
        <v>5.5555555555555552E-2</v>
      </c>
      <c r="Q1036" s="51" t="s">
        <v>3064</v>
      </c>
      <c r="R1036" s="51" t="s">
        <v>3093</v>
      </c>
    </row>
    <row r="1037" spans="2:18" x14ac:dyDescent="0.2">
      <c r="B1037" s="33">
        <v>45491</v>
      </c>
      <c r="C1037" s="27" t="s">
        <v>3768</v>
      </c>
      <c r="D1037" s="28" t="s">
        <v>1969</v>
      </c>
      <c r="E1037" s="29" t="s">
        <v>498</v>
      </c>
      <c r="F1037" s="28" t="s">
        <v>3769</v>
      </c>
      <c r="G1037" s="72">
        <v>45495</v>
      </c>
      <c r="H1037" s="60">
        <v>35226000</v>
      </c>
      <c r="I1037" s="47">
        <v>0</v>
      </c>
      <c r="J1037" s="38">
        <v>0</v>
      </c>
      <c r="K1037" s="67"/>
      <c r="L1037" s="38">
        <f t="shared" si="15"/>
        <v>35226000</v>
      </c>
      <c r="M1037" s="34">
        <v>45657</v>
      </c>
      <c r="N1037" s="55" t="s">
        <v>3770</v>
      </c>
      <c r="O1037" s="37" t="s">
        <v>45</v>
      </c>
      <c r="P1037" s="50">
        <v>5.5555555555555552E-2</v>
      </c>
      <c r="Q1037" s="51" t="s">
        <v>3064</v>
      </c>
      <c r="R1037" s="51" t="s">
        <v>3093</v>
      </c>
    </row>
    <row r="1038" spans="2:18" x14ac:dyDescent="0.2">
      <c r="B1038" s="33">
        <v>45491</v>
      </c>
      <c r="C1038" s="27" t="s">
        <v>3771</v>
      </c>
      <c r="D1038" s="28" t="s">
        <v>3129</v>
      </c>
      <c r="E1038" s="29" t="s">
        <v>34</v>
      </c>
      <c r="F1038" s="28" t="s">
        <v>3772</v>
      </c>
      <c r="G1038" s="72">
        <v>45495</v>
      </c>
      <c r="H1038" s="60">
        <v>32293333</v>
      </c>
      <c r="I1038" s="47">
        <v>0</v>
      </c>
      <c r="J1038" s="38">
        <v>0</v>
      </c>
      <c r="K1038" s="67"/>
      <c r="L1038" s="38">
        <f t="shared" ref="L1038:L1101" si="16">H1038+J1038-K1038</f>
        <v>32293333</v>
      </c>
      <c r="M1038" s="34">
        <v>45657</v>
      </c>
      <c r="N1038" s="55" t="s">
        <v>3773</v>
      </c>
      <c r="O1038" s="37" t="s">
        <v>45</v>
      </c>
      <c r="P1038" s="50">
        <v>5.5555555555555552E-2</v>
      </c>
      <c r="Q1038" s="51" t="s">
        <v>3064</v>
      </c>
      <c r="R1038" s="51" t="s">
        <v>3093</v>
      </c>
    </row>
    <row r="1039" spans="2:18" x14ac:dyDescent="0.2">
      <c r="B1039" s="33">
        <v>45491</v>
      </c>
      <c r="C1039" s="27" t="s">
        <v>3774</v>
      </c>
      <c r="D1039" s="28" t="s">
        <v>1940</v>
      </c>
      <c r="E1039" s="29" t="s">
        <v>498</v>
      </c>
      <c r="F1039" s="28" t="s">
        <v>3775</v>
      </c>
      <c r="G1039" s="72">
        <v>45495</v>
      </c>
      <c r="H1039" s="60">
        <v>15250000</v>
      </c>
      <c r="I1039" s="47">
        <v>0</v>
      </c>
      <c r="J1039" s="38">
        <v>0</v>
      </c>
      <c r="K1039" s="67"/>
      <c r="L1039" s="38">
        <f t="shared" si="16"/>
        <v>15250000</v>
      </c>
      <c r="M1039" s="34">
        <v>45647</v>
      </c>
      <c r="N1039" s="55" t="s">
        <v>3776</v>
      </c>
      <c r="O1039" s="37" t="s">
        <v>45</v>
      </c>
      <c r="P1039" s="50">
        <v>5.921052631578947E-2</v>
      </c>
      <c r="Q1039" s="51" t="s">
        <v>3077</v>
      </c>
      <c r="R1039" s="51" t="s">
        <v>3078</v>
      </c>
    </row>
    <row r="1040" spans="2:18" x14ac:dyDescent="0.2">
      <c r="B1040" s="33">
        <v>45491</v>
      </c>
      <c r="C1040" s="27" t="s">
        <v>3777</v>
      </c>
      <c r="D1040" s="28" t="s">
        <v>1286</v>
      </c>
      <c r="E1040" s="29" t="s">
        <v>34</v>
      </c>
      <c r="F1040" s="28" t="s">
        <v>3778</v>
      </c>
      <c r="G1040" s="72">
        <v>45495</v>
      </c>
      <c r="H1040" s="60">
        <v>49680000</v>
      </c>
      <c r="I1040" s="47">
        <v>0</v>
      </c>
      <c r="J1040" s="38">
        <v>0</v>
      </c>
      <c r="K1040" s="67"/>
      <c r="L1040" s="38">
        <f t="shared" si="16"/>
        <v>49680000</v>
      </c>
      <c r="M1040" s="34">
        <v>45657</v>
      </c>
      <c r="N1040" s="55" t="s">
        <v>3779</v>
      </c>
      <c r="O1040" s="37" t="s">
        <v>45</v>
      </c>
      <c r="P1040" s="50">
        <v>5.5555555555555552E-2</v>
      </c>
      <c r="Q1040" s="51" t="s">
        <v>3049</v>
      </c>
      <c r="R1040" s="51" t="s">
        <v>3050</v>
      </c>
    </row>
    <row r="1041" spans="2:18" x14ac:dyDescent="0.2">
      <c r="B1041" s="33">
        <v>45492</v>
      </c>
      <c r="C1041" s="27" t="s">
        <v>3780</v>
      </c>
      <c r="D1041" s="28" t="s">
        <v>399</v>
      </c>
      <c r="E1041" s="29" t="s">
        <v>34</v>
      </c>
      <c r="F1041" s="28" t="s">
        <v>3781</v>
      </c>
      <c r="G1041" s="72">
        <v>45495</v>
      </c>
      <c r="H1041" s="60">
        <v>66000000</v>
      </c>
      <c r="I1041" s="47">
        <v>0</v>
      </c>
      <c r="J1041" s="38">
        <v>0</v>
      </c>
      <c r="K1041" s="67"/>
      <c r="L1041" s="38">
        <f t="shared" si="16"/>
        <v>66000000</v>
      </c>
      <c r="M1041" s="34">
        <v>45657</v>
      </c>
      <c r="N1041" s="55" t="s">
        <v>3782</v>
      </c>
      <c r="O1041" s="37" t="s">
        <v>45</v>
      </c>
      <c r="P1041" s="50">
        <v>5.5555555555555552E-2</v>
      </c>
      <c r="Q1041" s="51" t="s">
        <v>3066</v>
      </c>
      <c r="R1041" s="51" t="s">
        <v>3067</v>
      </c>
    </row>
    <row r="1042" spans="2:18" x14ac:dyDescent="0.2">
      <c r="B1042" s="33">
        <v>45492</v>
      </c>
      <c r="C1042" s="27" t="s">
        <v>3783</v>
      </c>
      <c r="D1042" s="28" t="s">
        <v>3117</v>
      </c>
      <c r="E1042" s="29" t="s">
        <v>34</v>
      </c>
      <c r="F1042" s="28" t="s">
        <v>3784</v>
      </c>
      <c r="G1042" s="72">
        <v>45496</v>
      </c>
      <c r="H1042" s="60">
        <v>45732000</v>
      </c>
      <c r="I1042" s="47">
        <v>0</v>
      </c>
      <c r="J1042" s="38">
        <v>0</v>
      </c>
      <c r="K1042" s="67"/>
      <c r="L1042" s="38">
        <f t="shared" si="16"/>
        <v>45732000</v>
      </c>
      <c r="M1042" s="34">
        <v>45657</v>
      </c>
      <c r="N1042" s="55" t="s">
        <v>3785</v>
      </c>
      <c r="O1042" s="37" t="s">
        <v>45</v>
      </c>
      <c r="P1042" s="50">
        <v>4.9689440993788817E-2</v>
      </c>
      <c r="Q1042" s="51" t="s">
        <v>3049</v>
      </c>
      <c r="R1042" s="51" t="s">
        <v>3050</v>
      </c>
    </row>
    <row r="1043" spans="2:18" x14ac:dyDescent="0.2">
      <c r="B1043" s="33">
        <v>45492</v>
      </c>
      <c r="C1043" s="27" t="s">
        <v>3786</v>
      </c>
      <c r="D1043" s="28" t="s">
        <v>397</v>
      </c>
      <c r="E1043" s="29" t="s">
        <v>34</v>
      </c>
      <c r="F1043" s="28" t="s">
        <v>3787</v>
      </c>
      <c r="G1043" s="72">
        <v>45496</v>
      </c>
      <c r="H1043" s="60">
        <v>38500000</v>
      </c>
      <c r="I1043" s="47">
        <v>0</v>
      </c>
      <c r="J1043" s="38">
        <v>0</v>
      </c>
      <c r="K1043" s="67"/>
      <c r="L1043" s="38">
        <f t="shared" si="16"/>
        <v>38500000</v>
      </c>
      <c r="M1043" s="34">
        <v>45657</v>
      </c>
      <c r="N1043" s="55" t="s">
        <v>3788</v>
      </c>
      <c r="O1043" s="37" t="s">
        <v>45</v>
      </c>
      <c r="P1043" s="50">
        <v>4.9689440993788817E-2</v>
      </c>
      <c r="Q1043" s="51" t="s">
        <v>3055</v>
      </c>
      <c r="R1043" s="51" t="s">
        <v>3087</v>
      </c>
    </row>
    <row r="1044" spans="2:18" x14ac:dyDescent="0.2">
      <c r="B1044" s="33">
        <v>45492</v>
      </c>
      <c r="C1044" s="27" t="s">
        <v>3789</v>
      </c>
      <c r="D1044" s="28" t="s">
        <v>381</v>
      </c>
      <c r="E1044" s="29" t="s">
        <v>34</v>
      </c>
      <c r="F1044" s="28" t="s">
        <v>3790</v>
      </c>
      <c r="G1044" s="72">
        <v>45496</v>
      </c>
      <c r="H1044" s="60">
        <v>42490000</v>
      </c>
      <c r="I1044" s="47">
        <v>0</v>
      </c>
      <c r="J1044" s="38">
        <v>0</v>
      </c>
      <c r="K1044" s="67"/>
      <c r="L1044" s="38">
        <f t="shared" si="16"/>
        <v>42490000</v>
      </c>
      <c r="M1044" s="34">
        <v>45648</v>
      </c>
      <c r="N1044" s="55" t="s">
        <v>3791</v>
      </c>
      <c r="O1044" s="37" t="s">
        <v>45</v>
      </c>
      <c r="P1044" s="50">
        <v>5.2631578947368418E-2</v>
      </c>
      <c r="Q1044" s="51" t="s">
        <v>3055</v>
      </c>
      <c r="R1044" s="51" t="s">
        <v>3087</v>
      </c>
    </row>
    <row r="1045" spans="2:18" x14ac:dyDescent="0.2">
      <c r="B1045" s="33">
        <v>45492</v>
      </c>
      <c r="C1045" s="27" t="s">
        <v>3792</v>
      </c>
      <c r="D1045" s="28" t="s">
        <v>418</v>
      </c>
      <c r="E1045" s="29" t="s">
        <v>34</v>
      </c>
      <c r="F1045" s="28" t="s">
        <v>3793</v>
      </c>
      <c r="G1045" s="72">
        <v>45495</v>
      </c>
      <c r="H1045" s="60">
        <v>35226000</v>
      </c>
      <c r="I1045" s="47">
        <v>0</v>
      </c>
      <c r="J1045" s="38">
        <v>0</v>
      </c>
      <c r="K1045" s="67"/>
      <c r="L1045" s="38">
        <f t="shared" si="16"/>
        <v>35226000</v>
      </c>
      <c r="M1045" s="34">
        <v>45657</v>
      </c>
      <c r="N1045" s="55" t="s">
        <v>3794</v>
      </c>
      <c r="O1045" s="37" t="s">
        <v>45</v>
      </c>
      <c r="P1045" s="50">
        <v>5.5555555555555552E-2</v>
      </c>
      <c r="Q1045" s="51" t="s">
        <v>3065</v>
      </c>
      <c r="R1045" s="51" t="s">
        <v>3094</v>
      </c>
    </row>
    <row r="1046" spans="2:18" x14ac:dyDescent="0.2">
      <c r="B1046" s="33">
        <v>45492</v>
      </c>
      <c r="C1046" s="27" t="s">
        <v>3795</v>
      </c>
      <c r="D1046" s="28" t="s">
        <v>1996</v>
      </c>
      <c r="E1046" s="29" t="s">
        <v>34</v>
      </c>
      <c r="F1046" s="28" t="s">
        <v>3796</v>
      </c>
      <c r="G1046" s="72">
        <v>45495</v>
      </c>
      <c r="H1046" s="60">
        <v>34339580</v>
      </c>
      <c r="I1046" s="47">
        <v>0</v>
      </c>
      <c r="J1046" s="38">
        <v>0</v>
      </c>
      <c r="K1046" s="67"/>
      <c r="L1046" s="38">
        <f t="shared" si="16"/>
        <v>34339580</v>
      </c>
      <c r="M1046" s="34">
        <v>45657</v>
      </c>
      <c r="N1046" s="55" t="s">
        <v>3797</v>
      </c>
      <c r="O1046" s="37" t="s">
        <v>45</v>
      </c>
      <c r="P1046" s="50">
        <v>5.5555555555555552E-2</v>
      </c>
      <c r="Q1046" s="51" t="s">
        <v>3077</v>
      </c>
      <c r="R1046" s="51" t="s">
        <v>3078</v>
      </c>
    </row>
    <row r="1047" spans="2:18" x14ac:dyDescent="0.2">
      <c r="B1047" s="33">
        <v>45491</v>
      </c>
      <c r="C1047" s="27" t="s">
        <v>3798</v>
      </c>
      <c r="D1047" s="28" t="s">
        <v>1973</v>
      </c>
      <c r="E1047" s="29" t="s">
        <v>34</v>
      </c>
      <c r="F1047" s="28" t="s">
        <v>3799</v>
      </c>
      <c r="G1047" s="72">
        <v>45492</v>
      </c>
      <c r="H1047" s="60">
        <v>33867000</v>
      </c>
      <c r="I1047" s="47">
        <v>0</v>
      </c>
      <c r="J1047" s="38">
        <v>0</v>
      </c>
      <c r="K1047" s="67"/>
      <c r="L1047" s="38">
        <f t="shared" si="16"/>
        <v>33867000</v>
      </c>
      <c r="M1047" s="34">
        <v>45653</v>
      </c>
      <c r="N1047" s="55" t="s">
        <v>3800</v>
      </c>
      <c r="O1047" s="37" t="s">
        <v>45</v>
      </c>
      <c r="P1047" s="50">
        <v>7.4534161490683232E-2</v>
      </c>
      <c r="Q1047" s="51" t="s">
        <v>3068</v>
      </c>
      <c r="R1047" s="51" t="s">
        <v>3069</v>
      </c>
    </row>
    <row r="1048" spans="2:18" x14ac:dyDescent="0.2">
      <c r="B1048" s="33">
        <v>45491</v>
      </c>
      <c r="C1048" s="27" t="s">
        <v>3801</v>
      </c>
      <c r="D1048" s="28" t="s">
        <v>1237</v>
      </c>
      <c r="E1048" s="29" t="s">
        <v>498</v>
      </c>
      <c r="F1048" s="28" t="s">
        <v>3802</v>
      </c>
      <c r="G1048" s="72">
        <v>45495</v>
      </c>
      <c r="H1048" s="60">
        <v>22200000</v>
      </c>
      <c r="I1048" s="47">
        <v>0</v>
      </c>
      <c r="J1048" s="38">
        <v>0</v>
      </c>
      <c r="K1048" s="67"/>
      <c r="L1048" s="38">
        <f t="shared" si="16"/>
        <v>22200000</v>
      </c>
      <c r="M1048" s="34">
        <v>45657</v>
      </c>
      <c r="N1048" s="55" t="s">
        <v>3803</v>
      </c>
      <c r="O1048" s="37" t="s">
        <v>45</v>
      </c>
      <c r="P1048" s="50">
        <v>5.5555555555555552E-2</v>
      </c>
      <c r="Q1048" s="51" t="s">
        <v>3056</v>
      </c>
      <c r="R1048" s="51" t="s">
        <v>3057</v>
      </c>
    </row>
    <row r="1049" spans="2:18" x14ac:dyDescent="0.2">
      <c r="B1049" s="33">
        <v>45491</v>
      </c>
      <c r="C1049" s="27" t="s">
        <v>3804</v>
      </c>
      <c r="D1049" s="28" t="s">
        <v>1267</v>
      </c>
      <c r="E1049" s="29" t="s">
        <v>34</v>
      </c>
      <c r="F1049" s="28" t="s">
        <v>3805</v>
      </c>
      <c r="G1049" s="72">
        <v>45495</v>
      </c>
      <c r="H1049" s="60">
        <v>42000000</v>
      </c>
      <c r="I1049" s="47">
        <v>0</v>
      </c>
      <c r="J1049" s="38">
        <v>0</v>
      </c>
      <c r="K1049" s="67"/>
      <c r="L1049" s="38">
        <f t="shared" si="16"/>
        <v>42000000</v>
      </c>
      <c r="M1049" s="34">
        <v>45657</v>
      </c>
      <c r="N1049" s="55" t="s">
        <v>3806</v>
      </c>
      <c r="O1049" s="37" t="s">
        <v>45</v>
      </c>
      <c r="P1049" s="50">
        <v>5.5555555555555552E-2</v>
      </c>
      <c r="Q1049" s="51" t="s">
        <v>3056</v>
      </c>
      <c r="R1049" s="51" t="s">
        <v>3057</v>
      </c>
    </row>
    <row r="1050" spans="2:18" x14ac:dyDescent="0.2">
      <c r="B1050" s="33">
        <v>45491</v>
      </c>
      <c r="C1050" s="27" t="s">
        <v>3807</v>
      </c>
      <c r="D1050" s="28" t="s">
        <v>1258</v>
      </c>
      <c r="E1050" s="29" t="s">
        <v>34</v>
      </c>
      <c r="F1050" s="28" t="s">
        <v>3808</v>
      </c>
      <c r="G1050" s="72">
        <v>45495</v>
      </c>
      <c r="H1050" s="60">
        <v>54000000</v>
      </c>
      <c r="I1050" s="47">
        <v>0</v>
      </c>
      <c r="J1050" s="38">
        <v>0</v>
      </c>
      <c r="K1050" s="67"/>
      <c r="L1050" s="38">
        <f t="shared" si="16"/>
        <v>54000000</v>
      </c>
      <c r="M1050" s="34">
        <v>45657</v>
      </c>
      <c r="N1050" s="55" t="s">
        <v>3809</v>
      </c>
      <c r="O1050" s="37" t="s">
        <v>45</v>
      </c>
      <c r="P1050" s="50">
        <v>5.5555555555555552E-2</v>
      </c>
      <c r="Q1050" s="51" t="s">
        <v>3056</v>
      </c>
      <c r="R1050" s="51" t="s">
        <v>3057</v>
      </c>
    </row>
    <row r="1051" spans="2:18" x14ac:dyDescent="0.2">
      <c r="B1051" s="33">
        <v>45491</v>
      </c>
      <c r="C1051" s="27" t="s">
        <v>3810</v>
      </c>
      <c r="D1051" s="28" t="s">
        <v>1217</v>
      </c>
      <c r="E1051" s="29" t="s">
        <v>34</v>
      </c>
      <c r="F1051" s="28" t="s">
        <v>3811</v>
      </c>
      <c r="G1051" s="72">
        <v>45497</v>
      </c>
      <c r="H1051" s="60">
        <v>35706667</v>
      </c>
      <c r="I1051" s="47">
        <v>0</v>
      </c>
      <c r="J1051" s="38">
        <v>0</v>
      </c>
      <c r="K1051" s="67"/>
      <c r="L1051" s="38">
        <f t="shared" si="16"/>
        <v>35706667</v>
      </c>
      <c r="M1051" s="34">
        <v>45657</v>
      </c>
      <c r="N1051" s="55" t="s">
        <v>3812</v>
      </c>
      <c r="O1051" s="37" t="s">
        <v>45</v>
      </c>
      <c r="P1051" s="50">
        <v>4.3749999999999997E-2</v>
      </c>
      <c r="Q1051" s="51" t="s">
        <v>3056</v>
      </c>
      <c r="R1051" s="51" t="s">
        <v>3057</v>
      </c>
    </row>
    <row r="1052" spans="2:18" x14ac:dyDescent="0.2">
      <c r="B1052" s="33">
        <v>45491</v>
      </c>
      <c r="C1052" s="27" t="s">
        <v>3813</v>
      </c>
      <c r="D1052" s="28" t="s">
        <v>3111</v>
      </c>
      <c r="E1052" s="29" t="s">
        <v>34</v>
      </c>
      <c r="F1052" s="28" t="s">
        <v>3814</v>
      </c>
      <c r="G1052" s="72">
        <v>45495</v>
      </c>
      <c r="H1052" s="60">
        <v>28500000</v>
      </c>
      <c r="I1052" s="47">
        <v>0</v>
      </c>
      <c r="J1052" s="38">
        <v>0</v>
      </c>
      <c r="K1052" s="67"/>
      <c r="L1052" s="38">
        <f t="shared" si="16"/>
        <v>28500000</v>
      </c>
      <c r="M1052" s="34">
        <v>45586</v>
      </c>
      <c r="N1052" s="55" t="s">
        <v>3815</v>
      </c>
      <c r="O1052" s="37" t="s">
        <v>45</v>
      </c>
      <c r="P1052" s="50">
        <v>9.8901098901098897E-2</v>
      </c>
      <c r="Q1052" s="51" t="s">
        <v>3079</v>
      </c>
      <c r="R1052" s="51" t="s">
        <v>3052</v>
      </c>
    </row>
    <row r="1053" spans="2:18" x14ac:dyDescent="0.2">
      <c r="B1053" s="33">
        <v>45491</v>
      </c>
      <c r="C1053" s="27" t="s">
        <v>3816</v>
      </c>
      <c r="D1053" s="28" t="s">
        <v>488</v>
      </c>
      <c r="E1053" s="29" t="s">
        <v>34</v>
      </c>
      <c r="F1053" s="28" t="s">
        <v>3817</v>
      </c>
      <c r="G1053" s="72">
        <v>45495</v>
      </c>
      <c r="H1053" s="60">
        <v>24000000</v>
      </c>
      <c r="I1053" s="47">
        <v>0</v>
      </c>
      <c r="J1053" s="38">
        <v>0</v>
      </c>
      <c r="K1053" s="67"/>
      <c r="L1053" s="38">
        <f t="shared" si="16"/>
        <v>24000000</v>
      </c>
      <c r="M1053" s="34">
        <v>45586</v>
      </c>
      <c r="N1053" s="55" t="s">
        <v>3818</v>
      </c>
      <c r="O1053" s="37" t="s">
        <v>45</v>
      </c>
      <c r="P1053" s="50">
        <v>9.8901098901098897E-2</v>
      </c>
      <c r="Q1053" s="51" t="s">
        <v>3079</v>
      </c>
      <c r="R1053" s="51" t="s">
        <v>3052</v>
      </c>
    </row>
    <row r="1054" spans="2:18" x14ac:dyDescent="0.2">
      <c r="B1054" s="33">
        <v>45491</v>
      </c>
      <c r="C1054" s="27" t="s">
        <v>3819</v>
      </c>
      <c r="D1054" s="28" t="s">
        <v>1146</v>
      </c>
      <c r="E1054" s="29" t="s">
        <v>34</v>
      </c>
      <c r="F1054" s="28" t="s">
        <v>3820</v>
      </c>
      <c r="G1054" s="72">
        <v>45495</v>
      </c>
      <c r="H1054" s="60">
        <v>28500000</v>
      </c>
      <c r="I1054" s="47">
        <v>0</v>
      </c>
      <c r="J1054" s="38">
        <v>0</v>
      </c>
      <c r="K1054" s="67"/>
      <c r="L1054" s="38">
        <f t="shared" si="16"/>
        <v>28500000</v>
      </c>
      <c r="M1054" s="34">
        <v>45586</v>
      </c>
      <c r="N1054" s="55" t="s">
        <v>3821</v>
      </c>
      <c r="O1054" s="37" t="s">
        <v>45</v>
      </c>
      <c r="P1054" s="50">
        <v>9.8901098901098897E-2</v>
      </c>
      <c r="Q1054" s="51" t="s">
        <v>3079</v>
      </c>
      <c r="R1054" s="51" t="s">
        <v>3052</v>
      </c>
    </row>
    <row r="1055" spans="2:18" x14ac:dyDescent="0.2">
      <c r="B1055" s="33">
        <v>45492</v>
      </c>
      <c r="C1055" s="27" t="s">
        <v>3822</v>
      </c>
      <c r="D1055" s="28" t="s">
        <v>2044</v>
      </c>
      <c r="E1055" s="29" t="s">
        <v>34</v>
      </c>
      <c r="F1055" s="28" t="s">
        <v>3823</v>
      </c>
      <c r="G1055" s="72">
        <v>45496</v>
      </c>
      <c r="H1055" s="60">
        <v>55000000</v>
      </c>
      <c r="I1055" s="47">
        <v>0</v>
      </c>
      <c r="J1055" s="38">
        <v>0</v>
      </c>
      <c r="K1055" s="67"/>
      <c r="L1055" s="38">
        <f t="shared" si="16"/>
        <v>55000000</v>
      </c>
      <c r="M1055" s="34">
        <v>45657</v>
      </c>
      <c r="N1055" s="55" t="s">
        <v>3824</v>
      </c>
      <c r="O1055" s="37" t="s">
        <v>45</v>
      </c>
      <c r="P1055" s="50">
        <v>4.9689440993788817E-2</v>
      </c>
      <c r="Q1055" s="51" t="s">
        <v>3041</v>
      </c>
      <c r="R1055" s="51" t="s">
        <v>3042</v>
      </c>
    </row>
    <row r="1056" spans="2:18" x14ac:dyDescent="0.2">
      <c r="B1056" s="33">
        <v>45495</v>
      </c>
      <c r="C1056" s="27" t="s">
        <v>3825</v>
      </c>
      <c r="D1056" s="28" t="s">
        <v>3826</v>
      </c>
      <c r="E1056" s="29" t="s">
        <v>34</v>
      </c>
      <c r="F1056" s="28" t="s">
        <v>3827</v>
      </c>
      <c r="G1056" s="72">
        <v>45506</v>
      </c>
      <c r="H1056" s="60">
        <v>50000000</v>
      </c>
      <c r="I1056" s="47">
        <v>0</v>
      </c>
      <c r="J1056" s="38">
        <v>0</v>
      </c>
      <c r="K1056" s="67"/>
      <c r="L1056" s="38">
        <f t="shared" si="16"/>
        <v>50000000</v>
      </c>
      <c r="M1056" s="34">
        <v>45627</v>
      </c>
      <c r="N1056" s="55" t="s">
        <v>3828</v>
      </c>
      <c r="O1056" s="37" t="s">
        <v>45</v>
      </c>
      <c r="P1056" s="44">
        <v>0</v>
      </c>
      <c r="Q1056" s="51" t="s">
        <v>3041</v>
      </c>
      <c r="R1056" s="51" t="s">
        <v>3042</v>
      </c>
    </row>
    <row r="1057" spans="2:18" x14ac:dyDescent="0.2">
      <c r="B1057" s="33">
        <v>45491</v>
      </c>
      <c r="C1057" s="27" t="s">
        <v>3829</v>
      </c>
      <c r="D1057" s="28" t="s">
        <v>2015</v>
      </c>
      <c r="E1057" s="29" t="s">
        <v>34</v>
      </c>
      <c r="F1057" s="28" t="s">
        <v>3830</v>
      </c>
      <c r="G1057" s="72">
        <v>45492</v>
      </c>
      <c r="H1057" s="60">
        <v>76002000</v>
      </c>
      <c r="I1057" s="47">
        <v>0</v>
      </c>
      <c r="J1057" s="38">
        <v>0</v>
      </c>
      <c r="K1057" s="67"/>
      <c r="L1057" s="38">
        <f t="shared" si="16"/>
        <v>76002000</v>
      </c>
      <c r="M1057" s="34">
        <v>45653</v>
      </c>
      <c r="N1057" s="55" t="s">
        <v>3831</v>
      </c>
      <c r="O1057" s="37" t="s">
        <v>45</v>
      </c>
      <c r="P1057" s="50">
        <v>7.4534161490683232E-2</v>
      </c>
      <c r="Q1057" s="51" t="s">
        <v>3068</v>
      </c>
      <c r="R1057" s="51" t="s">
        <v>3069</v>
      </c>
    </row>
    <row r="1058" spans="2:18" x14ac:dyDescent="0.2">
      <c r="B1058" s="33">
        <v>45492</v>
      </c>
      <c r="C1058" s="27" t="s">
        <v>3832</v>
      </c>
      <c r="D1058" s="28" t="s">
        <v>2635</v>
      </c>
      <c r="E1058" s="29" t="s">
        <v>498</v>
      </c>
      <c r="F1058" s="28" t="s">
        <v>3833</v>
      </c>
      <c r="G1058" s="72">
        <v>45495</v>
      </c>
      <c r="H1058" s="60">
        <v>19716667</v>
      </c>
      <c r="I1058" s="47">
        <v>0</v>
      </c>
      <c r="J1058" s="38">
        <v>0</v>
      </c>
      <c r="K1058" s="67"/>
      <c r="L1058" s="38">
        <f t="shared" si="16"/>
        <v>19716667</v>
      </c>
      <c r="M1058" s="34">
        <v>45657</v>
      </c>
      <c r="N1058" s="55" t="s">
        <v>3834</v>
      </c>
      <c r="O1058" s="37" t="s">
        <v>45</v>
      </c>
      <c r="P1058" s="50">
        <v>5.5555555555555552E-2</v>
      </c>
      <c r="Q1058" s="51" t="s">
        <v>3043</v>
      </c>
      <c r="R1058" s="51" t="s">
        <v>3044</v>
      </c>
    </row>
    <row r="1059" spans="2:18" x14ac:dyDescent="0.2">
      <c r="B1059" s="33">
        <v>45492</v>
      </c>
      <c r="C1059" s="27" t="s">
        <v>3835</v>
      </c>
      <c r="D1059" s="28" t="s">
        <v>2642</v>
      </c>
      <c r="E1059" s="29" t="s">
        <v>498</v>
      </c>
      <c r="F1059" s="28" t="s">
        <v>3836</v>
      </c>
      <c r="G1059" s="72">
        <v>45495</v>
      </c>
      <c r="H1059" s="60">
        <v>19483333</v>
      </c>
      <c r="I1059" s="47">
        <v>0</v>
      </c>
      <c r="J1059" s="38">
        <v>0</v>
      </c>
      <c r="K1059" s="67"/>
      <c r="L1059" s="38">
        <f t="shared" si="16"/>
        <v>19483333</v>
      </c>
      <c r="M1059" s="34">
        <v>45657</v>
      </c>
      <c r="N1059" s="55" t="s">
        <v>3837</v>
      </c>
      <c r="O1059" s="37" t="s">
        <v>45</v>
      </c>
      <c r="P1059" s="50">
        <v>5.5555555555555552E-2</v>
      </c>
      <c r="Q1059" s="51" t="s">
        <v>3043</v>
      </c>
      <c r="R1059" s="51" t="s">
        <v>3044</v>
      </c>
    </row>
    <row r="1060" spans="2:18" x14ac:dyDescent="0.2">
      <c r="B1060" s="33">
        <v>45492</v>
      </c>
      <c r="C1060" s="27" t="s">
        <v>3838</v>
      </c>
      <c r="D1060" s="28" t="s">
        <v>1979</v>
      </c>
      <c r="E1060" s="29" t="s">
        <v>34</v>
      </c>
      <c r="F1060" s="28" t="s">
        <v>3839</v>
      </c>
      <c r="G1060" s="72">
        <v>45495</v>
      </c>
      <c r="H1060" s="60">
        <v>58666667</v>
      </c>
      <c r="I1060" s="47">
        <v>0</v>
      </c>
      <c r="J1060" s="38">
        <v>0</v>
      </c>
      <c r="K1060" s="67"/>
      <c r="L1060" s="38">
        <f t="shared" si="16"/>
        <v>58666667</v>
      </c>
      <c r="M1060" s="34">
        <v>45657</v>
      </c>
      <c r="N1060" s="55" t="s">
        <v>3840</v>
      </c>
      <c r="O1060" s="37" t="s">
        <v>45</v>
      </c>
      <c r="P1060" s="50">
        <v>5.5555555555555552E-2</v>
      </c>
      <c r="Q1060" s="51" t="s">
        <v>3047</v>
      </c>
      <c r="R1060" s="51" t="s">
        <v>3048</v>
      </c>
    </row>
    <row r="1061" spans="2:18" x14ac:dyDescent="0.2">
      <c r="B1061" s="33">
        <v>45491</v>
      </c>
      <c r="C1061" s="27" t="s">
        <v>3841</v>
      </c>
      <c r="D1061" s="28" t="s">
        <v>363</v>
      </c>
      <c r="E1061" s="29" t="s">
        <v>34</v>
      </c>
      <c r="F1061" s="28" t="s">
        <v>3842</v>
      </c>
      <c r="G1061" s="72">
        <v>45495</v>
      </c>
      <c r="H1061" s="60">
        <v>37073333</v>
      </c>
      <c r="I1061" s="47">
        <v>0</v>
      </c>
      <c r="J1061" s="38">
        <v>0</v>
      </c>
      <c r="K1061" s="67"/>
      <c r="L1061" s="38">
        <f t="shared" si="16"/>
        <v>37073333</v>
      </c>
      <c r="M1061" s="34">
        <v>45657</v>
      </c>
      <c r="N1061" s="55" t="s">
        <v>3843</v>
      </c>
      <c r="O1061" s="37" t="s">
        <v>45</v>
      </c>
      <c r="P1061" s="50">
        <v>5.5555555555555552E-2</v>
      </c>
      <c r="Q1061" s="51" t="s">
        <v>3037</v>
      </c>
      <c r="R1061" s="51" t="s">
        <v>1189</v>
      </c>
    </row>
    <row r="1062" spans="2:18" x14ac:dyDescent="0.2">
      <c r="B1062" s="33">
        <v>45492</v>
      </c>
      <c r="C1062" s="27" t="s">
        <v>3844</v>
      </c>
      <c r="D1062" s="28" t="s">
        <v>1962</v>
      </c>
      <c r="E1062" s="29" t="s">
        <v>34</v>
      </c>
      <c r="F1062" s="28" t="s">
        <v>3845</v>
      </c>
      <c r="G1062" s="72">
        <v>45496</v>
      </c>
      <c r="H1062" s="60">
        <v>53625000</v>
      </c>
      <c r="I1062" s="47">
        <v>0</v>
      </c>
      <c r="J1062" s="38">
        <v>0</v>
      </c>
      <c r="K1062" s="67"/>
      <c r="L1062" s="38">
        <f t="shared" si="16"/>
        <v>53625000</v>
      </c>
      <c r="M1062" s="34">
        <v>45657</v>
      </c>
      <c r="N1062" s="55" t="s">
        <v>3846</v>
      </c>
      <c r="O1062" s="37" t="s">
        <v>45</v>
      </c>
      <c r="P1062" s="50">
        <v>4.9689440993788817E-2</v>
      </c>
      <c r="Q1062" s="51" t="s">
        <v>3072</v>
      </c>
      <c r="R1062" s="51" t="s">
        <v>3073</v>
      </c>
    </row>
    <row r="1063" spans="2:18" x14ac:dyDescent="0.2">
      <c r="B1063" s="33">
        <v>45492</v>
      </c>
      <c r="C1063" s="27" t="s">
        <v>3847</v>
      </c>
      <c r="D1063" s="28" t="s">
        <v>401</v>
      </c>
      <c r="E1063" s="29" t="s">
        <v>34</v>
      </c>
      <c r="F1063" s="28" t="s">
        <v>3848</v>
      </c>
      <c r="G1063" s="72">
        <v>45495</v>
      </c>
      <c r="H1063" s="60">
        <v>33744000</v>
      </c>
      <c r="I1063" s="47">
        <v>0</v>
      </c>
      <c r="J1063" s="38">
        <v>0</v>
      </c>
      <c r="K1063" s="67"/>
      <c r="L1063" s="38">
        <f t="shared" si="16"/>
        <v>33744000</v>
      </c>
      <c r="M1063" s="34">
        <v>45657</v>
      </c>
      <c r="N1063" s="55" t="s">
        <v>3849</v>
      </c>
      <c r="O1063" s="37" t="s">
        <v>45</v>
      </c>
      <c r="P1063" s="50">
        <v>5.5555555555555552E-2</v>
      </c>
      <c r="Q1063" s="51" t="s">
        <v>3065</v>
      </c>
      <c r="R1063" s="51" t="s">
        <v>3094</v>
      </c>
    </row>
    <row r="1064" spans="2:18" x14ac:dyDescent="0.2">
      <c r="B1064" s="33">
        <v>45492</v>
      </c>
      <c r="C1064" s="27" t="s">
        <v>3850</v>
      </c>
      <c r="D1064" s="28" t="s">
        <v>345</v>
      </c>
      <c r="E1064" s="29" t="s">
        <v>34</v>
      </c>
      <c r="F1064" s="28" t="s">
        <v>3851</v>
      </c>
      <c r="G1064" s="72">
        <v>45495</v>
      </c>
      <c r="H1064" s="60">
        <v>49016667</v>
      </c>
      <c r="I1064" s="47">
        <v>0</v>
      </c>
      <c r="J1064" s="38">
        <v>0</v>
      </c>
      <c r="K1064" s="67"/>
      <c r="L1064" s="38">
        <f t="shared" si="16"/>
        <v>49016667</v>
      </c>
      <c r="M1064" s="34">
        <v>45657</v>
      </c>
      <c r="N1064" s="55" t="s">
        <v>3852</v>
      </c>
      <c r="O1064" s="37" t="s">
        <v>45</v>
      </c>
      <c r="P1064" s="50">
        <v>5.5555555555555552E-2</v>
      </c>
      <c r="Q1064" s="51" t="s">
        <v>3065</v>
      </c>
      <c r="R1064" s="51" t="s">
        <v>3094</v>
      </c>
    </row>
    <row r="1065" spans="2:18" x14ac:dyDescent="0.2">
      <c r="B1065" s="33">
        <v>45492</v>
      </c>
      <c r="C1065" s="27" t="s">
        <v>3853</v>
      </c>
      <c r="D1065" s="28" t="s">
        <v>2038</v>
      </c>
      <c r="E1065" s="29" t="s">
        <v>34</v>
      </c>
      <c r="F1065" s="28" t="s">
        <v>3854</v>
      </c>
      <c r="G1065" s="72">
        <v>45495</v>
      </c>
      <c r="H1065" s="60">
        <v>27000000</v>
      </c>
      <c r="I1065" s="47">
        <v>0</v>
      </c>
      <c r="J1065" s="38">
        <v>0</v>
      </c>
      <c r="K1065" s="67"/>
      <c r="L1065" s="38">
        <f t="shared" si="16"/>
        <v>27000000</v>
      </c>
      <c r="M1065" s="34">
        <v>45657</v>
      </c>
      <c r="N1065" s="55" t="s">
        <v>3855</v>
      </c>
      <c r="O1065" s="37" t="s">
        <v>45</v>
      </c>
      <c r="P1065" s="50">
        <v>5.5555555555555552E-2</v>
      </c>
      <c r="Q1065" s="51" t="s">
        <v>3043</v>
      </c>
      <c r="R1065" s="51" t="s">
        <v>3044</v>
      </c>
    </row>
    <row r="1066" spans="2:18" x14ac:dyDescent="0.2">
      <c r="B1066" s="70">
        <v>45496</v>
      </c>
      <c r="C1066" s="27" t="s">
        <v>3856</v>
      </c>
      <c r="D1066" s="28" t="s">
        <v>316</v>
      </c>
      <c r="E1066" s="29" t="s">
        <v>498</v>
      </c>
      <c r="F1066" s="28" t="s">
        <v>3857</v>
      </c>
      <c r="G1066" s="72">
        <v>45496</v>
      </c>
      <c r="H1066" s="36">
        <v>15730000</v>
      </c>
      <c r="I1066" s="47">
        <v>0</v>
      </c>
      <c r="J1066" s="38">
        <v>0</v>
      </c>
      <c r="K1066" s="67"/>
      <c r="L1066" s="38">
        <f t="shared" si="16"/>
        <v>15730000</v>
      </c>
      <c r="M1066" s="34">
        <v>45657</v>
      </c>
      <c r="N1066" s="68" t="s">
        <v>3858</v>
      </c>
      <c r="O1066" s="37" t="s">
        <v>45</v>
      </c>
      <c r="P1066" s="50">
        <v>4.9689440993788817E-2</v>
      </c>
      <c r="Q1066" s="51" t="s">
        <v>3043</v>
      </c>
      <c r="R1066" s="51" t="s">
        <v>3044</v>
      </c>
    </row>
    <row r="1067" spans="2:18" x14ac:dyDescent="0.2">
      <c r="B1067" s="70">
        <v>45496</v>
      </c>
      <c r="C1067" s="27" t="s">
        <v>3859</v>
      </c>
      <c r="D1067" s="28" t="s">
        <v>317</v>
      </c>
      <c r="E1067" s="29" t="s">
        <v>498</v>
      </c>
      <c r="F1067" s="28" t="s">
        <v>3857</v>
      </c>
      <c r="G1067" s="72">
        <v>45496</v>
      </c>
      <c r="H1067" s="36">
        <v>15730000</v>
      </c>
      <c r="I1067" s="47">
        <v>0</v>
      </c>
      <c r="J1067" s="38">
        <v>0</v>
      </c>
      <c r="K1067" s="67"/>
      <c r="L1067" s="38">
        <f t="shared" si="16"/>
        <v>15730000</v>
      </c>
      <c r="M1067" s="34">
        <v>45657</v>
      </c>
      <c r="N1067" s="68" t="s">
        <v>3860</v>
      </c>
      <c r="O1067" s="37" t="s">
        <v>45</v>
      </c>
      <c r="P1067" s="50">
        <v>4.9689440993788817E-2</v>
      </c>
      <c r="Q1067" s="51" t="s">
        <v>3043</v>
      </c>
      <c r="R1067" s="51" t="s">
        <v>3044</v>
      </c>
    </row>
    <row r="1068" spans="2:18" x14ac:dyDescent="0.2">
      <c r="B1068" s="33">
        <v>45492</v>
      </c>
      <c r="C1068" s="27" t="s">
        <v>3861</v>
      </c>
      <c r="D1068" s="28" t="s">
        <v>1317</v>
      </c>
      <c r="E1068" s="29" t="s">
        <v>34</v>
      </c>
      <c r="F1068" s="28" t="s">
        <v>3862</v>
      </c>
      <c r="G1068" s="72">
        <v>45495</v>
      </c>
      <c r="H1068" s="60">
        <v>42375333</v>
      </c>
      <c r="I1068" s="47">
        <v>0</v>
      </c>
      <c r="J1068" s="38">
        <v>0</v>
      </c>
      <c r="K1068" s="67"/>
      <c r="L1068" s="38">
        <f t="shared" si="16"/>
        <v>42375333</v>
      </c>
      <c r="M1068" s="34">
        <v>45657</v>
      </c>
      <c r="N1068" s="55" t="s">
        <v>3863</v>
      </c>
      <c r="O1068" s="37" t="s">
        <v>45</v>
      </c>
      <c r="P1068" s="50">
        <v>5.5555555555555552E-2</v>
      </c>
      <c r="Q1068" s="51" t="s">
        <v>3051</v>
      </c>
      <c r="R1068" s="51" t="s">
        <v>378</v>
      </c>
    </row>
    <row r="1069" spans="2:18" x14ac:dyDescent="0.2">
      <c r="B1069" s="33">
        <v>45492</v>
      </c>
      <c r="C1069" s="27" t="s">
        <v>3864</v>
      </c>
      <c r="D1069" s="28" t="s">
        <v>1262</v>
      </c>
      <c r="E1069" s="29" t="s">
        <v>34</v>
      </c>
      <c r="F1069" s="28" t="s">
        <v>3865</v>
      </c>
      <c r="G1069" s="72">
        <v>45496</v>
      </c>
      <c r="H1069" s="60">
        <v>68750000</v>
      </c>
      <c r="I1069" s="47">
        <v>0</v>
      </c>
      <c r="J1069" s="38">
        <v>0</v>
      </c>
      <c r="K1069" s="67"/>
      <c r="L1069" s="38">
        <f t="shared" si="16"/>
        <v>68750000</v>
      </c>
      <c r="M1069" s="34">
        <v>45657</v>
      </c>
      <c r="N1069" s="55" t="s">
        <v>3866</v>
      </c>
      <c r="O1069" s="37" t="s">
        <v>45</v>
      </c>
      <c r="P1069" s="50">
        <v>4.9689440993788817E-2</v>
      </c>
      <c r="Q1069" s="51" t="s">
        <v>3072</v>
      </c>
      <c r="R1069" s="51" t="s">
        <v>3073</v>
      </c>
    </row>
    <row r="1070" spans="2:18" x14ac:dyDescent="0.2">
      <c r="B1070" s="33">
        <v>45492</v>
      </c>
      <c r="C1070" s="27" t="s">
        <v>3867</v>
      </c>
      <c r="D1070" s="28" t="s">
        <v>2625</v>
      </c>
      <c r="E1070" s="29" t="s">
        <v>34</v>
      </c>
      <c r="F1070" s="28" t="s">
        <v>3868</v>
      </c>
      <c r="G1070" s="72">
        <v>45495</v>
      </c>
      <c r="H1070" s="60">
        <v>30250000</v>
      </c>
      <c r="I1070" s="47">
        <v>0</v>
      </c>
      <c r="J1070" s="38">
        <v>0</v>
      </c>
      <c r="K1070" s="67"/>
      <c r="L1070" s="38">
        <f t="shared" si="16"/>
        <v>30250000</v>
      </c>
      <c r="M1070" s="34">
        <v>45657</v>
      </c>
      <c r="N1070" s="55" t="s">
        <v>3869</v>
      </c>
      <c r="O1070" s="37" t="s">
        <v>45</v>
      </c>
      <c r="P1070" s="50">
        <v>5.5555555555555552E-2</v>
      </c>
      <c r="Q1070" s="51" t="s">
        <v>3072</v>
      </c>
      <c r="R1070" s="51" t="s">
        <v>3073</v>
      </c>
    </row>
    <row r="1071" spans="2:18" x14ac:dyDescent="0.2">
      <c r="B1071" s="33">
        <v>45492</v>
      </c>
      <c r="C1071" s="27" t="s">
        <v>3870</v>
      </c>
      <c r="D1071" s="28" t="s">
        <v>2077</v>
      </c>
      <c r="E1071" s="29" t="s">
        <v>34</v>
      </c>
      <c r="F1071" s="28" t="s">
        <v>3871</v>
      </c>
      <c r="G1071" s="72">
        <v>45495</v>
      </c>
      <c r="H1071" s="60">
        <v>34339580</v>
      </c>
      <c r="I1071" s="47">
        <v>0</v>
      </c>
      <c r="J1071" s="38">
        <v>0</v>
      </c>
      <c r="K1071" s="67"/>
      <c r="L1071" s="38">
        <f t="shared" si="16"/>
        <v>34339580</v>
      </c>
      <c r="M1071" s="34">
        <v>45657</v>
      </c>
      <c r="N1071" s="55" t="s">
        <v>3872</v>
      </c>
      <c r="O1071" s="37" t="s">
        <v>45</v>
      </c>
      <c r="P1071" s="50">
        <v>5.5555555555555552E-2</v>
      </c>
      <c r="Q1071" s="51" t="s">
        <v>3077</v>
      </c>
      <c r="R1071" s="51" t="s">
        <v>3078</v>
      </c>
    </row>
    <row r="1072" spans="2:18" x14ac:dyDescent="0.2">
      <c r="B1072" s="33">
        <v>45492</v>
      </c>
      <c r="C1072" s="27" t="s">
        <v>3873</v>
      </c>
      <c r="D1072" s="28" t="s">
        <v>2081</v>
      </c>
      <c r="E1072" s="29" t="s">
        <v>34</v>
      </c>
      <c r="F1072" s="28" t="s">
        <v>3874</v>
      </c>
      <c r="G1072" s="72">
        <v>45495</v>
      </c>
      <c r="H1072" s="60">
        <v>66000000</v>
      </c>
      <c r="I1072" s="47">
        <v>0</v>
      </c>
      <c r="J1072" s="38">
        <v>0</v>
      </c>
      <c r="K1072" s="67"/>
      <c r="L1072" s="38">
        <f t="shared" si="16"/>
        <v>66000000</v>
      </c>
      <c r="M1072" s="34">
        <v>45657</v>
      </c>
      <c r="N1072" s="55" t="s">
        <v>3875</v>
      </c>
      <c r="O1072" s="37" t="s">
        <v>45</v>
      </c>
      <c r="P1072" s="50">
        <v>5.5555555555555552E-2</v>
      </c>
      <c r="Q1072" s="51" t="s">
        <v>3062</v>
      </c>
      <c r="R1072" s="51" t="s">
        <v>3063</v>
      </c>
    </row>
    <row r="1073" spans="2:18" x14ac:dyDescent="0.2">
      <c r="B1073" s="33">
        <v>45492</v>
      </c>
      <c r="C1073" s="27" t="s">
        <v>3876</v>
      </c>
      <c r="D1073" s="28" t="s">
        <v>3144</v>
      </c>
      <c r="E1073" s="29" t="s">
        <v>34</v>
      </c>
      <c r="F1073" s="28" t="s">
        <v>3877</v>
      </c>
      <c r="G1073" s="72">
        <v>45495</v>
      </c>
      <c r="H1073" s="60">
        <v>42666667</v>
      </c>
      <c r="I1073" s="47">
        <v>0</v>
      </c>
      <c r="J1073" s="38">
        <v>0</v>
      </c>
      <c r="K1073" s="67"/>
      <c r="L1073" s="38">
        <f t="shared" si="16"/>
        <v>42666667</v>
      </c>
      <c r="M1073" s="34">
        <v>45657</v>
      </c>
      <c r="N1073" s="55" t="s">
        <v>3878</v>
      </c>
      <c r="O1073" s="37" t="s">
        <v>45</v>
      </c>
      <c r="P1073" s="50">
        <v>5.5555555555555552E-2</v>
      </c>
      <c r="Q1073" s="51" t="s">
        <v>3045</v>
      </c>
      <c r="R1073" s="51" t="s">
        <v>3046</v>
      </c>
    </row>
    <row r="1074" spans="2:18" x14ac:dyDescent="0.2">
      <c r="B1074" s="33">
        <v>45492</v>
      </c>
      <c r="C1074" s="27" t="s">
        <v>3879</v>
      </c>
      <c r="D1074" s="28" t="s">
        <v>3096</v>
      </c>
      <c r="E1074" s="29" t="s">
        <v>34</v>
      </c>
      <c r="F1074" s="28" t="s">
        <v>3880</v>
      </c>
      <c r="G1074" s="72">
        <v>45495</v>
      </c>
      <c r="H1074" s="60">
        <v>52250000</v>
      </c>
      <c r="I1074" s="47">
        <v>0</v>
      </c>
      <c r="J1074" s="38">
        <v>0</v>
      </c>
      <c r="K1074" s="67"/>
      <c r="L1074" s="38">
        <f t="shared" si="16"/>
        <v>52250000</v>
      </c>
      <c r="M1074" s="34">
        <v>45657</v>
      </c>
      <c r="N1074" s="55" t="s">
        <v>3881</v>
      </c>
      <c r="O1074" s="37" t="s">
        <v>45</v>
      </c>
      <c r="P1074" s="50">
        <v>5.5555555555555552E-2</v>
      </c>
      <c r="Q1074" s="51" t="s">
        <v>3045</v>
      </c>
      <c r="R1074" s="51" t="s">
        <v>3046</v>
      </c>
    </row>
    <row r="1075" spans="2:18" x14ac:dyDescent="0.2">
      <c r="B1075" s="33">
        <v>45495</v>
      </c>
      <c r="C1075" s="27" t="s">
        <v>3882</v>
      </c>
      <c r="D1075" s="28" t="s">
        <v>3126</v>
      </c>
      <c r="E1075" s="29" t="s">
        <v>34</v>
      </c>
      <c r="F1075" s="28" t="s">
        <v>3883</v>
      </c>
      <c r="G1075" s="72">
        <v>45496</v>
      </c>
      <c r="H1075" s="60">
        <v>48000000</v>
      </c>
      <c r="I1075" s="47">
        <v>0</v>
      </c>
      <c r="J1075" s="38">
        <v>0</v>
      </c>
      <c r="K1075" s="67"/>
      <c r="L1075" s="38">
        <f t="shared" si="16"/>
        <v>48000000</v>
      </c>
      <c r="M1075" s="34">
        <v>45657</v>
      </c>
      <c r="N1075" s="55" t="s">
        <v>3884</v>
      </c>
      <c r="O1075" s="37" t="s">
        <v>45</v>
      </c>
      <c r="P1075" s="50">
        <v>4.9689440993788817E-2</v>
      </c>
      <c r="Q1075" s="51" t="s">
        <v>3043</v>
      </c>
      <c r="R1075" s="51" t="s">
        <v>3044</v>
      </c>
    </row>
    <row r="1076" spans="2:18" x14ac:dyDescent="0.2">
      <c r="B1076" s="33">
        <v>45495</v>
      </c>
      <c r="C1076" s="27" t="s">
        <v>3885</v>
      </c>
      <c r="D1076" s="28" t="s">
        <v>3886</v>
      </c>
      <c r="E1076" s="29" t="s">
        <v>684</v>
      </c>
      <c r="F1076" s="28" t="s">
        <v>3887</v>
      </c>
      <c r="G1076" s="72">
        <v>45497</v>
      </c>
      <c r="H1076" s="60">
        <v>969977461</v>
      </c>
      <c r="I1076" s="47">
        <v>0</v>
      </c>
      <c r="J1076" s="38">
        <v>0</v>
      </c>
      <c r="K1076" s="67"/>
      <c r="L1076" s="38">
        <f t="shared" si="16"/>
        <v>969977461</v>
      </c>
      <c r="M1076" s="34">
        <v>45657</v>
      </c>
      <c r="N1076" s="55" t="s">
        <v>3888</v>
      </c>
      <c r="O1076" s="37" t="s">
        <v>45</v>
      </c>
      <c r="P1076" s="50">
        <v>4.3749999999999997E-2</v>
      </c>
      <c r="Q1076" s="51" t="s">
        <v>3889</v>
      </c>
      <c r="R1076" s="51" t="s">
        <v>3890</v>
      </c>
    </row>
    <row r="1077" spans="2:18" x14ac:dyDescent="0.2">
      <c r="B1077" s="33">
        <v>45495</v>
      </c>
      <c r="C1077" s="27" t="s">
        <v>3885</v>
      </c>
      <c r="D1077" s="28" t="s">
        <v>3886</v>
      </c>
      <c r="E1077" s="29" t="s">
        <v>684</v>
      </c>
      <c r="F1077" s="28" t="s">
        <v>3887</v>
      </c>
      <c r="G1077" s="72">
        <v>45497</v>
      </c>
      <c r="H1077" s="60">
        <v>400000000</v>
      </c>
      <c r="I1077" s="47">
        <v>0</v>
      </c>
      <c r="J1077" s="38">
        <v>0</v>
      </c>
      <c r="K1077" s="67"/>
      <c r="L1077" s="38">
        <f t="shared" si="16"/>
        <v>400000000</v>
      </c>
      <c r="M1077" s="34">
        <v>45657</v>
      </c>
      <c r="N1077" s="55" t="s">
        <v>3888</v>
      </c>
      <c r="O1077" s="37" t="s">
        <v>45</v>
      </c>
      <c r="P1077" s="50">
        <v>4.3749999999999997E-2</v>
      </c>
      <c r="Q1077" s="51" t="s">
        <v>3889</v>
      </c>
      <c r="R1077" s="51" t="s">
        <v>3890</v>
      </c>
    </row>
    <row r="1078" spans="2:18" x14ac:dyDescent="0.2">
      <c r="B1078" s="33">
        <v>45492</v>
      </c>
      <c r="C1078" s="27" t="s">
        <v>3891</v>
      </c>
      <c r="D1078" s="28" t="s">
        <v>2614</v>
      </c>
      <c r="E1078" s="29" t="s">
        <v>34</v>
      </c>
      <c r="F1078" s="28" t="s">
        <v>3892</v>
      </c>
      <c r="G1078" s="72">
        <v>45497</v>
      </c>
      <c r="H1078" s="60">
        <v>40150000</v>
      </c>
      <c r="I1078" s="47">
        <v>0</v>
      </c>
      <c r="J1078" s="38">
        <v>0</v>
      </c>
      <c r="K1078" s="67"/>
      <c r="L1078" s="38">
        <f t="shared" si="16"/>
        <v>40150000</v>
      </c>
      <c r="M1078" s="34">
        <v>45657</v>
      </c>
      <c r="N1078" s="55" t="s">
        <v>3893</v>
      </c>
      <c r="O1078" s="37" t="s">
        <v>45</v>
      </c>
      <c r="P1078" s="50">
        <v>4.3749999999999997E-2</v>
      </c>
      <c r="Q1078" s="51" t="s">
        <v>3077</v>
      </c>
      <c r="R1078" s="51" t="s">
        <v>3078</v>
      </c>
    </row>
    <row r="1079" spans="2:18" x14ac:dyDescent="0.2">
      <c r="B1079" s="33">
        <v>45492</v>
      </c>
      <c r="C1079" s="27" t="s">
        <v>3894</v>
      </c>
      <c r="D1079" s="28" t="s">
        <v>1334</v>
      </c>
      <c r="E1079" s="29" t="s">
        <v>34</v>
      </c>
      <c r="F1079" s="28" t="s">
        <v>3895</v>
      </c>
      <c r="G1079" s="72">
        <v>45499</v>
      </c>
      <c r="H1079" s="60">
        <v>34339580</v>
      </c>
      <c r="I1079" s="47">
        <v>0</v>
      </c>
      <c r="J1079" s="38">
        <v>0</v>
      </c>
      <c r="K1079" s="67"/>
      <c r="L1079" s="38">
        <f t="shared" si="16"/>
        <v>34339580</v>
      </c>
      <c r="M1079" s="34">
        <v>45657</v>
      </c>
      <c r="N1079" s="55" t="s">
        <v>3896</v>
      </c>
      <c r="O1079" s="37" t="s">
        <v>45</v>
      </c>
      <c r="P1079" s="50">
        <v>3.1645569620253167E-2</v>
      </c>
      <c r="Q1079" s="51" t="s">
        <v>3074</v>
      </c>
      <c r="R1079" s="51" t="s">
        <v>455</v>
      </c>
    </row>
    <row r="1080" spans="2:18" x14ac:dyDescent="0.2">
      <c r="B1080" s="33">
        <v>45492</v>
      </c>
      <c r="C1080" s="27" t="s">
        <v>3897</v>
      </c>
      <c r="D1080" s="28" t="s">
        <v>2048</v>
      </c>
      <c r="E1080" s="29" t="s">
        <v>34</v>
      </c>
      <c r="F1080" s="28" t="s">
        <v>3898</v>
      </c>
      <c r="G1080" s="72">
        <v>45502</v>
      </c>
      <c r="H1080" s="60">
        <v>34339580</v>
      </c>
      <c r="I1080" s="47">
        <v>0</v>
      </c>
      <c r="J1080" s="38">
        <v>0</v>
      </c>
      <c r="K1080" s="67"/>
      <c r="L1080" s="38">
        <f t="shared" si="16"/>
        <v>34339580</v>
      </c>
      <c r="M1080" s="34">
        <v>45657</v>
      </c>
      <c r="N1080" s="55" t="s">
        <v>3899</v>
      </c>
      <c r="O1080" s="37" t="s">
        <v>45</v>
      </c>
      <c r="P1080" s="50">
        <v>1.2903225806451613E-2</v>
      </c>
      <c r="Q1080" s="51" t="s">
        <v>3074</v>
      </c>
      <c r="R1080" s="51" t="s">
        <v>455</v>
      </c>
    </row>
    <row r="1081" spans="2:18" x14ac:dyDescent="0.2">
      <c r="B1081" s="33">
        <v>45492</v>
      </c>
      <c r="C1081" s="27" t="s">
        <v>3900</v>
      </c>
      <c r="D1081" s="28" t="s">
        <v>484</v>
      </c>
      <c r="E1081" s="29" t="s">
        <v>34</v>
      </c>
      <c r="F1081" s="28" t="s">
        <v>3901</v>
      </c>
      <c r="G1081" s="72">
        <v>45497</v>
      </c>
      <c r="H1081" s="60">
        <v>40170000</v>
      </c>
      <c r="I1081" s="47">
        <v>0</v>
      </c>
      <c r="J1081" s="38">
        <v>0</v>
      </c>
      <c r="K1081" s="67"/>
      <c r="L1081" s="38">
        <f t="shared" si="16"/>
        <v>40170000</v>
      </c>
      <c r="M1081" s="34">
        <v>45657</v>
      </c>
      <c r="N1081" s="55" t="s">
        <v>3902</v>
      </c>
      <c r="O1081" s="37" t="s">
        <v>45</v>
      </c>
      <c r="P1081" s="50">
        <v>4.3749999999999997E-2</v>
      </c>
      <c r="Q1081" s="51" t="s">
        <v>3056</v>
      </c>
      <c r="R1081" s="51" t="s">
        <v>3057</v>
      </c>
    </row>
    <row r="1082" spans="2:18" x14ac:dyDescent="0.2">
      <c r="B1082" s="33">
        <v>45492</v>
      </c>
      <c r="C1082" s="27" t="s">
        <v>3903</v>
      </c>
      <c r="D1082" s="28" t="s">
        <v>1149</v>
      </c>
      <c r="E1082" s="29" t="s">
        <v>34</v>
      </c>
      <c r="F1082" s="28" t="s">
        <v>3904</v>
      </c>
      <c r="G1082" s="72">
        <v>45496</v>
      </c>
      <c r="H1082" s="60">
        <v>35706667</v>
      </c>
      <c r="I1082" s="47">
        <v>0</v>
      </c>
      <c r="J1082" s="38">
        <v>0</v>
      </c>
      <c r="K1082" s="67"/>
      <c r="L1082" s="38">
        <f t="shared" si="16"/>
        <v>35706667</v>
      </c>
      <c r="M1082" s="34">
        <v>45657</v>
      </c>
      <c r="N1082" s="55" t="s">
        <v>3905</v>
      </c>
      <c r="O1082" s="37" t="s">
        <v>45</v>
      </c>
      <c r="P1082" s="50">
        <v>4.9689440993788817E-2</v>
      </c>
      <c r="Q1082" s="51" t="s">
        <v>3056</v>
      </c>
      <c r="R1082" s="51" t="s">
        <v>3057</v>
      </c>
    </row>
    <row r="1083" spans="2:18" x14ac:dyDescent="0.2">
      <c r="B1083" s="33">
        <v>45492</v>
      </c>
      <c r="C1083" s="27" t="s">
        <v>3906</v>
      </c>
      <c r="D1083" s="28" t="s">
        <v>1157</v>
      </c>
      <c r="E1083" s="29" t="s">
        <v>34</v>
      </c>
      <c r="F1083" s="28" t="s">
        <v>3907</v>
      </c>
      <c r="G1083" s="72">
        <v>45496</v>
      </c>
      <c r="H1083" s="60">
        <v>35706667</v>
      </c>
      <c r="I1083" s="47">
        <v>0</v>
      </c>
      <c r="J1083" s="38">
        <v>0</v>
      </c>
      <c r="K1083" s="67"/>
      <c r="L1083" s="38">
        <f t="shared" si="16"/>
        <v>35706667</v>
      </c>
      <c r="M1083" s="34">
        <v>45657</v>
      </c>
      <c r="N1083" s="55" t="s">
        <v>3908</v>
      </c>
      <c r="O1083" s="37" t="s">
        <v>45</v>
      </c>
      <c r="P1083" s="50">
        <v>4.9689440993788817E-2</v>
      </c>
      <c r="Q1083" s="51" t="s">
        <v>3056</v>
      </c>
      <c r="R1083" s="51" t="s">
        <v>3057</v>
      </c>
    </row>
    <row r="1084" spans="2:18" x14ac:dyDescent="0.2">
      <c r="B1084" s="33">
        <v>45493</v>
      </c>
      <c r="C1084" s="27" t="s">
        <v>3909</v>
      </c>
      <c r="D1084" s="28" t="s">
        <v>1239</v>
      </c>
      <c r="E1084" s="29" t="s">
        <v>34</v>
      </c>
      <c r="F1084" s="28" t="s">
        <v>3910</v>
      </c>
      <c r="G1084" s="72">
        <v>45497</v>
      </c>
      <c r="H1084" s="60">
        <v>35706667</v>
      </c>
      <c r="I1084" s="47">
        <v>0</v>
      </c>
      <c r="J1084" s="38">
        <v>0</v>
      </c>
      <c r="K1084" s="67"/>
      <c r="L1084" s="38">
        <f t="shared" si="16"/>
        <v>35706667</v>
      </c>
      <c r="M1084" s="34">
        <v>45657</v>
      </c>
      <c r="N1084" s="55" t="s">
        <v>3911</v>
      </c>
      <c r="O1084" s="37" t="s">
        <v>45</v>
      </c>
      <c r="P1084" s="50">
        <v>4.3749999999999997E-2</v>
      </c>
      <c r="Q1084" s="51" t="s">
        <v>3056</v>
      </c>
      <c r="R1084" s="51" t="s">
        <v>3057</v>
      </c>
    </row>
    <row r="1085" spans="2:18" x14ac:dyDescent="0.2">
      <c r="B1085" s="33">
        <v>45492</v>
      </c>
      <c r="C1085" s="27" t="s">
        <v>3912</v>
      </c>
      <c r="D1085" s="28" t="s">
        <v>3913</v>
      </c>
      <c r="E1085" s="29" t="s">
        <v>34</v>
      </c>
      <c r="F1085" s="28" t="s">
        <v>3914</v>
      </c>
      <c r="G1085" s="72">
        <v>45497</v>
      </c>
      <c r="H1085" s="60">
        <v>40000000</v>
      </c>
      <c r="I1085" s="47">
        <v>0</v>
      </c>
      <c r="J1085" s="38">
        <v>0</v>
      </c>
      <c r="K1085" s="67"/>
      <c r="L1085" s="38">
        <f t="shared" si="16"/>
        <v>40000000</v>
      </c>
      <c r="M1085" s="34">
        <v>45649</v>
      </c>
      <c r="N1085" s="55" t="s">
        <v>3915</v>
      </c>
      <c r="O1085" s="37" t="s">
        <v>45</v>
      </c>
      <c r="P1085" s="50">
        <v>4.6052631578947366E-2</v>
      </c>
      <c r="Q1085" s="51" t="s">
        <v>3056</v>
      </c>
      <c r="R1085" s="51" t="s">
        <v>3057</v>
      </c>
    </row>
    <row r="1086" spans="2:18" x14ac:dyDescent="0.2">
      <c r="B1086" s="33">
        <v>45492</v>
      </c>
      <c r="C1086" s="27" t="s">
        <v>3916</v>
      </c>
      <c r="D1086" s="28" t="s">
        <v>3099</v>
      </c>
      <c r="E1086" s="29" t="s">
        <v>34</v>
      </c>
      <c r="F1086" s="28" t="s">
        <v>3917</v>
      </c>
      <c r="G1086" s="72">
        <v>45495</v>
      </c>
      <c r="H1086" s="60">
        <v>37073333</v>
      </c>
      <c r="I1086" s="47">
        <v>0</v>
      </c>
      <c r="J1086" s="38">
        <v>0</v>
      </c>
      <c r="K1086" s="67"/>
      <c r="L1086" s="38">
        <f t="shared" si="16"/>
        <v>37073333</v>
      </c>
      <c r="M1086" s="34">
        <v>45657</v>
      </c>
      <c r="N1086" s="55" t="s">
        <v>3918</v>
      </c>
      <c r="O1086" s="37" t="s">
        <v>45</v>
      </c>
      <c r="P1086" s="50">
        <v>5.5555555555555552E-2</v>
      </c>
      <c r="Q1086" s="51" t="s">
        <v>3037</v>
      </c>
      <c r="R1086" s="51" t="s">
        <v>1189</v>
      </c>
    </row>
    <row r="1087" spans="2:18" x14ac:dyDescent="0.2">
      <c r="B1087" s="33">
        <v>45492</v>
      </c>
      <c r="C1087" s="27" t="s">
        <v>3919</v>
      </c>
      <c r="D1087" s="28" t="s">
        <v>2072</v>
      </c>
      <c r="E1087" s="29" t="s">
        <v>498</v>
      </c>
      <c r="F1087" s="28" t="s">
        <v>3920</v>
      </c>
      <c r="G1087" s="72">
        <v>45495</v>
      </c>
      <c r="H1087" s="60">
        <v>18360000</v>
      </c>
      <c r="I1087" s="47">
        <v>0</v>
      </c>
      <c r="J1087" s="38">
        <v>0</v>
      </c>
      <c r="K1087" s="67"/>
      <c r="L1087" s="38">
        <f t="shared" si="16"/>
        <v>18360000</v>
      </c>
      <c r="M1087" s="34">
        <v>45657</v>
      </c>
      <c r="N1087" s="55" t="s">
        <v>3921</v>
      </c>
      <c r="O1087" s="37" t="s">
        <v>45</v>
      </c>
      <c r="P1087" s="50">
        <v>5.5555555555555552E-2</v>
      </c>
      <c r="Q1087" s="51" t="s">
        <v>3043</v>
      </c>
      <c r="R1087" s="51" t="s">
        <v>3058</v>
      </c>
    </row>
    <row r="1088" spans="2:18" x14ac:dyDescent="0.2">
      <c r="B1088" s="33">
        <v>45495</v>
      </c>
      <c r="C1088" s="27" t="s">
        <v>3922</v>
      </c>
      <c r="D1088" s="28" t="s">
        <v>2617</v>
      </c>
      <c r="E1088" s="29" t="s">
        <v>34</v>
      </c>
      <c r="F1088" s="28" t="s">
        <v>3923</v>
      </c>
      <c r="G1088" s="72" t="s">
        <v>3924</v>
      </c>
      <c r="H1088" s="60">
        <v>44000000</v>
      </c>
      <c r="I1088" s="47">
        <v>0</v>
      </c>
      <c r="J1088" s="38">
        <v>0</v>
      </c>
      <c r="K1088" s="67"/>
      <c r="L1088" s="38">
        <f t="shared" si="16"/>
        <v>44000000</v>
      </c>
      <c r="M1088" s="34">
        <v>45657</v>
      </c>
      <c r="N1088" s="55" t="s">
        <v>3925</v>
      </c>
      <c r="O1088" s="37" t="s">
        <v>45</v>
      </c>
      <c r="P1088" s="44">
        <v>0</v>
      </c>
      <c r="Q1088" s="51" t="s">
        <v>3070</v>
      </c>
      <c r="R1088" s="51" t="s">
        <v>3071</v>
      </c>
    </row>
    <row r="1089" spans="2:18" x14ac:dyDescent="0.2">
      <c r="B1089" s="33">
        <v>45492</v>
      </c>
      <c r="C1089" s="27" t="s">
        <v>3926</v>
      </c>
      <c r="D1089" s="28" t="s">
        <v>2606</v>
      </c>
      <c r="E1089" s="29" t="s">
        <v>34</v>
      </c>
      <c r="F1089" s="28" t="s">
        <v>3927</v>
      </c>
      <c r="G1089" s="72">
        <v>45495</v>
      </c>
      <c r="H1089" s="60">
        <v>37960000</v>
      </c>
      <c r="I1089" s="47">
        <v>0</v>
      </c>
      <c r="J1089" s="38">
        <v>0</v>
      </c>
      <c r="K1089" s="67"/>
      <c r="L1089" s="38">
        <f t="shared" si="16"/>
        <v>37960000</v>
      </c>
      <c r="M1089" s="34">
        <v>45653</v>
      </c>
      <c r="N1089" s="55" t="s">
        <v>3928</v>
      </c>
      <c r="O1089" s="37" t="s">
        <v>45</v>
      </c>
      <c r="P1089" s="50">
        <v>5.6962025316455694E-2</v>
      </c>
      <c r="Q1089" s="51" t="s">
        <v>3070</v>
      </c>
      <c r="R1089" s="51" t="s">
        <v>3071</v>
      </c>
    </row>
    <row r="1090" spans="2:18" x14ac:dyDescent="0.2">
      <c r="B1090" s="33">
        <v>45495</v>
      </c>
      <c r="C1090" s="27" t="s">
        <v>3929</v>
      </c>
      <c r="D1090" s="28" t="s">
        <v>3137</v>
      </c>
      <c r="E1090" s="29" t="s">
        <v>34</v>
      </c>
      <c r="F1090" s="28" t="s">
        <v>3930</v>
      </c>
      <c r="G1090" s="72">
        <v>45496</v>
      </c>
      <c r="H1090" s="60">
        <v>49500000</v>
      </c>
      <c r="I1090" s="47">
        <v>0</v>
      </c>
      <c r="J1090" s="38">
        <v>0</v>
      </c>
      <c r="K1090" s="67"/>
      <c r="L1090" s="38">
        <f t="shared" si="16"/>
        <v>49500000</v>
      </c>
      <c r="M1090" s="34">
        <v>45657</v>
      </c>
      <c r="N1090" s="55" t="s">
        <v>3931</v>
      </c>
      <c r="O1090" s="37" t="s">
        <v>45</v>
      </c>
      <c r="P1090" s="50">
        <v>4.9689440993788817E-2</v>
      </c>
      <c r="Q1090" s="51" t="s">
        <v>3070</v>
      </c>
      <c r="R1090" s="51" t="s">
        <v>3071</v>
      </c>
    </row>
    <row r="1091" spans="2:18" x14ac:dyDescent="0.2">
      <c r="B1091" s="33">
        <v>45492</v>
      </c>
      <c r="C1091" s="27" t="s">
        <v>3932</v>
      </c>
      <c r="D1091" s="28" t="s">
        <v>2682</v>
      </c>
      <c r="E1091" s="29" t="s">
        <v>34</v>
      </c>
      <c r="F1091" s="28" t="s">
        <v>3933</v>
      </c>
      <c r="G1091" s="72">
        <v>45497</v>
      </c>
      <c r="H1091" s="60">
        <v>36256667</v>
      </c>
      <c r="I1091" s="47">
        <v>0</v>
      </c>
      <c r="J1091" s="38">
        <v>0</v>
      </c>
      <c r="K1091" s="67"/>
      <c r="L1091" s="38">
        <f t="shared" si="16"/>
        <v>36256667</v>
      </c>
      <c r="M1091" s="34">
        <v>45648</v>
      </c>
      <c r="N1091" s="55" t="s">
        <v>3934</v>
      </c>
      <c r="O1091" s="37" t="s">
        <v>45</v>
      </c>
      <c r="P1091" s="50">
        <v>4.6357615894039736E-2</v>
      </c>
      <c r="Q1091" s="51" t="s">
        <v>3070</v>
      </c>
      <c r="R1091" s="51" t="s">
        <v>3071</v>
      </c>
    </row>
    <row r="1092" spans="2:18" x14ac:dyDescent="0.2">
      <c r="B1092" s="33">
        <v>45492</v>
      </c>
      <c r="C1092" s="27" t="s">
        <v>3935</v>
      </c>
      <c r="D1092" s="28" t="s">
        <v>1993</v>
      </c>
      <c r="E1092" s="29" t="s">
        <v>34</v>
      </c>
      <c r="F1092" s="28" t="s">
        <v>3936</v>
      </c>
      <c r="G1092" s="72">
        <v>45496</v>
      </c>
      <c r="H1092" s="60">
        <v>45333333</v>
      </c>
      <c r="I1092" s="47">
        <v>0</v>
      </c>
      <c r="J1092" s="38">
        <v>0</v>
      </c>
      <c r="K1092" s="67"/>
      <c r="L1092" s="38">
        <f t="shared" si="16"/>
        <v>45333333</v>
      </c>
      <c r="M1092" s="34">
        <v>45657</v>
      </c>
      <c r="N1092" s="55" t="s">
        <v>3937</v>
      </c>
      <c r="O1092" s="37" t="s">
        <v>45</v>
      </c>
      <c r="P1092" s="50">
        <v>4.9689440993788817E-2</v>
      </c>
      <c r="Q1092" s="51" t="s">
        <v>3070</v>
      </c>
      <c r="R1092" s="51" t="s">
        <v>3071</v>
      </c>
    </row>
    <row r="1093" spans="2:18" x14ac:dyDescent="0.2">
      <c r="B1093" s="33">
        <v>45495</v>
      </c>
      <c r="C1093" s="27" t="s">
        <v>3938</v>
      </c>
      <c r="D1093" s="28" t="s">
        <v>427</v>
      </c>
      <c r="E1093" s="29" t="s">
        <v>34</v>
      </c>
      <c r="F1093" s="28" t="s">
        <v>3939</v>
      </c>
      <c r="G1093" s="72">
        <v>45496</v>
      </c>
      <c r="H1093" s="60">
        <v>45333333</v>
      </c>
      <c r="I1093" s="47">
        <v>0</v>
      </c>
      <c r="J1093" s="38">
        <v>0</v>
      </c>
      <c r="K1093" s="67"/>
      <c r="L1093" s="38">
        <f t="shared" si="16"/>
        <v>45333333</v>
      </c>
      <c r="M1093" s="34">
        <v>45657</v>
      </c>
      <c r="N1093" s="55" t="s">
        <v>3940</v>
      </c>
      <c r="O1093" s="37" t="s">
        <v>45</v>
      </c>
      <c r="P1093" s="50">
        <v>4.9689440993788817E-2</v>
      </c>
      <c r="Q1093" s="51" t="s">
        <v>3043</v>
      </c>
      <c r="R1093" s="51" t="s">
        <v>3044</v>
      </c>
    </row>
    <row r="1094" spans="2:18" x14ac:dyDescent="0.2">
      <c r="B1094" s="33">
        <v>45495</v>
      </c>
      <c r="C1094" s="27" t="s">
        <v>3941</v>
      </c>
      <c r="D1094" s="28" t="s">
        <v>428</v>
      </c>
      <c r="E1094" s="29" t="s">
        <v>34</v>
      </c>
      <c r="F1094" s="28" t="s">
        <v>3942</v>
      </c>
      <c r="G1094" s="72">
        <v>45496</v>
      </c>
      <c r="H1094" s="60">
        <v>35200000</v>
      </c>
      <c r="I1094" s="47">
        <v>0</v>
      </c>
      <c r="J1094" s="38">
        <v>0</v>
      </c>
      <c r="K1094" s="67"/>
      <c r="L1094" s="38">
        <f t="shared" si="16"/>
        <v>35200000</v>
      </c>
      <c r="M1094" s="34">
        <v>45657</v>
      </c>
      <c r="N1094" s="55" t="s">
        <v>3943</v>
      </c>
      <c r="O1094" s="37" t="s">
        <v>45</v>
      </c>
      <c r="P1094" s="50">
        <v>4.9689440993788817E-2</v>
      </c>
      <c r="Q1094" s="51" t="s">
        <v>3043</v>
      </c>
      <c r="R1094" s="51" t="s">
        <v>3044</v>
      </c>
    </row>
    <row r="1095" spans="2:18" x14ac:dyDescent="0.2">
      <c r="B1095" s="33">
        <v>45496</v>
      </c>
      <c r="C1095" s="27" t="s">
        <v>3944</v>
      </c>
      <c r="D1095" s="28" t="s">
        <v>444</v>
      </c>
      <c r="E1095" s="29" t="s">
        <v>34</v>
      </c>
      <c r="F1095" s="28" t="s">
        <v>647</v>
      </c>
      <c r="G1095" s="72">
        <v>45496</v>
      </c>
      <c r="H1095" s="36">
        <v>34980000</v>
      </c>
      <c r="I1095" s="47">
        <v>0</v>
      </c>
      <c r="J1095" s="38">
        <v>0</v>
      </c>
      <c r="K1095" s="67"/>
      <c r="L1095" s="38">
        <f t="shared" si="16"/>
        <v>34980000</v>
      </c>
      <c r="M1095" s="34">
        <v>45657</v>
      </c>
      <c r="N1095" s="62" t="s">
        <v>3945</v>
      </c>
      <c r="O1095" s="37" t="s">
        <v>45</v>
      </c>
      <c r="P1095" s="50">
        <v>4.9689440993788817E-2</v>
      </c>
      <c r="Q1095" s="51" t="s">
        <v>3043</v>
      </c>
      <c r="R1095" s="51" t="s">
        <v>3044</v>
      </c>
    </row>
    <row r="1096" spans="2:18" x14ac:dyDescent="0.2">
      <c r="B1096" s="33">
        <v>45492</v>
      </c>
      <c r="C1096" s="27" t="s">
        <v>3946</v>
      </c>
      <c r="D1096" s="28" t="s">
        <v>2052</v>
      </c>
      <c r="E1096" s="29" t="s">
        <v>34</v>
      </c>
      <c r="F1096" s="28" t="s">
        <v>3947</v>
      </c>
      <c r="G1096" s="72">
        <v>45495</v>
      </c>
      <c r="H1096" s="60">
        <v>35960000</v>
      </c>
      <c r="I1096" s="47">
        <v>0</v>
      </c>
      <c r="J1096" s="38">
        <v>0</v>
      </c>
      <c r="K1096" s="67"/>
      <c r="L1096" s="38">
        <f t="shared" si="16"/>
        <v>35960000</v>
      </c>
      <c r="M1096" s="34">
        <v>45657</v>
      </c>
      <c r="N1096" s="55" t="s">
        <v>3948</v>
      </c>
      <c r="O1096" s="37" t="s">
        <v>45</v>
      </c>
      <c r="P1096" s="50">
        <v>5.5555555555555552E-2</v>
      </c>
      <c r="Q1096" s="51" t="s">
        <v>3043</v>
      </c>
      <c r="R1096" s="51" t="s">
        <v>3058</v>
      </c>
    </row>
    <row r="1097" spans="2:18" x14ac:dyDescent="0.2">
      <c r="B1097" s="33">
        <v>45492</v>
      </c>
      <c r="C1097" s="27" t="s">
        <v>3949</v>
      </c>
      <c r="D1097" s="28" t="s">
        <v>1236</v>
      </c>
      <c r="E1097" s="29" t="s">
        <v>498</v>
      </c>
      <c r="F1097" s="28" t="s">
        <v>3950</v>
      </c>
      <c r="G1097" s="72">
        <v>45496</v>
      </c>
      <c r="H1097" s="60">
        <v>19733333</v>
      </c>
      <c r="I1097" s="47">
        <v>0</v>
      </c>
      <c r="J1097" s="38">
        <v>0</v>
      </c>
      <c r="K1097" s="67"/>
      <c r="L1097" s="38">
        <f t="shared" si="16"/>
        <v>19733333</v>
      </c>
      <c r="M1097" s="34">
        <v>45657</v>
      </c>
      <c r="N1097" s="55" t="s">
        <v>3951</v>
      </c>
      <c r="O1097" s="37" t="s">
        <v>45</v>
      </c>
      <c r="P1097" s="50">
        <v>4.9689440993788817E-2</v>
      </c>
      <c r="Q1097" s="51" t="s">
        <v>3056</v>
      </c>
      <c r="R1097" s="51" t="s">
        <v>3057</v>
      </c>
    </row>
    <row r="1098" spans="2:18" x14ac:dyDescent="0.2">
      <c r="B1098" s="33">
        <v>45493</v>
      </c>
      <c r="C1098" s="27" t="s">
        <v>3952</v>
      </c>
      <c r="D1098" s="28" t="s">
        <v>1153</v>
      </c>
      <c r="E1098" s="29" t="s">
        <v>34</v>
      </c>
      <c r="F1098" s="28" t="s">
        <v>3907</v>
      </c>
      <c r="G1098" s="72">
        <v>45496</v>
      </c>
      <c r="H1098" s="60">
        <v>35706667</v>
      </c>
      <c r="I1098" s="47">
        <v>0</v>
      </c>
      <c r="J1098" s="38">
        <v>0</v>
      </c>
      <c r="K1098" s="67"/>
      <c r="L1098" s="38">
        <f t="shared" si="16"/>
        <v>35706667</v>
      </c>
      <c r="M1098" s="34">
        <v>45657</v>
      </c>
      <c r="N1098" s="55" t="s">
        <v>3953</v>
      </c>
      <c r="O1098" s="37" t="s">
        <v>45</v>
      </c>
      <c r="P1098" s="50">
        <v>4.9689440993788817E-2</v>
      </c>
      <c r="Q1098" s="51" t="s">
        <v>3056</v>
      </c>
      <c r="R1098" s="51" t="s">
        <v>3057</v>
      </c>
    </row>
    <row r="1099" spans="2:18" x14ac:dyDescent="0.2">
      <c r="B1099" s="33">
        <v>45492</v>
      </c>
      <c r="C1099" s="27" t="s">
        <v>3954</v>
      </c>
      <c r="D1099" s="28" t="s">
        <v>1159</v>
      </c>
      <c r="E1099" s="29" t="s">
        <v>34</v>
      </c>
      <c r="F1099" s="28" t="s">
        <v>3904</v>
      </c>
      <c r="G1099" s="72">
        <v>45495</v>
      </c>
      <c r="H1099" s="60">
        <v>35706667</v>
      </c>
      <c r="I1099" s="47">
        <v>0</v>
      </c>
      <c r="J1099" s="38">
        <v>0</v>
      </c>
      <c r="K1099" s="67"/>
      <c r="L1099" s="38">
        <f t="shared" si="16"/>
        <v>35706667</v>
      </c>
      <c r="M1099" s="34">
        <v>45657</v>
      </c>
      <c r="N1099" s="55" t="s">
        <v>3955</v>
      </c>
      <c r="O1099" s="37" t="s">
        <v>45</v>
      </c>
      <c r="P1099" s="50">
        <v>5.5555555555555552E-2</v>
      </c>
      <c r="Q1099" s="51" t="s">
        <v>3056</v>
      </c>
      <c r="R1099" s="51" t="s">
        <v>3057</v>
      </c>
    </row>
    <row r="1100" spans="2:18" x14ac:dyDescent="0.2">
      <c r="B1100" s="33">
        <v>45492</v>
      </c>
      <c r="C1100" s="27" t="s">
        <v>3956</v>
      </c>
      <c r="D1100" s="28" t="s">
        <v>3095</v>
      </c>
      <c r="E1100" s="29" t="s">
        <v>34</v>
      </c>
      <c r="F1100" s="28" t="s">
        <v>3957</v>
      </c>
      <c r="G1100" s="72">
        <v>45495</v>
      </c>
      <c r="H1100" s="60">
        <v>52250000</v>
      </c>
      <c r="I1100" s="47">
        <v>0</v>
      </c>
      <c r="J1100" s="38">
        <v>0</v>
      </c>
      <c r="K1100" s="67"/>
      <c r="L1100" s="38">
        <f t="shared" si="16"/>
        <v>52250000</v>
      </c>
      <c r="M1100" s="34">
        <v>45657</v>
      </c>
      <c r="N1100" s="55" t="s">
        <v>3958</v>
      </c>
      <c r="O1100" s="37" t="s">
        <v>45</v>
      </c>
      <c r="P1100" s="50">
        <v>5.5555555555555552E-2</v>
      </c>
      <c r="Q1100" s="51" t="s">
        <v>3045</v>
      </c>
      <c r="R1100" s="51" t="s">
        <v>3046</v>
      </c>
    </row>
    <row r="1101" spans="2:18" x14ac:dyDescent="0.2">
      <c r="B1101" s="33">
        <v>45492</v>
      </c>
      <c r="C1101" s="27" t="s">
        <v>3959</v>
      </c>
      <c r="D1101" s="28" t="s">
        <v>350</v>
      </c>
      <c r="E1101" s="29" t="s">
        <v>34</v>
      </c>
      <c r="F1101" s="28" t="s">
        <v>3960</v>
      </c>
      <c r="G1101" s="72">
        <v>45495</v>
      </c>
      <c r="H1101" s="60">
        <v>46750000</v>
      </c>
      <c r="I1101" s="47">
        <v>0</v>
      </c>
      <c r="J1101" s="38">
        <v>0</v>
      </c>
      <c r="K1101" s="67"/>
      <c r="L1101" s="38">
        <f t="shared" si="16"/>
        <v>46750000</v>
      </c>
      <c r="M1101" s="34">
        <v>45657</v>
      </c>
      <c r="N1101" s="55" t="s">
        <v>3961</v>
      </c>
      <c r="O1101" s="37" t="s">
        <v>45</v>
      </c>
      <c r="P1101" s="50">
        <v>5.5555555555555552E-2</v>
      </c>
      <c r="Q1101" s="51" t="s">
        <v>3045</v>
      </c>
      <c r="R1101" s="51" t="s">
        <v>3046</v>
      </c>
    </row>
    <row r="1102" spans="2:18" x14ac:dyDescent="0.2">
      <c r="B1102" s="33">
        <v>45492</v>
      </c>
      <c r="C1102" s="27" t="s">
        <v>3962</v>
      </c>
      <c r="D1102" s="28" t="s">
        <v>1180</v>
      </c>
      <c r="E1102" s="29" t="s">
        <v>498</v>
      </c>
      <c r="F1102" s="28" t="s">
        <v>3963</v>
      </c>
      <c r="G1102" s="72">
        <v>45495</v>
      </c>
      <c r="H1102" s="60">
        <v>20350000</v>
      </c>
      <c r="I1102" s="47">
        <v>0</v>
      </c>
      <c r="J1102" s="38">
        <v>0</v>
      </c>
      <c r="K1102" s="67"/>
      <c r="L1102" s="38">
        <f t="shared" ref="L1102:L1165" si="17">H1102+J1102-K1102</f>
        <v>20350000</v>
      </c>
      <c r="M1102" s="34">
        <v>45657</v>
      </c>
      <c r="N1102" s="55" t="s">
        <v>3964</v>
      </c>
      <c r="O1102" s="37" t="s">
        <v>45</v>
      </c>
      <c r="P1102" s="50">
        <v>5.5555555555555552E-2</v>
      </c>
      <c r="Q1102" s="51" t="s">
        <v>3072</v>
      </c>
      <c r="R1102" s="51" t="s">
        <v>3073</v>
      </c>
    </row>
    <row r="1103" spans="2:18" x14ac:dyDescent="0.2">
      <c r="B1103" s="33">
        <v>45492</v>
      </c>
      <c r="C1103" s="27" t="s">
        <v>3965</v>
      </c>
      <c r="D1103" s="28" t="s">
        <v>339</v>
      </c>
      <c r="E1103" s="29" t="s">
        <v>34</v>
      </c>
      <c r="F1103" s="28" t="s">
        <v>3966</v>
      </c>
      <c r="G1103" s="72">
        <v>45496</v>
      </c>
      <c r="H1103" s="60">
        <v>34677076</v>
      </c>
      <c r="I1103" s="47">
        <v>0</v>
      </c>
      <c r="J1103" s="38">
        <v>0</v>
      </c>
      <c r="K1103" s="67"/>
      <c r="L1103" s="38">
        <f t="shared" si="17"/>
        <v>34677076</v>
      </c>
      <c r="M1103" s="34">
        <v>45633</v>
      </c>
      <c r="N1103" s="55" t="s">
        <v>3967</v>
      </c>
      <c r="O1103" s="37" t="s">
        <v>45</v>
      </c>
      <c r="P1103" s="50">
        <v>5.8394160583941604E-2</v>
      </c>
      <c r="Q1103" s="51" t="s">
        <v>3062</v>
      </c>
      <c r="R1103" s="51" t="s">
        <v>3063</v>
      </c>
    </row>
    <row r="1104" spans="2:18" x14ac:dyDescent="0.2">
      <c r="B1104" s="33">
        <v>45492</v>
      </c>
      <c r="C1104" s="27" t="s">
        <v>3968</v>
      </c>
      <c r="D1104" s="28" t="s">
        <v>3113</v>
      </c>
      <c r="E1104" s="29" t="s">
        <v>34</v>
      </c>
      <c r="F1104" s="28" t="s">
        <v>3969</v>
      </c>
      <c r="G1104" s="72">
        <v>45495</v>
      </c>
      <c r="H1104" s="60">
        <v>52530000</v>
      </c>
      <c r="I1104" s="47">
        <v>0</v>
      </c>
      <c r="J1104" s="38">
        <v>0</v>
      </c>
      <c r="K1104" s="67"/>
      <c r="L1104" s="38">
        <f t="shared" si="17"/>
        <v>52530000</v>
      </c>
      <c r="M1104" s="34">
        <v>45657</v>
      </c>
      <c r="N1104" s="55" t="s">
        <v>3970</v>
      </c>
      <c r="O1104" s="37" t="s">
        <v>45</v>
      </c>
      <c r="P1104" s="50">
        <v>5.5555555555555552E-2</v>
      </c>
      <c r="Q1104" s="51" t="s">
        <v>3051</v>
      </c>
      <c r="R1104" s="51" t="s">
        <v>378</v>
      </c>
    </row>
    <row r="1105" spans="2:18" x14ac:dyDescent="0.2">
      <c r="B1105" s="33">
        <v>45492</v>
      </c>
      <c r="C1105" s="27" t="s">
        <v>3971</v>
      </c>
      <c r="D1105" s="28" t="s">
        <v>3116</v>
      </c>
      <c r="E1105" s="29" t="s">
        <v>34</v>
      </c>
      <c r="F1105" s="28" t="s">
        <v>3972</v>
      </c>
      <c r="G1105" s="72">
        <v>45495</v>
      </c>
      <c r="H1105" s="60">
        <v>35970000</v>
      </c>
      <c r="I1105" s="47">
        <v>0</v>
      </c>
      <c r="J1105" s="38">
        <v>0</v>
      </c>
      <c r="K1105" s="67"/>
      <c r="L1105" s="38">
        <f t="shared" si="17"/>
        <v>35970000</v>
      </c>
      <c r="M1105" s="34">
        <v>45657</v>
      </c>
      <c r="N1105" s="55" t="s">
        <v>3973</v>
      </c>
      <c r="O1105" s="37" t="s">
        <v>45</v>
      </c>
      <c r="P1105" s="50">
        <v>5.5555555555555552E-2</v>
      </c>
      <c r="Q1105" s="51" t="s">
        <v>3051</v>
      </c>
      <c r="R1105" s="51" t="s">
        <v>378</v>
      </c>
    </row>
    <row r="1106" spans="2:18" x14ac:dyDescent="0.2">
      <c r="B1106" s="33">
        <v>45492</v>
      </c>
      <c r="C1106" s="27" t="s">
        <v>3974</v>
      </c>
      <c r="D1106" s="28" t="s">
        <v>1322</v>
      </c>
      <c r="E1106" s="29" t="s">
        <v>34</v>
      </c>
      <c r="F1106" s="28" t="s">
        <v>3975</v>
      </c>
      <c r="G1106" s="72">
        <v>45495</v>
      </c>
      <c r="H1106" s="60">
        <v>34000000</v>
      </c>
      <c r="I1106" s="47">
        <v>0</v>
      </c>
      <c r="J1106" s="38">
        <v>0</v>
      </c>
      <c r="K1106" s="67"/>
      <c r="L1106" s="38">
        <f t="shared" si="17"/>
        <v>34000000</v>
      </c>
      <c r="M1106" s="34">
        <v>45657</v>
      </c>
      <c r="N1106" s="55" t="s">
        <v>3976</v>
      </c>
      <c r="O1106" s="37" t="s">
        <v>45</v>
      </c>
      <c r="P1106" s="50">
        <v>5.5555555555555552E-2</v>
      </c>
      <c r="Q1106" s="51" t="s">
        <v>3051</v>
      </c>
      <c r="R1106" s="51" t="s">
        <v>378</v>
      </c>
    </row>
    <row r="1107" spans="2:18" x14ac:dyDescent="0.2">
      <c r="B1107" s="33">
        <v>45493</v>
      </c>
      <c r="C1107" s="27" t="s">
        <v>3977</v>
      </c>
      <c r="D1107" s="28" t="s">
        <v>1299</v>
      </c>
      <c r="E1107" s="29" t="s">
        <v>34</v>
      </c>
      <c r="F1107" s="28" t="s">
        <v>3978</v>
      </c>
      <c r="G1107" s="72">
        <v>45497</v>
      </c>
      <c r="H1107" s="60">
        <v>66000000</v>
      </c>
      <c r="I1107" s="47">
        <v>0</v>
      </c>
      <c r="J1107" s="38">
        <v>0</v>
      </c>
      <c r="K1107" s="67"/>
      <c r="L1107" s="38">
        <f t="shared" si="17"/>
        <v>66000000</v>
      </c>
      <c r="M1107" s="34">
        <v>45657</v>
      </c>
      <c r="N1107" s="55" t="s">
        <v>3979</v>
      </c>
      <c r="O1107" s="37" t="s">
        <v>45</v>
      </c>
      <c r="P1107" s="50">
        <v>4.3749999999999997E-2</v>
      </c>
      <c r="Q1107" s="51" t="s">
        <v>3051</v>
      </c>
      <c r="R1107" s="51" t="s">
        <v>378</v>
      </c>
    </row>
    <row r="1108" spans="2:18" x14ac:dyDescent="0.2">
      <c r="B1108" s="33">
        <v>45496</v>
      </c>
      <c r="C1108" s="27" t="s">
        <v>3980</v>
      </c>
      <c r="D1108" s="28" t="s">
        <v>1288</v>
      </c>
      <c r="E1108" s="29" t="s">
        <v>34</v>
      </c>
      <c r="F1108" s="28" t="s">
        <v>3981</v>
      </c>
      <c r="G1108" s="72">
        <v>45497</v>
      </c>
      <c r="H1108" s="36">
        <v>51170400</v>
      </c>
      <c r="I1108" s="47">
        <v>0</v>
      </c>
      <c r="J1108" s="38">
        <v>0</v>
      </c>
      <c r="K1108" s="67"/>
      <c r="L1108" s="38">
        <f t="shared" si="17"/>
        <v>51170400</v>
      </c>
      <c r="M1108" s="34">
        <v>45657</v>
      </c>
      <c r="N1108" s="62" t="s">
        <v>3982</v>
      </c>
      <c r="O1108" s="37" t="s">
        <v>45</v>
      </c>
      <c r="P1108" s="50">
        <v>4.3749999999999997E-2</v>
      </c>
      <c r="Q1108" s="51" t="s">
        <v>3049</v>
      </c>
      <c r="R1108" s="51" t="s">
        <v>3050</v>
      </c>
    </row>
    <row r="1109" spans="2:18" x14ac:dyDescent="0.2">
      <c r="B1109" s="33">
        <v>45495</v>
      </c>
      <c r="C1109" s="27" t="s">
        <v>3983</v>
      </c>
      <c r="D1109" s="28" t="s">
        <v>1287</v>
      </c>
      <c r="E1109" s="29" t="s">
        <v>34</v>
      </c>
      <c r="F1109" s="28" t="s">
        <v>3984</v>
      </c>
      <c r="G1109" s="72">
        <v>45496</v>
      </c>
      <c r="H1109" s="60">
        <v>42000000</v>
      </c>
      <c r="I1109" s="47">
        <v>0</v>
      </c>
      <c r="J1109" s="38">
        <v>0</v>
      </c>
      <c r="K1109" s="67"/>
      <c r="L1109" s="38">
        <f t="shared" si="17"/>
        <v>42000000</v>
      </c>
      <c r="M1109" s="34">
        <v>45657</v>
      </c>
      <c r="N1109" s="55" t="s">
        <v>3985</v>
      </c>
      <c r="O1109" s="37" t="s">
        <v>45</v>
      </c>
      <c r="P1109" s="50">
        <v>4.9689440993788817E-2</v>
      </c>
      <c r="Q1109" s="51" t="s">
        <v>3049</v>
      </c>
      <c r="R1109" s="51" t="s">
        <v>3050</v>
      </c>
    </row>
    <row r="1110" spans="2:18" x14ac:dyDescent="0.2">
      <c r="B1110" s="33">
        <v>45496</v>
      </c>
      <c r="C1110" s="27" t="s">
        <v>3986</v>
      </c>
      <c r="D1110" s="28" t="s">
        <v>440</v>
      </c>
      <c r="E1110" s="29" t="s">
        <v>34</v>
      </c>
      <c r="F1110" s="28" t="s">
        <v>3359</v>
      </c>
      <c r="G1110" s="72">
        <v>45502</v>
      </c>
      <c r="H1110" s="36">
        <v>45050000</v>
      </c>
      <c r="I1110" s="47">
        <v>0</v>
      </c>
      <c r="J1110" s="38">
        <v>0</v>
      </c>
      <c r="K1110" s="67"/>
      <c r="L1110" s="38">
        <f t="shared" si="17"/>
        <v>45050000</v>
      </c>
      <c r="M1110" s="34">
        <v>45657</v>
      </c>
      <c r="N1110" s="62" t="s">
        <v>3987</v>
      </c>
      <c r="O1110" s="37" t="s">
        <v>45</v>
      </c>
      <c r="P1110" s="50">
        <v>1.2903225806451613E-2</v>
      </c>
      <c r="Q1110" s="51" t="s">
        <v>3039</v>
      </c>
      <c r="R1110" s="51" t="s">
        <v>3040</v>
      </c>
    </row>
    <row r="1111" spans="2:18" x14ac:dyDescent="0.2">
      <c r="B1111" s="33">
        <v>45499</v>
      </c>
      <c r="C1111" s="27" t="s">
        <v>3988</v>
      </c>
      <c r="D1111" s="28" t="s">
        <v>25</v>
      </c>
      <c r="E1111" s="29" t="s">
        <v>34</v>
      </c>
      <c r="F1111" s="28" t="s">
        <v>3989</v>
      </c>
      <c r="G1111" s="72">
        <v>45499</v>
      </c>
      <c r="H1111" s="36">
        <v>74568000</v>
      </c>
      <c r="I1111" s="47">
        <v>0</v>
      </c>
      <c r="J1111" s="38">
        <v>0</v>
      </c>
      <c r="K1111" s="67"/>
      <c r="L1111" s="38">
        <f t="shared" si="17"/>
        <v>74568000</v>
      </c>
      <c r="M1111" s="34">
        <v>45657</v>
      </c>
      <c r="N1111" s="62" t="s">
        <v>3990</v>
      </c>
      <c r="O1111" s="37" t="s">
        <v>45</v>
      </c>
      <c r="P1111" s="50">
        <v>3.1645569620253167E-2</v>
      </c>
      <c r="Q1111" s="51" t="s">
        <v>3534</v>
      </c>
      <c r="R1111" s="51" t="s">
        <v>3038</v>
      </c>
    </row>
    <row r="1112" spans="2:18" x14ac:dyDescent="0.2">
      <c r="B1112" s="33">
        <v>45492</v>
      </c>
      <c r="C1112" s="27" t="s">
        <v>3991</v>
      </c>
      <c r="D1112" s="28" t="s">
        <v>1173</v>
      </c>
      <c r="E1112" s="29" t="s">
        <v>34</v>
      </c>
      <c r="F1112" s="28" t="s">
        <v>3992</v>
      </c>
      <c r="G1112" s="72">
        <v>45495</v>
      </c>
      <c r="H1112" s="60">
        <v>72214667</v>
      </c>
      <c r="I1112" s="47">
        <v>0</v>
      </c>
      <c r="J1112" s="38">
        <v>0</v>
      </c>
      <c r="K1112" s="67"/>
      <c r="L1112" s="38">
        <f t="shared" si="17"/>
        <v>72214667</v>
      </c>
      <c r="M1112" s="34">
        <v>45657</v>
      </c>
      <c r="N1112" s="55" t="s">
        <v>3993</v>
      </c>
      <c r="O1112" s="37" t="s">
        <v>45</v>
      </c>
      <c r="P1112" s="50">
        <v>5.5555555555555552E-2</v>
      </c>
      <c r="Q1112" s="51" t="s">
        <v>3047</v>
      </c>
      <c r="R1112" s="51" t="s">
        <v>3048</v>
      </c>
    </row>
    <row r="1113" spans="2:18" x14ac:dyDescent="0.2">
      <c r="B1113" s="33">
        <v>45493</v>
      </c>
      <c r="C1113" s="27" t="s">
        <v>3994</v>
      </c>
      <c r="D1113" s="28" t="s">
        <v>1249</v>
      </c>
      <c r="E1113" s="29" t="s">
        <v>34</v>
      </c>
      <c r="F1113" s="28" t="s">
        <v>3995</v>
      </c>
      <c r="G1113" s="72">
        <v>45496</v>
      </c>
      <c r="H1113" s="60">
        <v>34200000</v>
      </c>
      <c r="I1113" s="47">
        <v>0</v>
      </c>
      <c r="J1113" s="38">
        <v>0</v>
      </c>
      <c r="K1113" s="67"/>
      <c r="L1113" s="38">
        <f t="shared" si="17"/>
        <v>34200000</v>
      </c>
      <c r="M1113" s="34">
        <v>45657</v>
      </c>
      <c r="N1113" s="55" t="s">
        <v>3996</v>
      </c>
      <c r="O1113" s="37" t="s">
        <v>45</v>
      </c>
      <c r="P1113" s="50">
        <v>4.9689440993788817E-2</v>
      </c>
      <c r="Q1113" s="51" t="s">
        <v>3064</v>
      </c>
      <c r="R1113" s="51" t="s">
        <v>3093</v>
      </c>
    </row>
    <row r="1114" spans="2:18" x14ac:dyDescent="0.2">
      <c r="B1114" s="33">
        <v>45493</v>
      </c>
      <c r="C1114" s="27" t="s">
        <v>3997</v>
      </c>
      <c r="D1114" s="28" t="s">
        <v>1282</v>
      </c>
      <c r="E1114" s="29" t="s">
        <v>34</v>
      </c>
      <c r="F1114" s="28" t="s">
        <v>3998</v>
      </c>
      <c r="G1114" s="72">
        <v>45495</v>
      </c>
      <c r="H1114" s="60">
        <v>44032500</v>
      </c>
      <c r="I1114" s="47">
        <v>0</v>
      </c>
      <c r="J1114" s="38">
        <v>0</v>
      </c>
      <c r="K1114" s="67"/>
      <c r="L1114" s="38">
        <f t="shared" si="17"/>
        <v>44032500</v>
      </c>
      <c r="M1114" s="34">
        <v>45657</v>
      </c>
      <c r="N1114" s="55" t="s">
        <v>3999</v>
      </c>
      <c r="O1114" s="37" t="s">
        <v>45</v>
      </c>
      <c r="P1114" s="50">
        <v>5.5555555555555552E-2</v>
      </c>
      <c r="Q1114" s="51" t="s">
        <v>3064</v>
      </c>
      <c r="R1114" s="51" t="s">
        <v>3093</v>
      </c>
    </row>
    <row r="1115" spans="2:18" x14ac:dyDescent="0.2">
      <c r="B1115" s="33">
        <v>45493</v>
      </c>
      <c r="C1115" s="27" t="s">
        <v>4000</v>
      </c>
      <c r="D1115" s="28" t="s">
        <v>3128</v>
      </c>
      <c r="E1115" s="29" t="s">
        <v>34</v>
      </c>
      <c r="F1115" s="28" t="s">
        <v>4001</v>
      </c>
      <c r="G1115" s="72">
        <v>45496</v>
      </c>
      <c r="H1115" s="60">
        <v>35226000</v>
      </c>
      <c r="I1115" s="47">
        <v>0</v>
      </c>
      <c r="J1115" s="38">
        <v>0</v>
      </c>
      <c r="K1115" s="67"/>
      <c r="L1115" s="38">
        <f t="shared" si="17"/>
        <v>35226000</v>
      </c>
      <c r="M1115" s="34">
        <v>45657</v>
      </c>
      <c r="N1115" s="55" t="s">
        <v>4002</v>
      </c>
      <c r="O1115" s="37" t="s">
        <v>45</v>
      </c>
      <c r="P1115" s="50">
        <v>4.9689440993788817E-2</v>
      </c>
      <c r="Q1115" s="51" t="s">
        <v>3064</v>
      </c>
      <c r="R1115" s="51" t="s">
        <v>3093</v>
      </c>
    </row>
    <row r="1116" spans="2:18" x14ac:dyDescent="0.2">
      <c r="B1116" s="33">
        <v>45493</v>
      </c>
      <c r="C1116" s="27" t="s">
        <v>4003</v>
      </c>
      <c r="D1116" s="28" t="s">
        <v>1946</v>
      </c>
      <c r="E1116" s="29" t="s">
        <v>34</v>
      </c>
      <c r="F1116" s="28" t="s">
        <v>4004</v>
      </c>
      <c r="G1116" s="72">
        <v>45499</v>
      </c>
      <c r="H1116" s="60">
        <v>37050000</v>
      </c>
      <c r="I1116" s="47">
        <v>0</v>
      </c>
      <c r="J1116" s="38">
        <v>0</v>
      </c>
      <c r="K1116" s="67"/>
      <c r="L1116" s="38">
        <f t="shared" si="17"/>
        <v>37050000</v>
      </c>
      <c r="M1116" s="34">
        <v>45657</v>
      </c>
      <c r="N1116" s="55" t="s">
        <v>4005</v>
      </c>
      <c r="O1116" s="37" t="s">
        <v>45</v>
      </c>
      <c r="P1116" s="50">
        <v>3.1645569620253167E-2</v>
      </c>
      <c r="Q1116" s="51" t="s">
        <v>3064</v>
      </c>
      <c r="R1116" s="51" t="s">
        <v>3093</v>
      </c>
    </row>
    <row r="1117" spans="2:18" x14ac:dyDescent="0.2">
      <c r="B1117" s="33">
        <v>45495</v>
      </c>
      <c r="C1117" s="27" t="s">
        <v>4006</v>
      </c>
      <c r="D1117" s="28" t="s">
        <v>1982</v>
      </c>
      <c r="E1117" s="29" t="s">
        <v>34</v>
      </c>
      <c r="F1117" s="28" t="s">
        <v>4007</v>
      </c>
      <c r="G1117" s="72">
        <v>45503</v>
      </c>
      <c r="H1117" s="60">
        <v>77341412</v>
      </c>
      <c r="I1117" s="47">
        <v>0</v>
      </c>
      <c r="J1117" s="38">
        <v>0</v>
      </c>
      <c r="K1117" s="67"/>
      <c r="L1117" s="38">
        <f t="shared" si="17"/>
        <v>77341412</v>
      </c>
      <c r="M1117" s="34">
        <v>45657</v>
      </c>
      <c r="N1117" s="55" t="s">
        <v>4008</v>
      </c>
      <c r="O1117" s="37" t="s">
        <v>45</v>
      </c>
      <c r="P1117" s="50">
        <v>6.4935064935064939E-3</v>
      </c>
      <c r="Q1117" s="51" t="s">
        <v>3062</v>
      </c>
      <c r="R1117" s="51" t="s">
        <v>3063</v>
      </c>
    </row>
    <row r="1118" spans="2:18" x14ac:dyDescent="0.2">
      <c r="B1118" s="33">
        <v>45493</v>
      </c>
      <c r="C1118" s="27" t="s">
        <v>4009</v>
      </c>
      <c r="D1118" s="28" t="s">
        <v>1296</v>
      </c>
      <c r="E1118" s="29" t="s">
        <v>34</v>
      </c>
      <c r="F1118" s="28" t="s">
        <v>4010</v>
      </c>
      <c r="G1118" s="72">
        <v>45495</v>
      </c>
      <c r="H1118" s="60">
        <v>34339580</v>
      </c>
      <c r="I1118" s="47">
        <v>0</v>
      </c>
      <c r="J1118" s="38">
        <v>0</v>
      </c>
      <c r="K1118" s="67"/>
      <c r="L1118" s="38">
        <f t="shared" si="17"/>
        <v>34339580</v>
      </c>
      <c r="M1118" s="34">
        <v>45657</v>
      </c>
      <c r="N1118" s="55" t="s">
        <v>4011</v>
      </c>
      <c r="O1118" s="37" t="s">
        <v>45</v>
      </c>
      <c r="P1118" s="50">
        <v>5.5555555555555552E-2</v>
      </c>
      <c r="Q1118" s="51" t="s">
        <v>3074</v>
      </c>
      <c r="R1118" s="51" t="s">
        <v>455</v>
      </c>
    </row>
    <row r="1119" spans="2:18" x14ac:dyDescent="0.2">
      <c r="B1119" s="33">
        <v>45493</v>
      </c>
      <c r="C1119" s="27" t="s">
        <v>4012</v>
      </c>
      <c r="D1119" s="28" t="s">
        <v>3136</v>
      </c>
      <c r="E1119" s="29" t="s">
        <v>34</v>
      </c>
      <c r="F1119" s="28" t="s">
        <v>4013</v>
      </c>
      <c r="G1119" s="72">
        <v>45502</v>
      </c>
      <c r="H1119" s="60">
        <v>34339580</v>
      </c>
      <c r="I1119" s="47">
        <v>0</v>
      </c>
      <c r="J1119" s="38">
        <v>0</v>
      </c>
      <c r="K1119" s="67"/>
      <c r="L1119" s="38">
        <f t="shared" si="17"/>
        <v>34339580</v>
      </c>
      <c r="M1119" s="34">
        <v>45657</v>
      </c>
      <c r="N1119" s="55" t="s">
        <v>4014</v>
      </c>
      <c r="O1119" s="37" t="s">
        <v>45</v>
      </c>
      <c r="P1119" s="50">
        <v>1.2903225806451613E-2</v>
      </c>
      <c r="Q1119" s="51" t="s">
        <v>3074</v>
      </c>
      <c r="R1119" s="51" t="s">
        <v>455</v>
      </c>
    </row>
    <row r="1120" spans="2:18" x14ac:dyDescent="0.2">
      <c r="B1120" s="33">
        <v>45493</v>
      </c>
      <c r="C1120" s="27" t="s">
        <v>4015</v>
      </c>
      <c r="D1120" s="28" t="s">
        <v>1958</v>
      </c>
      <c r="E1120" s="29" t="s">
        <v>34</v>
      </c>
      <c r="F1120" s="28" t="s">
        <v>4016</v>
      </c>
      <c r="G1120" s="72">
        <v>45495</v>
      </c>
      <c r="H1120" s="60">
        <v>30563333</v>
      </c>
      <c r="I1120" s="47">
        <v>0</v>
      </c>
      <c r="J1120" s="38">
        <v>0</v>
      </c>
      <c r="K1120" s="67"/>
      <c r="L1120" s="38">
        <f t="shared" si="17"/>
        <v>30563333</v>
      </c>
      <c r="M1120" s="34">
        <v>45657</v>
      </c>
      <c r="N1120" s="55" t="s">
        <v>4017</v>
      </c>
      <c r="O1120" s="37" t="s">
        <v>45</v>
      </c>
      <c r="P1120" s="50">
        <v>5.5555555555555552E-2</v>
      </c>
      <c r="Q1120" s="51" t="s">
        <v>3064</v>
      </c>
      <c r="R1120" s="51" t="s">
        <v>3093</v>
      </c>
    </row>
    <row r="1121" spans="2:18" x14ac:dyDescent="0.2">
      <c r="B1121" s="33">
        <v>45493</v>
      </c>
      <c r="C1121" s="27" t="s">
        <v>4018</v>
      </c>
      <c r="D1121" s="28" t="s">
        <v>3114</v>
      </c>
      <c r="E1121" s="29" t="s">
        <v>34</v>
      </c>
      <c r="F1121" s="28" t="s">
        <v>4019</v>
      </c>
      <c r="G1121" s="72">
        <v>45495</v>
      </c>
      <c r="H1121" s="60">
        <v>27810000</v>
      </c>
      <c r="I1121" s="47">
        <v>0</v>
      </c>
      <c r="J1121" s="38">
        <v>0</v>
      </c>
      <c r="K1121" s="67"/>
      <c r="L1121" s="38">
        <f t="shared" si="17"/>
        <v>27810000</v>
      </c>
      <c r="M1121" s="34">
        <v>45586</v>
      </c>
      <c r="N1121" s="55" t="s">
        <v>4020</v>
      </c>
      <c r="O1121" s="37" t="s">
        <v>45</v>
      </c>
      <c r="P1121" s="50">
        <v>9.8901098901098897E-2</v>
      </c>
      <c r="Q1121" s="51" t="s">
        <v>3079</v>
      </c>
      <c r="R1121" s="51" t="s">
        <v>3052</v>
      </c>
    </row>
    <row r="1122" spans="2:18" x14ac:dyDescent="0.2">
      <c r="B1122" s="33">
        <v>45493</v>
      </c>
      <c r="C1122" s="27" t="s">
        <v>4021</v>
      </c>
      <c r="D1122" s="28" t="s">
        <v>1308</v>
      </c>
      <c r="E1122" s="29" t="s">
        <v>498</v>
      </c>
      <c r="F1122" s="28" t="s">
        <v>1432</v>
      </c>
      <c r="G1122" s="72">
        <v>45498</v>
      </c>
      <c r="H1122" s="60">
        <v>18500000</v>
      </c>
      <c r="I1122" s="47">
        <v>0</v>
      </c>
      <c r="J1122" s="38">
        <v>0</v>
      </c>
      <c r="K1122" s="67"/>
      <c r="L1122" s="38">
        <f t="shared" si="17"/>
        <v>18500000</v>
      </c>
      <c r="M1122" s="34">
        <v>45650</v>
      </c>
      <c r="N1122" s="73" t="s">
        <v>4022</v>
      </c>
      <c r="O1122" s="37" t="s">
        <v>45</v>
      </c>
      <c r="P1122" s="50">
        <v>3.9473684210526314E-2</v>
      </c>
      <c r="Q1122" s="51" t="s">
        <v>3056</v>
      </c>
      <c r="R1122" s="51" t="s">
        <v>3057</v>
      </c>
    </row>
    <row r="1123" spans="2:18" x14ac:dyDescent="0.2">
      <c r="B1123" s="33">
        <v>45493</v>
      </c>
      <c r="C1123" s="27" t="s">
        <v>4023</v>
      </c>
      <c r="D1123" s="28" t="s">
        <v>364</v>
      </c>
      <c r="E1123" s="29" t="s">
        <v>498</v>
      </c>
      <c r="F1123" s="28" t="s">
        <v>4024</v>
      </c>
      <c r="G1123" s="72">
        <v>45495</v>
      </c>
      <c r="H1123" s="60">
        <v>21066667</v>
      </c>
      <c r="I1123" s="47">
        <v>0</v>
      </c>
      <c r="J1123" s="38">
        <v>0</v>
      </c>
      <c r="K1123" s="67"/>
      <c r="L1123" s="38">
        <f t="shared" si="17"/>
        <v>21066667</v>
      </c>
      <c r="M1123" s="34">
        <v>45657</v>
      </c>
      <c r="N1123" s="55" t="s">
        <v>4025</v>
      </c>
      <c r="O1123" s="37" t="s">
        <v>45</v>
      </c>
      <c r="P1123" s="50">
        <v>5.5555555555555552E-2</v>
      </c>
      <c r="Q1123" s="51" t="s">
        <v>3047</v>
      </c>
      <c r="R1123" s="51" t="s">
        <v>3048</v>
      </c>
    </row>
    <row r="1124" spans="2:18" x14ac:dyDescent="0.2">
      <c r="B1124" s="33">
        <v>45493</v>
      </c>
      <c r="C1124" s="27" t="s">
        <v>4026</v>
      </c>
      <c r="D1124" s="28" t="s">
        <v>1228</v>
      </c>
      <c r="E1124" s="29" t="s">
        <v>498</v>
      </c>
      <c r="F1124" s="28" t="s">
        <v>4027</v>
      </c>
      <c r="G1124" s="72">
        <v>45496</v>
      </c>
      <c r="H1124" s="60">
        <v>20350000</v>
      </c>
      <c r="I1124" s="47">
        <v>0</v>
      </c>
      <c r="J1124" s="38">
        <v>0</v>
      </c>
      <c r="K1124" s="67"/>
      <c r="L1124" s="38">
        <f t="shared" si="17"/>
        <v>20350000</v>
      </c>
      <c r="M1124" s="34">
        <v>45657</v>
      </c>
      <c r="N1124" s="55" t="s">
        <v>4028</v>
      </c>
      <c r="O1124" s="37" t="s">
        <v>45</v>
      </c>
      <c r="P1124" s="50">
        <v>4.9689440993788817E-2</v>
      </c>
      <c r="Q1124" s="51" t="s">
        <v>3072</v>
      </c>
      <c r="R1124" s="51" t="s">
        <v>3073</v>
      </c>
    </row>
    <row r="1125" spans="2:18" x14ac:dyDescent="0.2">
      <c r="B1125" s="33">
        <v>45493</v>
      </c>
      <c r="C1125" s="27" t="s">
        <v>4029</v>
      </c>
      <c r="D1125" s="28" t="s">
        <v>2043</v>
      </c>
      <c r="E1125" s="29" t="s">
        <v>498</v>
      </c>
      <c r="F1125" s="28" t="s">
        <v>3963</v>
      </c>
      <c r="G1125" s="72">
        <v>45495</v>
      </c>
      <c r="H1125" s="60">
        <v>20350000</v>
      </c>
      <c r="I1125" s="47">
        <v>0</v>
      </c>
      <c r="J1125" s="38">
        <v>0</v>
      </c>
      <c r="K1125" s="67"/>
      <c r="L1125" s="38">
        <f t="shared" si="17"/>
        <v>20350000</v>
      </c>
      <c r="M1125" s="34">
        <v>45657</v>
      </c>
      <c r="N1125" s="55" t="s">
        <v>4030</v>
      </c>
      <c r="O1125" s="37" t="s">
        <v>45</v>
      </c>
      <c r="P1125" s="50">
        <v>5.5555555555555552E-2</v>
      </c>
      <c r="Q1125" s="51" t="s">
        <v>3072</v>
      </c>
      <c r="R1125" s="51" t="s">
        <v>3073</v>
      </c>
    </row>
    <row r="1126" spans="2:18" x14ac:dyDescent="0.2">
      <c r="B1126" s="33">
        <v>45493</v>
      </c>
      <c r="C1126" s="27" t="s">
        <v>4031</v>
      </c>
      <c r="D1126" s="28" t="s">
        <v>1325</v>
      </c>
      <c r="E1126" s="29" t="s">
        <v>34</v>
      </c>
      <c r="F1126" s="28" t="s">
        <v>4032</v>
      </c>
      <c r="G1126" s="72">
        <v>45499</v>
      </c>
      <c r="H1126" s="60">
        <v>15759000</v>
      </c>
      <c r="I1126" s="47">
        <v>0</v>
      </c>
      <c r="J1126" s="38">
        <v>0</v>
      </c>
      <c r="K1126" s="67"/>
      <c r="L1126" s="38">
        <f t="shared" si="17"/>
        <v>15759000</v>
      </c>
      <c r="M1126" s="34">
        <v>45590</v>
      </c>
      <c r="N1126" s="55" t="s">
        <v>4033</v>
      </c>
      <c r="O1126" s="37" t="s">
        <v>45</v>
      </c>
      <c r="P1126" s="50">
        <v>5.4945054945054944E-2</v>
      </c>
      <c r="Q1126" s="51" t="s">
        <v>3079</v>
      </c>
      <c r="R1126" s="51" t="s">
        <v>3052</v>
      </c>
    </row>
    <row r="1127" spans="2:18" x14ac:dyDescent="0.2">
      <c r="B1127" s="33">
        <v>45496</v>
      </c>
      <c r="C1127" s="27" t="s">
        <v>4034</v>
      </c>
      <c r="D1127" s="28" t="s">
        <v>1214</v>
      </c>
      <c r="E1127" s="29" t="s">
        <v>34</v>
      </c>
      <c r="F1127" s="28" t="s">
        <v>4035</v>
      </c>
      <c r="G1127" s="72">
        <v>45497</v>
      </c>
      <c r="H1127" s="46">
        <v>39882667</v>
      </c>
      <c r="I1127" s="47">
        <v>0</v>
      </c>
      <c r="J1127" s="38">
        <v>0</v>
      </c>
      <c r="K1127" s="67"/>
      <c r="L1127" s="38">
        <f t="shared" si="17"/>
        <v>39882667</v>
      </c>
      <c r="M1127" s="34">
        <v>45657</v>
      </c>
      <c r="N1127" s="68" t="s">
        <v>4036</v>
      </c>
      <c r="O1127" s="37" t="s">
        <v>45</v>
      </c>
      <c r="P1127" s="50">
        <v>4.3749999999999997E-2</v>
      </c>
      <c r="Q1127" s="51" t="s">
        <v>3051</v>
      </c>
      <c r="R1127" s="51" t="s">
        <v>378</v>
      </c>
    </row>
    <row r="1128" spans="2:18" x14ac:dyDescent="0.2">
      <c r="B1128" s="33">
        <v>45495</v>
      </c>
      <c r="C1128" s="27" t="s">
        <v>4037</v>
      </c>
      <c r="D1128" s="28" t="s">
        <v>1330</v>
      </c>
      <c r="E1128" s="29" t="s">
        <v>34</v>
      </c>
      <c r="F1128" s="28" t="s">
        <v>4038</v>
      </c>
      <c r="G1128" s="72">
        <v>45496</v>
      </c>
      <c r="H1128" s="46">
        <v>46200000</v>
      </c>
      <c r="I1128" s="47">
        <v>0</v>
      </c>
      <c r="J1128" s="38">
        <v>0</v>
      </c>
      <c r="K1128" s="67"/>
      <c r="L1128" s="38">
        <f t="shared" si="17"/>
        <v>46200000</v>
      </c>
      <c r="M1128" s="34">
        <v>45657</v>
      </c>
      <c r="N1128" s="55" t="s">
        <v>4039</v>
      </c>
      <c r="O1128" s="37" t="s">
        <v>45</v>
      </c>
      <c r="P1128" s="50">
        <v>4.9689440993788817E-2</v>
      </c>
      <c r="Q1128" s="51" t="s">
        <v>3053</v>
      </c>
      <c r="R1128" s="51" t="s">
        <v>3054</v>
      </c>
    </row>
    <row r="1129" spans="2:18" x14ac:dyDescent="0.2">
      <c r="B1129" s="33">
        <v>45495</v>
      </c>
      <c r="C1129" s="27" t="s">
        <v>4040</v>
      </c>
      <c r="D1129" s="28" t="s">
        <v>1240</v>
      </c>
      <c r="E1129" s="29" t="s">
        <v>34</v>
      </c>
      <c r="F1129" s="28" t="s">
        <v>1353</v>
      </c>
      <c r="G1129" s="72">
        <v>45496</v>
      </c>
      <c r="H1129" s="46">
        <v>35706667</v>
      </c>
      <c r="I1129" s="47">
        <v>0</v>
      </c>
      <c r="J1129" s="38">
        <v>0</v>
      </c>
      <c r="K1129" s="67"/>
      <c r="L1129" s="38">
        <f t="shared" si="17"/>
        <v>35706667</v>
      </c>
      <c r="M1129" s="34">
        <v>45657</v>
      </c>
      <c r="N1129" s="55" t="s">
        <v>4041</v>
      </c>
      <c r="O1129" s="37" t="s">
        <v>45</v>
      </c>
      <c r="P1129" s="50">
        <v>4.9689440993788817E-2</v>
      </c>
      <c r="Q1129" s="51" t="s">
        <v>3056</v>
      </c>
      <c r="R1129" s="51" t="s">
        <v>3057</v>
      </c>
    </row>
    <row r="1130" spans="2:18" x14ac:dyDescent="0.2">
      <c r="B1130" s="33">
        <v>45493</v>
      </c>
      <c r="C1130" s="27" t="s">
        <v>4042</v>
      </c>
      <c r="D1130" s="28" t="s">
        <v>406</v>
      </c>
      <c r="E1130" s="29" t="s">
        <v>34</v>
      </c>
      <c r="F1130" s="28" t="s">
        <v>4043</v>
      </c>
      <c r="G1130" s="72">
        <v>45497</v>
      </c>
      <c r="H1130" s="46">
        <v>71700000</v>
      </c>
      <c r="I1130" s="47">
        <v>0</v>
      </c>
      <c r="J1130" s="38">
        <v>0</v>
      </c>
      <c r="K1130" s="67"/>
      <c r="L1130" s="38">
        <f t="shared" si="17"/>
        <v>71700000</v>
      </c>
      <c r="M1130" s="34">
        <v>45649</v>
      </c>
      <c r="N1130" s="73" t="s">
        <v>4044</v>
      </c>
      <c r="O1130" s="37" t="s">
        <v>45</v>
      </c>
      <c r="P1130" s="50">
        <v>4.6052631578947366E-2</v>
      </c>
      <c r="Q1130" s="51" t="s">
        <v>3068</v>
      </c>
      <c r="R1130" s="51" t="s">
        <v>3069</v>
      </c>
    </row>
    <row r="1131" spans="2:18" x14ac:dyDescent="0.2">
      <c r="B1131" s="33">
        <v>45493</v>
      </c>
      <c r="C1131" s="27" t="s">
        <v>4045</v>
      </c>
      <c r="D1131" s="28" t="s">
        <v>469</v>
      </c>
      <c r="E1131" s="29" t="s">
        <v>34</v>
      </c>
      <c r="F1131" s="28" t="s">
        <v>4046</v>
      </c>
      <c r="G1131" s="72">
        <v>45497</v>
      </c>
      <c r="H1131" s="46">
        <v>42400000</v>
      </c>
      <c r="I1131" s="47">
        <v>0</v>
      </c>
      <c r="J1131" s="38">
        <v>0</v>
      </c>
      <c r="K1131" s="67"/>
      <c r="L1131" s="38">
        <f t="shared" si="17"/>
        <v>42400000</v>
      </c>
      <c r="M1131" s="34">
        <v>45657</v>
      </c>
      <c r="N1131" s="55" t="s">
        <v>4047</v>
      </c>
      <c r="O1131" s="37" t="s">
        <v>45</v>
      </c>
      <c r="P1131" s="50">
        <v>4.3749999999999997E-2</v>
      </c>
      <c r="Q1131" s="51" t="s">
        <v>3068</v>
      </c>
      <c r="R1131" s="51" t="s">
        <v>3069</v>
      </c>
    </row>
    <row r="1132" spans="2:18" x14ac:dyDescent="0.2">
      <c r="B1132" s="33">
        <v>45493</v>
      </c>
      <c r="C1132" s="27" t="s">
        <v>4048</v>
      </c>
      <c r="D1132" s="28" t="s">
        <v>1972</v>
      </c>
      <c r="E1132" s="29" t="s">
        <v>34</v>
      </c>
      <c r="F1132" s="28" t="s">
        <v>4049</v>
      </c>
      <c r="G1132" s="72">
        <v>45497</v>
      </c>
      <c r="H1132" s="46">
        <v>40000000</v>
      </c>
      <c r="I1132" s="47">
        <v>0</v>
      </c>
      <c r="J1132" s="38">
        <v>0</v>
      </c>
      <c r="K1132" s="67"/>
      <c r="L1132" s="38">
        <f t="shared" si="17"/>
        <v>40000000</v>
      </c>
      <c r="M1132" s="34">
        <v>45649</v>
      </c>
      <c r="N1132" s="55" t="s">
        <v>4050</v>
      </c>
      <c r="O1132" s="37" t="s">
        <v>45</v>
      </c>
      <c r="P1132" s="50">
        <v>4.6052631578947366E-2</v>
      </c>
      <c r="Q1132" s="51" t="s">
        <v>3068</v>
      </c>
      <c r="R1132" s="51" t="s">
        <v>3069</v>
      </c>
    </row>
    <row r="1133" spans="2:18" x14ac:dyDescent="0.2">
      <c r="B1133" s="33">
        <v>45493</v>
      </c>
      <c r="C1133" s="27" t="s">
        <v>4051</v>
      </c>
      <c r="D1133" s="28" t="s">
        <v>3139</v>
      </c>
      <c r="E1133" s="29" t="s">
        <v>34</v>
      </c>
      <c r="F1133" s="28" t="s">
        <v>4052</v>
      </c>
      <c r="G1133" s="72">
        <v>45497</v>
      </c>
      <c r="H1133" s="46">
        <v>29600000</v>
      </c>
      <c r="I1133" s="47">
        <v>0</v>
      </c>
      <c r="J1133" s="38">
        <v>0</v>
      </c>
      <c r="K1133" s="67"/>
      <c r="L1133" s="38">
        <f t="shared" si="17"/>
        <v>29600000</v>
      </c>
      <c r="M1133" s="34">
        <v>45649</v>
      </c>
      <c r="N1133" s="73" t="s">
        <v>4053</v>
      </c>
      <c r="O1133" s="37" t="s">
        <v>45</v>
      </c>
      <c r="P1133" s="50">
        <v>4.6052631578947366E-2</v>
      </c>
      <c r="Q1133" s="51" t="s">
        <v>3068</v>
      </c>
      <c r="R1133" s="51" t="s">
        <v>3069</v>
      </c>
    </row>
    <row r="1134" spans="2:18" x14ac:dyDescent="0.2">
      <c r="B1134" s="33">
        <v>45493</v>
      </c>
      <c r="C1134" s="27" t="s">
        <v>4054</v>
      </c>
      <c r="D1134" s="28" t="s">
        <v>2580</v>
      </c>
      <c r="E1134" s="29" t="s">
        <v>34</v>
      </c>
      <c r="F1134" s="28" t="s">
        <v>4055</v>
      </c>
      <c r="G1134" s="72">
        <v>45497</v>
      </c>
      <c r="H1134" s="46">
        <v>42400000</v>
      </c>
      <c r="I1134" s="47">
        <v>0</v>
      </c>
      <c r="J1134" s="38">
        <v>0</v>
      </c>
      <c r="K1134" s="67"/>
      <c r="L1134" s="38">
        <f t="shared" si="17"/>
        <v>42400000</v>
      </c>
      <c r="M1134" s="34">
        <v>45657</v>
      </c>
      <c r="N1134" s="49" t="s">
        <v>4056</v>
      </c>
      <c r="O1134" s="37" t="s">
        <v>45</v>
      </c>
      <c r="P1134" s="50">
        <v>4.3749999999999997E-2</v>
      </c>
      <c r="Q1134" s="51" t="s">
        <v>3068</v>
      </c>
      <c r="R1134" s="51" t="s">
        <v>3069</v>
      </c>
    </row>
    <row r="1135" spans="2:18" x14ac:dyDescent="0.2">
      <c r="B1135" s="33">
        <v>45493</v>
      </c>
      <c r="C1135" s="27" t="s">
        <v>4057</v>
      </c>
      <c r="D1135" s="28" t="s">
        <v>457</v>
      </c>
      <c r="E1135" s="29" t="s">
        <v>34</v>
      </c>
      <c r="F1135" s="28" t="s">
        <v>4058</v>
      </c>
      <c r="G1135" s="72">
        <v>45497</v>
      </c>
      <c r="H1135" s="36">
        <v>38650000</v>
      </c>
      <c r="I1135" s="47">
        <v>0</v>
      </c>
      <c r="J1135" s="38">
        <v>0</v>
      </c>
      <c r="K1135" s="67"/>
      <c r="L1135" s="38">
        <f t="shared" si="17"/>
        <v>38650000</v>
      </c>
      <c r="M1135" s="34">
        <v>45649</v>
      </c>
      <c r="N1135" s="62" t="s">
        <v>4059</v>
      </c>
      <c r="O1135" s="37" t="s">
        <v>45</v>
      </c>
      <c r="P1135" s="50">
        <v>4.6052631578947366E-2</v>
      </c>
      <c r="Q1135" s="51" t="s">
        <v>3068</v>
      </c>
      <c r="R1135" s="51" t="s">
        <v>3069</v>
      </c>
    </row>
    <row r="1136" spans="2:18" x14ac:dyDescent="0.2">
      <c r="B1136" s="33">
        <v>45495</v>
      </c>
      <c r="C1136" s="27" t="s">
        <v>4060</v>
      </c>
      <c r="D1136" s="28" t="s">
        <v>1147</v>
      </c>
      <c r="E1136" s="29" t="s">
        <v>34</v>
      </c>
      <c r="F1136" s="28" t="s">
        <v>1345</v>
      </c>
      <c r="G1136" s="72">
        <v>45497</v>
      </c>
      <c r="H1136" s="36">
        <v>21900000</v>
      </c>
      <c r="I1136" s="47">
        <v>0</v>
      </c>
      <c r="J1136" s="38">
        <v>0</v>
      </c>
      <c r="K1136" s="67"/>
      <c r="L1136" s="38">
        <f t="shared" si="17"/>
        <v>21900000</v>
      </c>
      <c r="M1136" s="34">
        <v>45588</v>
      </c>
      <c r="N1136" s="55" t="s">
        <v>4061</v>
      </c>
      <c r="O1136" s="37" t="s">
        <v>45</v>
      </c>
      <c r="P1136" s="50">
        <v>7.6923076923076927E-2</v>
      </c>
      <c r="Q1136" s="51" t="s">
        <v>3079</v>
      </c>
      <c r="R1136" s="51" t="s">
        <v>3052</v>
      </c>
    </row>
    <row r="1137" spans="2:18" x14ac:dyDescent="0.2">
      <c r="B1137" s="33">
        <v>45493</v>
      </c>
      <c r="C1137" s="27" t="s">
        <v>4062</v>
      </c>
      <c r="D1137" s="28" t="s">
        <v>391</v>
      </c>
      <c r="E1137" s="29" t="s">
        <v>34</v>
      </c>
      <c r="F1137" s="28" t="s">
        <v>4063</v>
      </c>
      <c r="G1137" s="72">
        <v>45496</v>
      </c>
      <c r="H1137" s="36">
        <v>41223333</v>
      </c>
      <c r="I1137" s="47">
        <v>0</v>
      </c>
      <c r="J1137" s="38">
        <v>0</v>
      </c>
      <c r="K1137" s="67"/>
      <c r="L1137" s="38">
        <f t="shared" si="17"/>
        <v>41223333</v>
      </c>
      <c r="M1137" s="34">
        <v>45657</v>
      </c>
      <c r="N1137" s="62" t="s">
        <v>4064</v>
      </c>
      <c r="O1137" s="37" t="s">
        <v>45</v>
      </c>
      <c r="P1137" s="50">
        <v>4.9689440993788817E-2</v>
      </c>
      <c r="Q1137" s="51" t="s">
        <v>3037</v>
      </c>
      <c r="R1137" s="51" t="s">
        <v>1189</v>
      </c>
    </row>
    <row r="1138" spans="2:18" x14ac:dyDescent="0.2">
      <c r="B1138" s="33">
        <v>45493</v>
      </c>
      <c r="C1138" s="27" t="s">
        <v>4065</v>
      </c>
      <c r="D1138" s="28" t="s">
        <v>1336</v>
      </c>
      <c r="E1138" s="29" t="s">
        <v>34</v>
      </c>
      <c r="F1138" s="28" t="s">
        <v>4066</v>
      </c>
      <c r="G1138" s="72">
        <v>45495</v>
      </c>
      <c r="H1138" s="36">
        <v>57000000</v>
      </c>
      <c r="I1138" s="47">
        <v>0</v>
      </c>
      <c r="J1138" s="38">
        <v>0</v>
      </c>
      <c r="K1138" s="67"/>
      <c r="L1138" s="38">
        <f t="shared" si="17"/>
        <v>57000000</v>
      </c>
      <c r="M1138" s="34">
        <v>45657</v>
      </c>
      <c r="N1138" s="62" t="s">
        <v>4067</v>
      </c>
      <c r="O1138" s="37" t="s">
        <v>45</v>
      </c>
      <c r="P1138" s="50">
        <v>5.5555555555555552E-2</v>
      </c>
      <c r="Q1138" s="51" t="s">
        <v>3065</v>
      </c>
      <c r="R1138" s="51" t="s">
        <v>3094</v>
      </c>
    </row>
    <row r="1139" spans="2:18" x14ac:dyDescent="0.2">
      <c r="B1139" s="33">
        <v>45493</v>
      </c>
      <c r="C1139" s="27" t="s">
        <v>4068</v>
      </c>
      <c r="D1139" s="28" t="s">
        <v>347</v>
      </c>
      <c r="E1139" s="29" t="s">
        <v>34</v>
      </c>
      <c r="F1139" s="28" t="s">
        <v>4069</v>
      </c>
      <c r="G1139" s="72">
        <v>45495</v>
      </c>
      <c r="H1139" s="36">
        <v>31350000</v>
      </c>
      <c r="I1139" s="47">
        <v>0</v>
      </c>
      <c r="J1139" s="38">
        <v>0</v>
      </c>
      <c r="K1139" s="67"/>
      <c r="L1139" s="38">
        <f t="shared" si="17"/>
        <v>31350000</v>
      </c>
      <c r="M1139" s="34">
        <v>45657</v>
      </c>
      <c r="N1139" s="62" t="s">
        <v>4070</v>
      </c>
      <c r="O1139" s="37" t="s">
        <v>45</v>
      </c>
      <c r="P1139" s="50">
        <v>5.5555555555555552E-2</v>
      </c>
      <c r="Q1139" s="51" t="s">
        <v>3064</v>
      </c>
      <c r="R1139" s="51" t="s">
        <v>3093</v>
      </c>
    </row>
    <row r="1140" spans="2:18" x14ac:dyDescent="0.2">
      <c r="B1140" s="33">
        <v>45495</v>
      </c>
      <c r="C1140" s="27" t="s">
        <v>4071</v>
      </c>
      <c r="D1140" s="28" t="s">
        <v>380</v>
      </c>
      <c r="E1140" s="29" t="s">
        <v>34</v>
      </c>
      <c r="F1140" s="28" t="s">
        <v>4072</v>
      </c>
      <c r="G1140" s="72">
        <v>45496</v>
      </c>
      <c r="H1140" s="36">
        <v>30986667</v>
      </c>
      <c r="I1140" s="47">
        <v>0</v>
      </c>
      <c r="J1140" s="38">
        <v>0</v>
      </c>
      <c r="K1140" s="67"/>
      <c r="L1140" s="38">
        <f t="shared" si="17"/>
        <v>30986667</v>
      </c>
      <c r="M1140" s="34">
        <v>45657</v>
      </c>
      <c r="N1140" s="55" t="s">
        <v>4073</v>
      </c>
      <c r="O1140" s="37" t="s">
        <v>45</v>
      </c>
      <c r="P1140" s="50">
        <v>4.9689440993788817E-2</v>
      </c>
      <c r="Q1140" s="51" t="s">
        <v>3043</v>
      </c>
      <c r="R1140" s="51" t="s">
        <v>3061</v>
      </c>
    </row>
    <row r="1141" spans="2:18" x14ac:dyDescent="0.2">
      <c r="B1141" s="33">
        <v>45496</v>
      </c>
      <c r="C1141" s="27" t="s">
        <v>4074</v>
      </c>
      <c r="D1141" s="28" t="s">
        <v>1276</v>
      </c>
      <c r="E1141" s="29" t="s">
        <v>498</v>
      </c>
      <c r="F1141" s="28" t="s">
        <v>4075</v>
      </c>
      <c r="G1141" s="72">
        <v>45499</v>
      </c>
      <c r="H1141" s="36">
        <v>26400000</v>
      </c>
      <c r="I1141" s="47">
        <v>0</v>
      </c>
      <c r="J1141" s="38">
        <v>0</v>
      </c>
      <c r="K1141" s="67"/>
      <c r="L1141" s="38">
        <f t="shared" si="17"/>
        <v>26400000</v>
      </c>
      <c r="M1141" s="34">
        <v>45657</v>
      </c>
      <c r="N1141" s="62" t="s">
        <v>4076</v>
      </c>
      <c r="O1141" s="37" t="s">
        <v>45</v>
      </c>
      <c r="P1141" s="50">
        <v>3.1645569620253167E-2</v>
      </c>
      <c r="Q1141" s="51" t="s">
        <v>3080</v>
      </c>
      <c r="R1141" s="51" t="s">
        <v>3081</v>
      </c>
    </row>
    <row r="1142" spans="2:18" x14ac:dyDescent="0.2">
      <c r="B1142" s="33">
        <v>45496</v>
      </c>
      <c r="C1142" s="27" t="s">
        <v>4077</v>
      </c>
      <c r="D1142" s="28" t="s">
        <v>4078</v>
      </c>
      <c r="E1142" s="29" t="s">
        <v>34</v>
      </c>
      <c r="F1142" s="28" t="s">
        <v>2191</v>
      </c>
      <c r="G1142" s="72">
        <v>45498</v>
      </c>
      <c r="H1142" s="36">
        <v>31217800</v>
      </c>
      <c r="I1142" s="47">
        <v>0</v>
      </c>
      <c r="J1142" s="38">
        <v>0</v>
      </c>
      <c r="K1142" s="67"/>
      <c r="L1142" s="38">
        <f t="shared" si="17"/>
        <v>31217800</v>
      </c>
      <c r="M1142" s="34">
        <v>45650</v>
      </c>
      <c r="N1142" s="62" t="s">
        <v>4079</v>
      </c>
      <c r="O1142" s="37" t="s">
        <v>45</v>
      </c>
      <c r="P1142" s="50">
        <v>3.9473684210526314E-2</v>
      </c>
      <c r="Q1142" s="51" t="s">
        <v>3077</v>
      </c>
      <c r="R1142" s="51" t="s">
        <v>3078</v>
      </c>
    </row>
    <row r="1143" spans="2:18" x14ac:dyDescent="0.2">
      <c r="B1143" s="33">
        <v>45496</v>
      </c>
      <c r="C1143" s="27" t="s">
        <v>4080</v>
      </c>
      <c r="D1143" s="28" t="s">
        <v>4081</v>
      </c>
      <c r="E1143" s="29" t="s">
        <v>34</v>
      </c>
      <c r="F1143" s="28" t="s">
        <v>2102</v>
      </c>
      <c r="G1143" s="72">
        <v>45503</v>
      </c>
      <c r="H1143" s="36">
        <v>51354693</v>
      </c>
      <c r="I1143" s="47">
        <v>0</v>
      </c>
      <c r="J1143" s="38">
        <v>0</v>
      </c>
      <c r="K1143" s="67"/>
      <c r="L1143" s="38">
        <f t="shared" si="17"/>
        <v>51354693</v>
      </c>
      <c r="M1143" s="34">
        <v>45657</v>
      </c>
      <c r="N1143" s="62" t="s">
        <v>4082</v>
      </c>
      <c r="O1143" s="37" t="s">
        <v>45</v>
      </c>
      <c r="P1143" s="50">
        <v>6.4935064935064939E-3</v>
      </c>
      <c r="Q1143" s="51" t="s">
        <v>3077</v>
      </c>
      <c r="R1143" s="51" t="s">
        <v>3078</v>
      </c>
    </row>
    <row r="1144" spans="2:18" x14ac:dyDescent="0.2">
      <c r="B1144" s="33">
        <v>45496</v>
      </c>
      <c r="C1144" s="27" t="s">
        <v>4083</v>
      </c>
      <c r="D1144" s="28" t="s">
        <v>2009</v>
      </c>
      <c r="E1144" s="29" t="s">
        <v>34</v>
      </c>
      <c r="F1144" s="28" t="s">
        <v>3517</v>
      </c>
      <c r="G1144" s="72">
        <v>45499</v>
      </c>
      <c r="H1144" s="36">
        <v>42383093</v>
      </c>
      <c r="I1144" s="47">
        <v>0</v>
      </c>
      <c r="J1144" s="38">
        <v>0</v>
      </c>
      <c r="K1144" s="67"/>
      <c r="L1144" s="38">
        <f t="shared" si="17"/>
        <v>42383093</v>
      </c>
      <c r="M1144" s="34">
        <v>45657</v>
      </c>
      <c r="N1144" s="62" t="s">
        <v>4084</v>
      </c>
      <c r="O1144" s="37" t="s">
        <v>45</v>
      </c>
      <c r="P1144" s="50">
        <v>3.1645569620253167E-2</v>
      </c>
      <c r="Q1144" s="51" t="s">
        <v>3062</v>
      </c>
      <c r="R1144" s="51" t="s">
        <v>3063</v>
      </c>
    </row>
    <row r="1145" spans="2:18" x14ac:dyDescent="0.2">
      <c r="B1145" s="33">
        <v>45496</v>
      </c>
      <c r="C1145" s="27" t="s">
        <v>4085</v>
      </c>
      <c r="D1145" s="28" t="s">
        <v>1291</v>
      </c>
      <c r="E1145" s="29" t="s">
        <v>34</v>
      </c>
      <c r="F1145" s="28" t="s">
        <v>4086</v>
      </c>
      <c r="G1145" s="72">
        <v>45498</v>
      </c>
      <c r="H1145" s="36">
        <v>79750000</v>
      </c>
      <c r="I1145" s="47">
        <v>0</v>
      </c>
      <c r="J1145" s="38">
        <v>0</v>
      </c>
      <c r="K1145" s="67"/>
      <c r="L1145" s="38">
        <f t="shared" si="17"/>
        <v>79750000</v>
      </c>
      <c r="M1145" s="34">
        <v>45657</v>
      </c>
      <c r="N1145" s="62" t="s">
        <v>4087</v>
      </c>
      <c r="O1145" s="37" t="s">
        <v>45</v>
      </c>
      <c r="P1145" s="50">
        <v>3.7735849056603772E-2</v>
      </c>
      <c r="Q1145" s="51" t="s">
        <v>3062</v>
      </c>
      <c r="R1145" s="51" t="s">
        <v>3063</v>
      </c>
    </row>
    <row r="1146" spans="2:18" x14ac:dyDescent="0.2">
      <c r="B1146" s="33">
        <v>45495</v>
      </c>
      <c r="C1146" s="27" t="s">
        <v>4088</v>
      </c>
      <c r="D1146" s="28" t="s">
        <v>1301</v>
      </c>
      <c r="E1146" s="29" t="s">
        <v>498</v>
      </c>
      <c r="F1146" s="28" t="s">
        <v>4089</v>
      </c>
      <c r="G1146" s="72">
        <v>45498</v>
      </c>
      <c r="H1146" s="36">
        <v>13974000</v>
      </c>
      <c r="I1146" s="47">
        <v>0</v>
      </c>
      <c r="J1146" s="38">
        <v>0</v>
      </c>
      <c r="K1146" s="67"/>
      <c r="L1146" s="38">
        <f t="shared" si="17"/>
        <v>13974000</v>
      </c>
      <c r="M1146" s="34">
        <v>45637</v>
      </c>
      <c r="N1146" s="55" t="s">
        <v>4090</v>
      </c>
      <c r="O1146" s="37" t="s">
        <v>45</v>
      </c>
      <c r="P1146" s="50">
        <v>4.3165467625899283E-2</v>
      </c>
      <c r="Q1146" s="51" t="s">
        <v>3070</v>
      </c>
      <c r="R1146" s="51" t="s">
        <v>3071</v>
      </c>
    </row>
    <row r="1147" spans="2:18" x14ac:dyDescent="0.2">
      <c r="B1147" s="33">
        <v>45495</v>
      </c>
      <c r="C1147" s="27" t="s">
        <v>4091</v>
      </c>
      <c r="D1147" s="28" t="s">
        <v>2066</v>
      </c>
      <c r="E1147" s="29" t="s">
        <v>34</v>
      </c>
      <c r="F1147" s="28" t="s">
        <v>632</v>
      </c>
      <c r="G1147" s="72">
        <v>45496</v>
      </c>
      <c r="H1147" s="36">
        <v>34339580</v>
      </c>
      <c r="I1147" s="47">
        <v>0</v>
      </c>
      <c r="J1147" s="38">
        <v>0</v>
      </c>
      <c r="K1147" s="67"/>
      <c r="L1147" s="38">
        <f t="shared" si="17"/>
        <v>34339580</v>
      </c>
      <c r="M1147" s="34">
        <v>45657</v>
      </c>
      <c r="N1147" s="55" t="s">
        <v>4092</v>
      </c>
      <c r="O1147" s="37" t="s">
        <v>45</v>
      </c>
      <c r="P1147" s="50">
        <v>4.9689440993788817E-2</v>
      </c>
      <c r="Q1147" s="51" t="s">
        <v>3074</v>
      </c>
      <c r="R1147" s="51" t="s">
        <v>455</v>
      </c>
    </row>
    <row r="1148" spans="2:18" x14ac:dyDescent="0.2">
      <c r="B1148" s="33">
        <v>45496</v>
      </c>
      <c r="C1148" s="27" t="s">
        <v>4093</v>
      </c>
      <c r="D1148" s="28" t="s">
        <v>393</v>
      </c>
      <c r="E1148" s="29" t="s">
        <v>34</v>
      </c>
      <c r="F1148" s="28" t="s">
        <v>4094</v>
      </c>
      <c r="G1148" s="72">
        <v>45497</v>
      </c>
      <c r="H1148" s="36">
        <v>37073333</v>
      </c>
      <c r="I1148" s="47">
        <v>0</v>
      </c>
      <c r="J1148" s="38">
        <v>0</v>
      </c>
      <c r="K1148" s="67"/>
      <c r="L1148" s="38">
        <f t="shared" si="17"/>
        <v>37073333</v>
      </c>
      <c r="M1148" s="34">
        <v>45657</v>
      </c>
      <c r="N1148" s="62" t="s">
        <v>4095</v>
      </c>
      <c r="O1148" s="37" t="s">
        <v>45</v>
      </c>
      <c r="P1148" s="50">
        <v>4.3749999999999997E-2</v>
      </c>
      <c r="Q1148" s="51" t="s">
        <v>3037</v>
      </c>
      <c r="R1148" s="51" t="s">
        <v>1189</v>
      </c>
    </row>
    <row r="1149" spans="2:18" x14ac:dyDescent="0.2">
      <c r="B1149" s="33">
        <v>45496</v>
      </c>
      <c r="C1149" s="27" t="s">
        <v>4096</v>
      </c>
      <c r="D1149" s="28" t="s">
        <v>358</v>
      </c>
      <c r="E1149" s="29" t="s">
        <v>34</v>
      </c>
      <c r="F1149" s="28" t="s">
        <v>4097</v>
      </c>
      <c r="G1149" s="72">
        <v>45497</v>
      </c>
      <c r="H1149" s="36">
        <v>37073333</v>
      </c>
      <c r="I1149" s="47">
        <v>0</v>
      </c>
      <c r="J1149" s="38">
        <v>0</v>
      </c>
      <c r="K1149" s="67"/>
      <c r="L1149" s="38">
        <f t="shared" si="17"/>
        <v>37073333</v>
      </c>
      <c r="M1149" s="34">
        <v>45657</v>
      </c>
      <c r="N1149" s="62" t="s">
        <v>4098</v>
      </c>
      <c r="O1149" s="37" t="s">
        <v>45</v>
      </c>
      <c r="P1149" s="50">
        <v>4.3749999999999997E-2</v>
      </c>
      <c r="Q1149" s="51" t="s">
        <v>3037</v>
      </c>
      <c r="R1149" s="51" t="s">
        <v>1189</v>
      </c>
    </row>
    <row r="1150" spans="2:18" x14ac:dyDescent="0.2">
      <c r="B1150" s="33">
        <v>45495</v>
      </c>
      <c r="C1150" s="27" t="s">
        <v>4099</v>
      </c>
      <c r="D1150" s="28" t="s">
        <v>429</v>
      </c>
      <c r="E1150" s="29" t="s">
        <v>34</v>
      </c>
      <c r="F1150" s="28" t="s">
        <v>495</v>
      </c>
      <c r="G1150" s="72">
        <v>45496</v>
      </c>
      <c r="H1150" s="36">
        <v>39733333</v>
      </c>
      <c r="I1150" s="47">
        <v>0</v>
      </c>
      <c r="J1150" s="38">
        <v>0</v>
      </c>
      <c r="K1150" s="67"/>
      <c r="L1150" s="38">
        <f t="shared" si="17"/>
        <v>39733333</v>
      </c>
      <c r="M1150" s="34">
        <v>45657</v>
      </c>
      <c r="N1150" s="55" t="s">
        <v>4100</v>
      </c>
      <c r="O1150" s="37" t="s">
        <v>45</v>
      </c>
      <c r="P1150" s="50">
        <v>4.9689440993788817E-2</v>
      </c>
      <c r="Q1150" s="51" t="s">
        <v>3043</v>
      </c>
      <c r="R1150" s="51" t="s">
        <v>3044</v>
      </c>
    </row>
    <row r="1151" spans="2:18" x14ac:dyDescent="0.2">
      <c r="B1151" s="33">
        <v>45497</v>
      </c>
      <c r="C1151" s="27" t="s">
        <v>4101</v>
      </c>
      <c r="D1151" s="28" t="s">
        <v>329</v>
      </c>
      <c r="E1151" s="29" t="s">
        <v>498</v>
      </c>
      <c r="F1151" s="28" t="s">
        <v>4102</v>
      </c>
      <c r="G1151" s="72">
        <v>45498</v>
      </c>
      <c r="H1151" s="36">
        <v>18550000</v>
      </c>
      <c r="I1151" s="47">
        <v>0</v>
      </c>
      <c r="J1151" s="38">
        <v>0</v>
      </c>
      <c r="K1151" s="67"/>
      <c r="L1151" s="38">
        <f t="shared" si="17"/>
        <v>18550000</v>
      </c>
      <c r="M1151" s="34">
        <v>45657</v>
      </c>
      <c r="N1151" s="62" t="s">
        <v>4103</v>
      </c>
      <c r="O1151" s="37" t="s">
        <v>45</v>
      </c>
      <c r="P1151" s="50">
        <v>3.7735849056603772E-2</v>
      </c>
      <c r="Q1151" s="51" t="s">
        <v>3043</v>
      </c>
      <c r="R1151" s="51" t="s">
        <v>3044</v>
      </c>
    </row>
    <row r="1152" spans="2:18" x14ac:dyDescent="0.2">
      <c r="B1152" s="33">
        <v>45496</v>
      </c>
      <c r="C1152" s="27" t="s">
        <v>4104</v>
      </c>
      <c r="D1152" s="28" t="s">
        <v>2619</v>
      </c>
      <c r="E1152" s="29" t="s">
        <v>34</v>
      </c>
      <c r="F1152" s="28" t="s">
        <v>4105</v>
      </c>
      <c r="G1152" s="72">
        <v>45499</v>
      </c>
      <c r="H1152" s="36">
        <v>33600000</v>
      </c>
      <c r="I1152" s="47">
        <v>0</v>
      </c>
      <c r="J1152" s="38">
        <v>0</v>
      </c>
      <c r="K1152" s="67"/>
      <c r="L1152" s="38">
        <f t="shared" si="17"/>
        <v>33600000</v>
      </c>
      <c r="M1152" s="34">
        <v>45657</v>
      </c>
      <c r="N1152" s="62" t="s">
        <v>4106</v>
      </c>
      <c r="O1152" s="37" t="s">
        <v>45</v>
      </c>
      <c r="P1152" s="50">
        <v>3.1645569620253167E-2</v>
      </c>
      <c r="Q1152" s="51" t="s">
        <v>3043</v>
      </c>
      <c r="R1152" s="51" t="s">
        <v>3061</v>
      </c>
    </row>
    <row r="1153" spans="2:18" x14ac:dyDescent="0.2">
      <c r="B1153" s="33">
        <v>45496</v>
      </c>
      <c r="C1153" s="27" t="s">
        <v>4107</v>
      </c>
      <c r="D1153" s="28" t="s">
        <v>2041</v>
      </c>
      <c r="E1153" s="29" t="s">
        <v>498</v>
      </c>
      <c r="F1153" s="28" t="s">
        <v>4108</v>
      </c>
      <c r="G1153" s="72">
        <v>45497</v>
      </c>
      <c r="H1153" s="36">
        <v>18000000</v>
      </c>
      <c r="I1153" s="47">
        <v>0</v>
      </c>
      <c r="J1153" s="38">
        <v>0</v>
      </c>
      <c r="K1153" s="67"/>
      <c r="L1153" s="38">
        <f t="shared" si="17"/>
        <v>18000000</v>
      </c>
      <c r="M1153" s="34">
        <v>45657</v>
      </c>
      <c r="N1153" s="62" t="s">
        <v>4109</v>
      </c>
      <c r="O1153" s="37" t="s">
        <v>45</v>
      </c>
      <c r="P1153" s="50">
        <v>4.3749999999999997E-2</v>
      </c>
      <c r="Q1153" s="51" t="s">
        <v>3043</v>
      </c>
      <c r="R1153" s="51" t="s">
        <v>3061</v>
      </c>
    </row>
    <row r="1154" spans="2:18" x14ac:dyDescent="0.2">
      <c r="B1154" s="33">
        <v>45497</v>
      </c>
      <c r="C1154" s="27" t="s">
        <v>4110</v>
      </c>
      <c r="D1154" s="28" t="s">
        <v>303</v>
      </c>
      <c r="E1154" s="29" t="s">
        <v>34</v>
      </c>
      <c r="F1154" s="28" t="s">
        <v>4111</v>
      </c>
      <c r="G1154" s="72">
        <v>45498</v>
      </c>
      <c r="H1154" s="36">
        <v>27560000</v>
      </c>
      <c r="I1154" s="47">
        <v>0</v>
      </c>
      <c r="J1154" s="38">
        <v>0</v>
      </c>
      <c r="K1154" s="67"/>
      <c r="L1154" s="38">
        <f t="shared" si="17"/>
        <v>27560000</v>
      </c>
      <c r="M1154" s="34">
        <v>45657</v>
      </c>
      <c r="N1154" s="62" t="s">
        <v>4112</v>
      </c>
      <c r="O1154" s="37" t="s">
        <v>45</v>
      </c>
      <c r="P1154" s="50">
        <v>3.7735849056603772E-2</v>
      </c>
      <c r="Q1154" s="51" t="s">
        <v>3043</v>
      </c>
      <c r="R1154" s="51" t="s">
        <v>3044</v>
      </c>
    </row>
    <row r="1155" spans="2:18" x14ac:dyDescent="0.2">
      <c r="B1155" s="33">
        <v>45496</v>
      </c>
      <c r="C1155" s="27" t="s">
        <v>4113</v>
      </c>
      <c r="D1155" s="28" t="s">
        <v>390</v>
      </c>
      <c r="E1155" s="29" t="s">
        <v>34</v>
      </c>
      <c r="F1155" s="28" t="s">
        <v>4114</v>
      </c>
      <c r="G1155" s="72">
        <v>45496</v>
      </c>
      <c r="H1155" s="36">
        <v>41223333</v>
      </c>
      <c r="I1155" s="47">
        <v>0</v>
      </c>
      <c r="J1155" s="38">
        <v>0</v>
      </c>
      <c r="K1155" s="67"/>
      <c r="L1155" s="38">
        <f t="shared" si="17"/>
        <v>41223333</v>
      </c>
      <c r="M1155" s="34">
        <v>45657</v>
      </c>
      <c r="N1155" s="62" t="s">
        <v>4115</v>
      </c>
      <c r="O1155" s="37" t="s">
        <v>45</v>
      </c>
      <c r="P1155" s="50">
        <v>4.9689440993788817E-2</v>
      </c>
      <c r="Q1155" s="51" t="s">
        <v>3037</v>
      </c>
      <c r="R1155" s="51" t="s">
        <v>1189</v>
      </c>
    </row>
    <row r="1156" spans="2:18" x14ac:dyDescent="0.2">
      <c r="B1156" s="33">
        <v>45496</v>
      </c>
      <c r="C1156" s="27" t="s">
        <v>4116</v>
      </c>
      <c r="D1156" s="28" t="s">
        <v>2591</v>
      </c>
      <c r="E1156" s="29" t="s">
        <v>34</v>
      </c>
      <c r="F1156" s="28" t="s">
        <v>4117</v>
      </c>
      <c r="G1156" s="72">
        <v>45502</v>
      </c>
      <c r="H1156" s="36">
        <v>32533333</v>
      </c>
      <c r="I1156" s="47">
        <v>0</v>
      </c>
      <c r="J1156" s="38">
        <v>0</v>
      </c>
      <c r="K1156" s="67"/>
      <c r="L1156" s="38">
        <f t="shared" si="17"/>
        <v>32533333</v>
      </c>
      <c r="M1156" s="34">
        <v>45657</v>
      </c>
      <c r="N1156" s="62" t="s">
        <v>4118</v>
      </c>
      <c r="O1156" s="37" t="s">
        <v>45</v>
      </c>
      <c r="P1156" s="50">
        <v>1.2903225806451613E-2</v>
      </c>
      <c r="Q1156" s="51" t="s">
        <v>3070</v>
      </c>
      <c r="R1156" s="51" t="s">
        <v>3071</v>
      </c>
    </row>
    <row r="1157" spans="2:18" x14ac:dyDescent="0.2">
      <c r="B1157" s="33">
        <v>45496</v>
      </c>
      <c r="C1157" s="27" t="s">
        <v>4119</v>
      </c>
      <c r="D1157" s="28" t="s">
        <v>1169</v>
      </c>
      <c r="E1157" s="29" t="s">
        <v>34</v>
      </c>
      <c r="F1157" s="28" t="s">
        <v>3196</v>
      </c>
      <c r="G1157" s="72">
        <v>45497</v>
      </c>
      <c r="H1157" s="36">
        <v>42350000</v>
      </c>
      <c r="I1157" s="47">
        <v>0</v>
      </c>
      <c r="J1157" s="38">
        <v>0</v>
      </c>
      <c r="K1157" s="67"/>
      <c r="L1157" s="38">
        <f t="shared" si="17"/>
        <v>42350000</v>
      </c>
      <c r="M1157" s="34">
        <v>45657</v>
      </c>
      <c r="N1157" s="62" t="s">
        <v>4120</v>
      </c>
      <c r="O1157" s="37" t="s">
        <v>45</v>
      </c>
      <c r="P1157" s="50">
        <v>4.3749999999999997E-2</v>
      </c>
      <c r="Q1157" s="51" t="s">
        <v>3053</v>
      </c>
      <c r="R1157" s="51" t="s">
        <v>3054</v>
      </c>
    </row>
    <row r="1158" spans="2:18" x14ac:dyDescent="0.2">
      <c r="B1158" s="33">
        <v>45496</v>
      </c>
      <c r="C1158" s="27" t="s">
        <v>4121</v>
      </c>
      <c r="D1158" s="28" t="s">
        <v>1210</v>
      </c>
      <c r="E1158" s="29" t="s">
        <v>34</v>
      </c>
      <c r="F1158" s="28" t="s">
        <v>662</v>
      </c>
      <c r="G1158" s="72">
        <v>45499</v>
      </c>
      <c r="H1158" s="36">
        <v>34339580</v>
      </c>
      <c r="I1158" s="47">
        <v>0</v>
      </c>
      <c r="J1158" s="38">
        <v>0</v>
      </c>
      <c r="K1158" s="67"/>
      <c r="L1158" s="38">
        <f t="shared" si="17"/>
        <v>34339580</v>
      </c>
      <c r="M1158" s="34">
        <v>45657</v>
      </c>
      <c r="N1158" s="62" t="s">
        <v>4122</v>
      </c>
      <c r="O1158" s="37" t="s">
        <v>45</v>
      </c>
      <c r="P1158" s="50">
        <v>3.1645569620253167E-2</v>
      </c>
      <c r="Q1158" s="51" t="s">
        <v>3077</v>
      </c>
      <c r="R1158" s="51" t="s">
        <v>3078</v>
      </c>
    </row>
    <row r="1159" spans="2:18" x14ac:dyDescent="0.2">
      <c r="B1159" s="33">
        <v>45495</v>
      </c>
      <c r="C1159" s="27" t="s">
        <v>4123</v>
      </c>
      <c r="D1159" s="28" t="s">
        <v>1200</v>
      </c>
      <c r="E1159" s="29" t="s">
        <v>34</v>
      </c>
      <c r="F1159" s="28" t="s">
        <v>4124</v>
      </c>
      <c r="G1159" s="72">
        <v>45496</v>
      </c>
      <c r="H1159" s="36">
        <v>34000000</v>
      </c>
      <c r="I1159" s="47">
        <v>0</v>
      </c>
      <c r="J1159" s="38">
        <v>0</v>
      </c>
      <c r="K1159" s="67"/>
      <c r="L1159" s="38">
        <f t="shared" si="17"/>
        <v>34000000</v>
      </c>
      <c r="M1159" s="34">
        <v>45657</v>
      </c>
      <c r="N1159" s="55" t="s">
        <v>4125</v>
      </c>
      <c r="O1159" s="37" t="s">
        <v>45</v>
      </c>
      <c r="P1159" s="50">
        <v>4.9689440993788817E-2</v>
      </c>
      <c r="Q1159" s="51" t="s">
        <v>3051</v>
      </c>
      <c r="R1159" s="51" t="s">
        <v>378</v>
      </c>
    </row>
    <row r="1160" spans="2:18" x14ac:dyDescent="0.2">
      <c r="B1160" s="33">
        <v>45495</v>
      </c>
      <c r="C1160" s="27" t="s">
        <v>4126</v>
      </c>
      <c r="D1160" s="28" t="s">
        <v>1223</v>
      </c>
      <c r="E1160" s="29" t="s">
        <v>34</v>
      </c>
      <c r="F1160" s="28" t="s">
        <v>4127</v>
      </c>
      <c r="G1160" s="72">
        <v>45497</v>
      </c>
      <c r="H1160" s="36">
        <v>38933333</v>
      </c>
      <c r="I1160" s="47">
        <v>0</v>
      </c>
      <c r="J1160" s="38">
        <v>0</v>
      </c>
      <c r="K1160" s="67"/>
      <c r="L1160" s="38">
        <f t="shared" si="17"/>
        <v>38933333</v>
      </c>
      <c r="M1160" s="34">
        <v>45657</v>
      </c>
      <c r="N1160" s="55" t="s">
        <v>4128</v>
      </c>
      <c r="O1160" s="37" t="s">
        <v>45</v>
      </c>
      <c r="P1160" s="50">
        <v>4.3749999999999997E-2</v>
      </c>
      <c r="Q1160" s="51" t="s">
        <v>3070</v>
      </c>
      <c r="R1160" s="51" t="s">
        <v>3071</v>
      </c>
    </row>
    <row r="1161" spans="2:18" x14ac:dyDescent="0.2">
      <c r="B1161" s="33">
        <v>45497</v>
      </c>
      <c r="C1161" s="27" t="s">
        <v>4129</v>
      </c>
      <c r="D1161" s="28" t="s">
        <v>2632</v>
      </c>
      <c r="E1161" s="29" t="s">
        <v>34</v>
      </c>
      <c r="F1161" s="28" t="s">
        <v>4130</v>
      </c>
      <c r="G1161" s="72">
        <v>45499</v>
      </c>
      <c r="H1161" s="36">
        <v>37716667</v>
      </c>
      <c r="I1161" s="47">
        <v>0</v>
      </c>
      <c r="J1161" s="38">
        <v>0</v>
      </c>
      <c r="K1161" s="67"/>
      <c r="L1161" s="38">
        <f t="shared" si="17"/>
        <v>37716667</v>
      </c>
      <c r="M1161" s="34">
        <v>45657</v>
      </c>
      <c r="N1161" s="62" t="s">
        <v>4131</v>
      </c>
      <c r="O1161" s="37" t="s">
        <v>45</v>
      </c>
      <c r="P1161" s="50">
        <v>3.1645569620253167E-2</v>
      </c>
      <c r="Q1161" s="51" t="s">
        <v>3070</v>
      </c>
      <c r="R1161" s="51" t="s">
        <v>3071</v>
      </c>
    </row>
    <row r="1162" spans="2:18" x14ac:dyDescent="0.2">
      <c r="B1162" s="33">
        <v>45495</v>
      </c>
      <c r="C1162" s="27" t="s">
        <v>4132</v>
      </c>
      <c r="D1162" s="28" t="s">
        <v>407</v>
      </c>
      <c r="E1162" s="29" t="s">
        <v>34</v>
      </c>
      <c r="F1162" s="28" t="s">
        <v>4133</v>
      </c>
      <c r="G1162" s="72">
        <v>45497</v>
      </c>
      <c r="H1162" s="36">
        <v>37080000</v>
      </c>
      <c r="I1162" s="47">
        <v>0</v>
      </c>
      <c r="J1162" s="38">
        <v>0</v>
      </c>
      <c r="K1162" s="67"/>
      <c r="L1162" s="38">
        <f t="shared" si="17"/>
        <v>37080000</v>
      </c>
      <c r="M1162" s="34">
        <v>45657</v>
      </c>
      <c r="N1162" s="55" t="s">
        <v>4134</v>
      </c>
      <c r="O1162" s="37" t="s">
        <v>45</v>
      </c>
      <c r="P1162" s="50">
        <v>4.3749999999999997E-2</v>
      </c>
      <c r="Q1162" s="51" t="s">
        <v>3049</v>
      </c>
      <c r="R1162" s="51" t="s">
        <v>3050</v>
      </c>
    </row>
    <row r="1163" spans="2:18" x14ac:dyDescent="0.2">
      <c r="B1163" s="33">
        <v>45495</v>
      </c>
      <c r="C1163" s="27" t="s">
        <v>4135</v>
      </c>
      <c r="D1163" s="28" t="s">
        <v>413</v>
      </c>
      <c r="E1163" s="29" t="s">
        <v>34</v>
      </c>
      <c r="F1163" s="28" t="s">
        <v>4136</v>
      </c>
      <c r="G1163" s="72">
        <v>45497</v>
      </c>
      <c r="H1163" s="36">
        <v>38802500</v>
      </c>
      <c r="I1163" s="47">
        <v>0</v>
      </c>
      <c r="J1163" s="38">
        <v>0</v>
      </c>
      <c r="K1163" s="67"/>
      <c r="L1163" s="38">
        <f t="shared" si="17"/>
        <v>38802500</v>
      </c>
      <c r="M1163" s="34">
        <v>45657</v>
      </c>
      <c r="N1163" s="62" t="s">
        <v>4137</v>
      </c>
      <c r="O1163" s="37" t="s">
        <v>45</v>
      </c>
      <c r="P1163" s="50">
        <v>4.3749999999999997E-2</v>
      </c>
      <c r="Q1163" s="51" t="s">
        <v>3055</v>
      </c>
      <c r="R1163" s="51" t="s">
        <v>3087</v>
      </c>
    </row>
    <row r="1164" spans="2:18" x14ac:dyDescent="0.2">
      <c r="B1164" s="33">
        <v>45496</v>
      </c>
      <c r="C1164" s="27" t="s">
        <v>4138</v>
      </c>
      <c r="D1164" s="28" t="s">
        <v>422</v>
      </c>
      <c r="E1164" s="29" t="s">
        <v>34</v>
      </c>
      <c r="F1164" s="28" t="s">
        <v>4139</v>
      </c>
      <c r="G1164" s="72">
        <v>45499</v>
      </c>
      <c r="H1164" s="36">
        <v>58632750</v>
      </c>
      <c r="I1164" s="47">
        <v>0</v>
      </c>
      <c r="J1164" s="38">
        <v>0</v>
      </c>
      <c r="K1164" s="67"/>
      <c r="L1164" s="38">
        <f t="shared" si="17"/>
        <v>58632750</v>
      </c>
      <c r="M1164" s="34">
        <v>45657</v>
      </c>
      <c r="N1164" s="62" t="s">
        <v>4140</v>
      </c>
      <c r="O1164" s="37" t="s">
        <v>45</v>
      </c>
      <c r="P1164" s="50">
        <v>3.1645569620253167E-2</v>
      </c>
      <c r="Q1164" s="51" t="s">
        <v>3049</v>
      </c>
      <c r="R1164" s="51" t="s">
        <v>3050</v>
      </c>
    </row>
    <row r="1165" spans="2:18" x14ac:dyDescent="0.2">
      <c r="B1165" s="33">
        <v>45496</v>
      </c>
      <c r="C1165" s="27" t="s">
        <v>4141</v>
      </c>
      <c r="D1165" s="28" t="s">
        <v>300</v>
      </c>
      <c r="E1165" s="29" t="s">
        <v>34</v>
      </c>
      <c r="F1165" s="28" t="s">
        <v>4142</v>
      </c>
      <c r="G1165" s="72">
        <v>45497</v>
      </c>
      <c r="H1165" s="36">
        <v>57500000</v>
      </c>
      <c r="I1165" s="47">
        <v>0</v>
      </c>
      <c r="J1165" s="38">
        <v>0</v>
      </c>
      <c r="K1165" s="67"/>
      <c r="L1165" s="38">
        <f t="shared" si="17"/>
        <v>57500000</v>
      </c>
      <c r="M1165" s="34">
        <v>45649</v>
      </c>
      <c r="N1165" s="62" t="s">
        <v>4143</v>
      </c>
      <c r="O1165" s="37" t="s">
        <v>45</v>
      </c>
      <c r="P1165" s="50">
        <v>4.6052631578947366E-2</v>
      </c>
      <c r="Q1165" s="51" t="s">
        <v>3066</v>
      </c>
      <c r="R1165" s="51" t="s">
        <v>3067</v>
      </c>
    </row>
    <row r="1166" spans="2:18" x14ac:dyDescent="0.2">
      <c r="B1166" s="33">
        <v>45495</v>
      </c>
      <c r="C1166" s="27" t="s">
        <v>4144</v>
      </c>
      <c r="D1166" s="28" t="s">
        <v>2031</v>
      </c>
      <c r="E1166" s="29" t="s">
        <v>34</v>
      </c>
      <c r="F1166" s="28" t="s">
        <v>632</v>
      </c>
      <c r="G1166" s="72">
        <v>45496</v>
      </c>
      <c r="H1166" s="36">
        <v>34339580</v>
      </c>
      <c r="I1166" s="47">
        <v>0</v>
      </c>
      <c r="J1166" s="38">
        <v>0</v>
      </c>
      <c r="K1166" s="67"/>
      <c r="L1166" s="38">
        <f t="shared" ref="L1166:L1229" si="18">H1166+J1166-K1166</f>
        <v>34339580</v>
      </c>
      <c r="M1166" s="34">
        <v>45657</v>
      </c>
      <c r="N1166" s="55" t="s">
        <v>4145</v>
      </c>
      <c r="O1166" s="37" t="s">
        <v>45</v>
      </c>
      <c r="P1166" s="50">
        <v>4.9689440993788817E-2</v>
      </c>
      <c r="Q1166" s="51" t="s">
        <v>3074</v>
      </c>
      <c r="R1166" s="51" t="s">
        <v>455</v>
      </c>
    </row>
    <row r="1167" spans="2:18" x14ac:dyDescent="0.2">
      <c r="B1167" s="33">
        <v>45495</v>
      </c>
      <c r="C1167" s="27" t="s">
        <v>4146</v>
      </c>
      <c r="D1167" s="28" t="s">
        <v>3131</v>
      </c>
      <c r="E1167" s="29" t="s">
        <v>34</v>
      </c>
      <c r="F1167" s="28" t="s">
        <v>4147</v>
      </c>
      <c r="G1167" s="72">
        <v>45497</v>
      </c>
      <c r="H1167" s="36">
        <v>51354694</v>
      </c>
      <c r="I1167" s="47">
        <v>0</v>
      </c>
      <c r="J1167" s="38">
        <v>0</v>
      </c>
      <c r="K1167" s="67"/>
      <c r="L1167" s="38">
        <f t="shared" si="18"/>
        <v>51354694</v>
      </c>
      <c r="M1167" s="34">
        <v>45657</v>
      </c>
      <c r="N1167" s="55" t="s">
        <v>4148</v>
      </c>
      <c r="O1167" s="37" t="s">
        <v>45</v>
      </c>
      <c r="P1167" s="50">
        <v>4.3749999999999997E-2</v>
      </c>
      <c r="Q1167" s="51" t="s">
        <v>3074</v>
      </c>
      <c r="R1167" s="51" t="s">
        <v>455</v>
      </c>
    </row>
    <row r="1168" spans="2:18" x14ac:dyDescent="0.2">
      <c r="B1168" s="33">
        <v>45496</v>
      </c>
      <c r="C1168" s="27" t="s">
        <v>4149</v>
      </c>
      <c r="D1168" s="28" t="s">
        <v>382</v>
      </c>
      <c r="E1168" s="29" t="s">
        <v>34</v>
      </c>
      <c r="F1168" s="28" t="s">
        <v>4150</v>
      </c>
      <c r="G1168" s="72">
        <v>45497</v>
      </c>
      <c r="H1168" s="36">
        <v>40942500</v>
      </c>
      <c r="I1168" s="47">
        <v>0</v>
      </c>
      <c r="J1168" s="38">
        <v>0</v>
      </c>
      <c r="K1168" s="67"/>
      <c r="L1168" s="38">
        <f t="shared" si="18"/>
        <v>40942500</v>
      </c>
      <c r="M1168" s="34">
        <v>45657</v>
      </c>
      <c r="N1168" s="62" t="s">
        <v>4151</v>
      </c>
      <c r="O1168" s="37" t="s">
        <v>45</v>
      </c>
      <c r="P1168" s="50">
        <v>4.3749999999999997E-2</v>
      </c>
      <c r="Q1168" s="51" t="s">
        <v>3041</v>
      </c>
      <c r="R1168" s="51" t="s">
        <v>3042</v>
      </c>
    </row>
    <row r="1169" spans="2:18" x14ac:dyDescent="0.2">
      <c r="B1169" s="33">
        <v>45496</v>
      </c>
      <c r="C1169" s="27" t="s">
        <v>4152</v>
      </c>
      <c r="D1169" s="28" t="s">
        <v>2670</v>
      </c>
      <c r="E1169" s="29" t="s">
        <v>34</v>
      </c>
      <c r="F1169" s="28" t="s">
        <v>4153</v>
      </c>
      <c r="G1169" s="72">
        <v>45499</v>
      </c>
      <c r="H1169" s="36">
        <v>36166667</v>
      </c>
      <c r="I1169" s="47">
        <v>0</v>
      </c>
      <c r="J1169" s="38">
        <v>0</v>
      </c>
      <c r="K1169" s="67"/>
      <c r="L1169" s="38">
        <f t="shared" si="18"/>
        <v>36166667</v>
      </c>
      <c r="M1169" s="34">
        <v>45657</v>
      </c>
      <c r="N1169" s="62" t="s">
        <v>4154</v>
      </c>
      <c r="O1169" s="37" t="s">
        <v>45</v>
      </c>
      <c r="P1169" s="50">
        <v>3.1645569620253167E-2</v>
      </c>
      <c r="Q1169" s="51" t="s">
        <v>3041</v>
      </c>
      <c r="R1169" s="51" t="s">
        <v>3042</v>
      </c>
    </row>
    <row r="1170" spans="2:18" x14ac:dyDescent="0.2">
      <c r="B1170" s="33">
        <v>45496</v>
      </c>
      <c r="C1170" s="27" t="s">
        <v>4155</v>
      </c>
      <c r="D1170" s="28" t="s">
        <v>1254</v>
      </c>
      <c r="E1170" s="29" t="s">
        <v>34</v>
      </c>
      <c r="F1170" s="28" t="s">
        <v>4156</v>
      </c>
      <c r="G1170" s="72">
        <v>45502</v>
      </c>
      <c r="H1170" s="36">
        <v>35750000</v>
      </c>
      <c r="I1170" s="47">
        <v>0</v>
      </c>
      <c r="J1170" s="38">
        <v>0</v>
      </c>
      <c r="K1170" s="67"/>
      <c r="L1170" s="38">
        <f t="shared" si="18"/>
        <v>35750000</v>
      </c>
      <c r="M1170" s="34">
        <v>45657</v>
      </c>
      <c r="N1170" s="62" t="s">
        <v>4157</v>
      </c>
      <c r="O1170" s="37" t="s">
        <v>45</v>
      </c>
      <c r="P1170" s="50">
        <v>1.2903225806451613E-2</v>
      </c>
      <c r="Q1170" s="51" t="s">
        <v>3080</v>
      </c>
      <c r="R1170" s="51" t="s">
        <v>3081</v>
      </c>
    </row>
    <row r="1171" spans="2:18" x14ac:dyDescent="0.2">
      <c r="B1171" s="33">
        <v>45496</v>
      </c>
      <c r="C1171" s="27" t="s">
        <v>4158</v>
      </c>
      <c r="D1171" s="28" t="s">
        <v>1944</v>
      </c>
      <c r="E1171" s="29" t="s">
        <v>34</v>
      </c>
      <c r="F1171" s="28" t="s">
        <v>4159</v>
      </c>
      <c r="G1171" s="72">
        <v>45497</v>
      </c>
      <c r="H1171" s="36">
        <v>34339580</v>
      </c>
      <c r="I1171" s="47">
        <v>0</v>
      </c>
      <c r="J1171" s="38">
        <v>0</v>
      </c>
      <c r="K1171" s="67"/>
      <c r="L1171" s="38">
        <f t="shared" si="18"/>
        <v>34339580</v>
      </c>
      <c r="M1171" s="34">
        <v>45657</v>
      </c>
      <c r="N1171" s="62" t="s">
        <v>4160</v>
      </c>
      <c r="O1171" s="37" t="s">
        <v>45</v>
      </c>
      <c r="P1171" s="50">
        <v>4.3749999999999997E-2</v>
      </c>
      <c r="Q1171" s="51" t="s">
        <v>3062</v>
      </c>
      <c r="R1171" s="51" t="s">
        <v>3063</v>
      </c>
    </row>
    <row r="1172" spans="2:18" x14ac:dyDescent="0.2">
      <c r="B1172" s="33">
        <v>45495</v>
      </c>
      <c r="C1172" s="27" t="s">
        <v>4161</v>
      </c>
      <c r="D1172" s="28" t="s">
        <v>1203</v>
      </c>
      <c r="E1172" s="29" t="s">
        <v>34</v>
      </c>
      <c r="F1172" s="28" t="s">
        <v>4162</v>
      </c>
      <c r="G1172" s="72">
        <v>45497</v>
      </c>
      <c r="H1172" s="36">
        <v>33000000</v>
      </c>
      <c r="I1172" s="47">
        <v>0</v>
      </c>
      <c r="J1172" s="38">
        <v>0</v>
      </c>
      <c r="K1172" s="67"/>
      <c r="L1172" s="38">
        <f t="shared" si="18"/>
        <v>33000000</v>
      </c>
      <c r="M1172" s="34">
        <v>45657</v>
      </c>
      <c r="N1172" s="55" t="s">
        <v>4163</v>
      </c>
      <c r="O1172" s="37" t="s">
        <v>45</v>
      </c>
      <c r="P1172" s="50">
        <v>4.3749999999999997E-2</v>
      </c>
      <c r="Q1172" s="51" t="s">
        <v>3051</v>
      </c>
      <c r="R1172" s="51" t="s">
        <v>378</v>
      </c>
    </row>
    <row r="1173" spans="2:18" x14ac:dyDescent="0.2">
      <c r="B1173" s="33">
        <v>45496</v>
      </c>
      <c r="C1173" s="27" t="s">
        <v>4164</v>
      </c>
      <c r="D1173" s="28" t="s">
        <v>3115</v>
      </c>
      <c r="E1173" s="29" t="s">
        <v>34</v>
      </c>
      <c r="F1173" s="28" t="s">
        <v>1435</v>
      </c>
      <c r="G1173" s="72">
        <v>45499</v>
      </c>
      <c r="H1173" s="36">
        <v>45320000</v>
      </c>
      <c r="I1173" s="47">
        <v>0</v>
      </c>
      <c r="J1173" s="38">
        <v>0</v>
      </c>
      <c r="K1173" s="67"/>
      <c r="L1173" s="38">
        <f t="shared" si="18"/>
        <v>45320000</v>
      </c>
      <c r="M1173" s="34">
        <v>45657</v>
      </c>
      <c r="N1173" s="62" t="s">
        <v>4165</v>
      </c>
      <c r="O1173" s="37" t="s">
        <v>45</v>
      </c>
      <c r="P1173" s="50">
        <v>3.1645569620253167E-2</v>
      </c>
      <c r="Q1173" s="51" t="s">
        <v>3041</v>
      </c>
      <c r="R1173" s="51" t="s">
        <v>3042</v>
      </c>
    </row>
    <row r="1174" spans="2:18" x14ac:dyDescent="0.2">
      <c r="B1174" s="33">
        <v>45496</v>
      </c>
      <c r="C1174" s="27" t="s">
        <v>4166</v>
      </c>
      <c r="D1174" s="28" t="s">
        <v>4167</v>
      </c>
      <c r="E1174" s="29" t="s">
        <v>34</v>
      </c>
      <c r="F1174" s="28" t="s">
        <v>4168</v>
      </c>
      <c r="G1174" s="72">
        <v>45498</v>
      </c>
      <c r="H1174" s="36">
        <v>30250000</v>
      </c>
      <c r="I1174" s="47">
        <v>0</v>
      </c>
      <c r="J1174" s="38">
        <v>0</v>
      </c>
      <c r="K1174" s="67"/>
      <c r="L1174" s="38">
        <f t="shared" si="18"/>
        <v>30250000</v>
      </c>
      <c r="M1174" s="34">
        <v>45657</v>
      </c>
      <c r="N1174" s="62" t="s">
        <v>4169</v>
      </c>
      <c r="O1174" s="37" t="s">
        <v>45</v>
      </c>
      <c r="P1174" s="50">
        <v>3.7735849056603772E-2</v>
      </c>
      <c r="Q1174" s="51" t="s">
        <v>3072</v>
      </c>
      <c r="R1174" s="51" t="s">
        <v>3073</v>
      </c>
    </row>
    <row r="1175" spans="2:18" x14ac:dyDescent="0.2">
      <c r="B1175" s="33">
        <v>45496</v>
      </c>
      <c r="C1175" s="27" t="s">
        <v>4170</v>
      </c>
      <c r="D1175" s="28" t="s">
        <v>4171</v>
      </c>
      <c r="E1175" s="29" t="s">
        <v>34</v>
      </c>
      <c r="F1175" s="28" t="s">
        <v>4172</v>
      </c>
      <c r="G1175" s="72">
        <v>45498</v>
      </c>
      <c r="H1175" s="36">
        <v>44000000</v>
      </c>
      <c r="I1175" s="47">
        <v>0</v>
      </c>
      <c r="J1175" s="38">
        <v>0</v>
      </c>
      <c r="K1175" s="67"/>
      <c r="L1175" s="38">
        <f t="shared" si="18"/>
        <v>44000000</v>
      </c>
      <c r="M1175" s="34">
        <v>45657</v>
      </c>
      <c r="N1175" s="62" t="s">
        <v>4173</v>
      </c>
      <c r="O1175" s="37" t="s">
        <v>45</v>
      </c>
      <c r="P1175" s="50">
        <v>3.7735849056603772E-2</v>
      </c>
      <c r="Q1175" s="51" t="s">
        <v>3072</v>
      </c>
      <c r="R1175" s="51" t="s">
        <v>3073</v>
      </c>
    </row>
    <row r="1176" spans="2:18" x14ac:dyDescent="0.2">
      <c r="B1176" s="33">
        <v>45496</v>
      </c>
      <c r="C1176" s="27" t="s">
        <v>4174</v>
      </c>
      <c r="D1176" s="28" t="s">
        <v>2057</v>
      </c>
      <c r="E1176" s="29" t="s">
        <v>34</v>
      </c>
      <c r="F1176" s="28" t="s">
        <v>2215</v>
      </c>
      <c r="G1176" s="72">
        <v>45499</v>
      </c>
      <c r="H1176" s="36">
        <v>34100000</v>
      </c>
      <c r="I1176" s="47">
        <v>0</v>
      </c>
      <c r="J1176" s="38">
        <v>0</v>
      </c>
      <c r="K1176" s="67"/>
      <c r="L1176" s="38">
        <f t="shared" si="18"/>
        <v>34100000</v>
      </c>
      <c r="M1176" s="34">
        <v>45657</v>
      </c>
      <c r="N1176" s="62" t="s">
        <v>4175</v>
      </c>
      <c r="O1176" s="37" t="s">
        <v>45</v>
      </c>
      <c r="P1176" s="50">
        <v>3.1645569620253167E-2</v>
      </c>
      <c r="Q1176" s="51" t="s">
        <v>3041</v>
      </c>
      <c r="R1176" s="51" t="s">
        <v>3042</v>
      </c>
    </row>
    <row r="1177" spans="2:18" x14ac:dyDescent="0.2">
      <c r="B1177" s="33">
        <v>45495</v>
      </c>
      <c r="C1177" s="27" t="s">
        <v>4176</v>
      </c>
      <c r="D1177" s="28" t="s">
        <v>4177</v>
      </c>
      <c r="E1177" s="29" t="s">
        <v>34</v>
      </c>
      <c r="F1177" s="28" t="s">
        <v>4178</v>
      </c>
      <c r="G1177" s="72">
        <v>45498</v>
      </c>
      <c r="H1177" s="36">
        <v>27500000</v>
      </c>
      <c r="I1177" s="47">
        <v>0</v>
      </c>
      <c r="J1177" s="38">
        <v>0</v>
      </c>
      <c r="K1177" s="67"/>
      <c r="L1177" s="38">
        <f t="shared" si="18"/>
        <v>27500000</v>
      </c>
      <c r="M1177" s="34">
        <v>45657</v>
      </c>
      <c r="N1177" s="55" t="s">
        <v>4179</v>
      </c>
      <c r="O1177" s="37" t="s">
        <v>45</v>
      </c>
      <c r="P1177" s="50">
        <v>3.7735849056603772E-2</v>
      </c>
      <c r="Q1177" s="51" t="s">
        <v>3072</v>
      </c>
      <c r="R1177" s="51" t="s">
        <v>3073</v>
      </c>
    </row>
    <row r="1178" spans="2:18" x14ac:dyDescent="0.2">
      <c r="B1178" s="33">
        <v>45496</v>
      </c>
      <c r="C1178" s="27" t="s">
        <v>4180</v>
      </c>
      <c r="D1178" s="28" t="s">
        <v>2653</v>
      </c>
      <c r="E1178" s="29" t="s">
        <v>34</v>
      </c>
      <c r="F1178" s="28" t="s">
        <v>623</v>
      </c>
      <c r="G1178" s="72">
        <v>45502</v>
      </c>
      <c r="H1178" s="36">
        <v>28096020</v>
      </c>
      <c r="I1178" s="47">
        <v>0</v>
      </c>
      <c r="J1178" s="38">
        <v>0</v>
      </c>
      <c r="K1178" s="67"/>
      <c r="L1178" s="38">
        <f t="shared" si="18"/>
        <v>28096020</v>
      </c>
      <c r="M1178" s="34">
        <v>45639</v>
      </c>
      <c r="N1178" s="62" t="s">
        <v>4181</v>
      </c>
      <c r="O1178" s="37" t="s">
        <v>45</v>
      </c>
      <c r="P1178" s="50">
        <v>1.4598540145985401E-2</v>
      </c>
      <c r="Q1178" s="51" t="s">
        <v>3074</v>
      </c>
      <c r="R1178" s="51" t="s">
        <v>455</v>
      </c>
    </row>
    <row r="1179" spans="2:18" x14ac:dyDescent="0.2">
      <c r="B1179" s="33">
        <v>45496</v>
      </c>
      <c r="C1179" s="27" t="s">
        <v>4182</v>
      </c>
      <c r="D1179" s="28" t="s">
        <v>342</v>
      </c>
      <c r="E1179" s="29" t="s">
        <v>34</v>
      </c>
      <c r="F1179" s="28" t="s">
        <v>4183</v>
      </c>
      <c r="G1179" s="72">
        <v>45496</v>
      </c>
      <c r="H1179" s="36">
        <v>57000000</v>
      </c>
      <c r="I1179" s="47">
        <v>0</v>
      </c>
      <c r="J1179" s="38">
        <v>0</v>
      </c>
      <c r="K1179" s="67"/>
      <c r="L1179" s="38">
        <f t="shared" si="18"/>
        <v>57000000</v>
      </c>
      <c r="M1179" s="34">
        <v>45657</v>
      </c>
      <c r="N1179" s="62" t="s">
        <v>4184</v>
      </c>
      <c r="O1179" s="37" t="s">
        <v>45</v>
      </c>
      <c r="P1179" s="50">
        <v>4.9689440993788817E-2</v>
      </c>
      <c r="Q1179" s="51" t="s">
        <v>3065</v>
      </c>
      <c r="R1179" s="51" t="s">
        <v>3094</v>
      </c>
    </row>
    <row r="1180" spans="2:18" x14ac:dyDescent="0.2">
      <c r="B1180" s="33">
        <v>45496</v>
      </c>
      <c r="C1180" s="27" t="s">
        <v>4185</v>
      </c>
      <c r="D1180" s="28" t="s">
        <v>1949</v>
      </c>
      <c r="E1180" s="29" t="s">
        <v>34</v>
      </c>
      <c r="F1180" s="28" t="s">
        <v>3514</v>
      </c>
      <c r="G1180" s="72">
        <v>45499</v>
      </c>
      <c r="H1180" s="36">
        <v>28090000</v>
      </c>
      <c r="I1180" s="47">
        <v>0</v>
      </c>
      <c r="J1180" s="38">
        <v>0</v>
      </c>
      <c r="K1180" s="67"/>
      <c r="L1180" s="38">
        <f t="shared" si="18"/>
        <v>28090000</v>
      </c>
      <c r="M1180" s="34">
        <v>45657</v>
      </c>
      <c r="N1180" s="62" t="s">
        <v>4186</v>
      </c>
      <c r="O1180" s="37" t="s">
        <v>45</v>
      </c>
      <c r="P1180" s="50">
        <v>3.1645569620253167E-2</v>
      </c>
      <c r="Q1180" s="51" t="s">
        <v>3064</v>
      </c>
      <c r="R1180" s="51" t="s">
        <v>3093</v>
      </c>
    </row>
    <row r="1181" spans="2:18" x14ac:dyDescent="0.2">
      <c r="B1181" s="33">
        <v>45496</v>
      </c>
      <c r="C1181" s="27" t="s">
        <v>4187</v>
      </c>
      <c r="D1181" s="28" t="s">
        <v>1932</v>
      </c>
      <c r="E1181" s="29" t="s">
        <v>498</v>
      </c>
      <c r="F1181" s="28" t="s">
        <v>4188</v>
      </c>
      <c r="G1181" s="72">
        <v>45499</v>
      </c>
      <c r="H1181" s="36">
        <v>15771900</v>
      </c>
      <c r="I1181" s="47">
        <v>0</v>
      </c>
      <c r="J1181" s="38">
        <v>0</v>
      </c>
      <c r="K1181" s="67"/>
      <c r="L1181" s="38">
        <f t="shared" si="18"/>
        <v>15771900</v>
      </c>
      <c r="M1181" s="34">
        <v>45657</v>
      </c>
      <c r="N1181" s="62" t="s">
        <v>4189</v>
      </c>
      <c r="O1181" s="37" t="s">
        <v>45</v>
      </c>
      <c r="P1181" s="50">
        <v>3.1645569620253167E-2</v>
      </c>
      <c r="Q1181" s="51" t="s">
        <v>3064</v>
      </c>
      <c r="R1181" s="51" t="s">
        <v>3093</v>
      </c>
    </row>
    <row r="1182" spans="2:18" x14ac:dyDescent="0.2">
      <c r="B1182" s="33">
        <v>45496</v>
      </c>
      <c r="C1182" s="27" t="s">
        <v>4190</v>
      </c>
      <c r="D1182" s="28" t="s">
        <v>2002</v>
      </c>
      <c r="E1182" s="29" t="s">
        <v>34</v>
      </c>
      <c r="F1182" s="28" t="s">
        <v>4191</v>
      </c>
      <c r="G1182" s="72">
        <v>45499</v>
      </c>
      <c r="H1182" s="36">
        <v>34450000</v>
      </c>
      <c r="I1182" s="47">
        <v>0</v>
      </c>
      <c r="J1182" s="38">
        <v>0</v>
      </c>
      <c r="K1182" s="67"/>
      <c r="L1182" s="38">
        <f t="shared" si="18"/>
        <v>34450000</v>
      </c>
      <c r="M1182" s="34">
        <v>45657</v>
      </c>
      <c r="N1182" s="62" t="s">
        <v>4192</v>
      </c>
      <c r="O1182" s="37" t="s">
        <v>45</v>
      </c>
      <c r="P1182" s="50">
        <v>3.1645569620253167E-2</v>
      </c>
      <c r="Q1182" s="51" t="s">
        <v>3064</v>
      </c>
      <c r="R1182" s="51" t="s">
        <v>3093</v>
      </c>
    </row>
    <row r="1183" spans="2:18" x14ac:dyDescent="0.2">
      <c r="B1183" s="33">
        <v>45496</v>
      </c>
      <c r="C1183" s="27" t="s">
        <v>4193</v>
      </c>
      <c r="D1183" s="28" t="s">
        <v>1954</v>
      </c>
      <c r="E1183" s="29" t="s">
        <v>34</v>
      </c>
      <c r="F1183" s="28" t="s">
        <v>4194</v>
      </c>
      <c r="G1183" s="72">
        <v>45499</v>
      </c>
      <c r="H1183" s="36">
        <v>40942500</v>
      </c>
      <c r="I1183" s="47">
        <v>0</v>
      </c>
      <c r="J1183" s="38">
        <v>0</v>
      </c>
      <c r="K1183" s="67"/>
      <c r="L1183" s="38">
        <f t="shared" si="18"/>
        <v>40942500</v>
      </c>
      <c r="M1183" s="34">
        <v>45657</v>
      </c>
      <c r="N1183" s="62" t="s">
        <v>4195</v>
      </c>
      <c r="O1183" s="37" t="s">
        <v>45</v>
      </c>
      <c r="P1183" s="50">
        <v>3.1645569620253167E-2</v>
      </c>
      <c r="Q1183" s="51" t="s">
        <v>3064</v>
      </c>
      <c r="R1183" s="51" t="s">
        <v>3093</v>
      </c>
    </row>
    <row r="1184" spans="2:18" x14ac:dyDescent="0.2">
      <c r="B1184" s="33">
        <v>45496</v>
      </c>
      <c r="C1184" s="27" t="s">
        <v>4196</v>
      </c>
      <c r="D1184" s="28" t="s">
        <v>1145</v>
      </c>
      <c r="E1184" s="29" t="s">
        <v>34</v>
      </c>
      <c r="F1184" s="28" t="s">
        <v>4197</v>
      </c>
      <c r="G1184" s="72">
        <v>45498</v>
      </c>
      <c r="H1184" s="36">
        <v>21900000</v>
      </c>
      <c r="I1184" s="47">
        <v>0</v>
      </c>
      <c r="J1184" s="38">
        <v>0</v>
      </c>
      <c r="K1184" s="67"/>
      <c r="L1184" s="38">
        <f t="shared" si="18"/>
        <v>21900000</v>
      </c>
      <c r="M1184" s="34">
        <v>45589</v>
      </c>
      <c r="N1184" s="62" t="s">
        <v>4198</v>
      </c>
      <c r="O1184" s="37" t="s">
        <v>45</v>
      </c>
      <c r="P1184" s="50">
        <v>6.5934065934065936E-2</v>
      </c>
      <c r="Q1184" s="51" t="s">
        <v>3079</v>
      </c>
      <c r="R1184" s="51" t="s">
        <v>3052</v>
      </c>
    </row>
    <row r="1185" spans="2:18" x14ac:dyDescent="0.2">
      <c r="B1185" s="33">
        <v>45497</v>
      </c>
      <c r="C1185" s="27" t="s">
        <v>4199</v>
      </c>
      <c r="D1185" s="28" t="s">
        <v>1206</v>
      </c>
      <c r="E1185" s="29" t="s">
        <v>34</v>
      </c>
      <c r="F1185" s="28" t="s">
        <v>1381</v>
      </c>
      <c r="G1185" s="72">
        <v>45498</v>
      </c>
      <c r="H1185" s="36">
        <v>39600000</v>
      </c>
      <c r="I1185" s="47">
        <v>0</v>
      </c>
      <c r="J1185" s="38">
        <v>0</v>
      </c>
      <c r="K1185" s="67"/>
      <c r="L1185" s="38">
        <f t="shared" si="18"/>
        <v>39600000</v>
      </c>
      <c r="M1185" s="34">
        <v>45657</v>
      </c>
      <c r="N1185" s="62" t="s">
        <v>4200</v>
      </c>
      <c r="O1185" s="37" t="s">
        <v>45</v>
      </c>
      <c r="P1185" s="50">
        <v>3.7735849056603772E-2</v>
      </c>
      <c r="Q1185" s="51" t="s">
        <v>3053</v>
      </c>
      <c r="R1185" s="51" t="s">
        <v>3054</v>
      </c>
    </row>
    <row r="1186" spans="2:18" x14ac:dyDescent="0.2">
      <c r="B1186" s="33">
        <v>45496</v>
      </c>
      <c r="C1186" s="27" t="s">
        <v>4201</v>
      </c>
      <c r="D1186" s="28" t="s">
        <v>1224</v>
      </c>
      <c r="E1186" s="29" t="s">
        <v>34</v>
      </c>
      <c r="F1186" s="28" t="s">
        <v>4202</v>
      </c>
      <c r="G1186" s="72">
        <v>45498</v>
      </c>
      <c r="H1186" s="36">
        <v>34000000</v>
      </c>
      <c r="I1186" s="47">
        <v>0</v>
      </c>
      <c r="J1186" s="38">
        <v>0</v>
      </c>
      <c r="K1186" s="67"/>
      <c r="L1186" s="38">
        <f t="shared" si="18"/>
        <v>34000000</v>
      </c>
      <c r="M1186" s="34">
        <v>45657</v>
      </c>
      <c r="N1186" s="62" t="s">
        <v>4203</v>
      </c>
      <c r="O1186" s="37" t="s">
        <v>45</v>
      </c>
      <c r="P1186" s="50">
        <v>3.7735849056603772E-2</v>
      </c>
      <c r="Q1186" s="51" t="s">
        <v>3051</v>
      </c>
      <c r="R1186" s="51" t="s">
        <v>378</v>
      </c>
    </row>
    <row r="1187" spans="2:18" x14ac:dyDescent="0.2">
      <c r="B1187" s="33">
        <v>45496</v>
      </c>
      <c r="C1187" s="27" t="s">
        <v>4204</v>
      </c>
      <c r="D1187" s="28" t="s">
        <v>1337</v>
      </c>
      <c r="E1187" s="29" t="s">
        <v>498</v>
      </c>
      <c r="F1187" s="28" t="s">
        <v>4205</v>
      </c>
      <c r="G1187" s="72">
        <v>45498</v>
      </c>
      <c r="H1187" s="36">
        <v>22000000</v>
      </c>
      <c r="I1187" s="47">
        <v>0</v>
      </c>
      <c r="J1187" s="38">
        <v>0</v>
      </c>
      <c r="K1187" s="67"/>
      <c r="L1187" s="38">
        <f t="shared" si="18"/>
        <v>22000000</v>
      </c>
      <c r="M1187" s="34">
        <v>45657</v>
      </c>
      <c r="N1187" s="62" t="s">
        <v>4206</v>
      </c>
      <c r="O1187" s="37" t="s">
        <v>45</v>
      </c>
      <c r="P1187" s="50">
        <v>3.7735849056603772E-2</v>
      </c>
      <c r="Q1187" s="51" t="s">
        <v>3051</v>
      </c>
      <c r="R1187" s="51" t="s">
        <v>378</v>
      </c>
    </row>
    <row r="1188" spans="2:18" x14ac:dyDescent="0.2">
      <c r="B1188" s="33">
        <v>45496</v>
      </c>
      <c r="C1188" s="27" t="s">
        <v>4207</v>
      </c>
      <c r="D1188" s="28" t="s">
        <v>1303</v>
      </c>
      <c r="E1188" s="29" t="s">
        <v>34</v>
      </c>
      <c r="F1188" s="28" t="s">
        <v>4208</v>
      </c>
      <c r="G1188" s="72">
        <v>45498</v>
      </c>
      <c r="H1188" s="36">
        <v>33000000</v>
      </c>
      <c r="I1188" s="47">
        <v>0</v>
      </c>
      <c r="J1188" s="38">
        <v>0</v>
      </c>
      <c r="K1188" s="67"/>
      <c r="L1188" s="38">
        <f t="shared" si="18"/>
        <v>33000000</v>
      </c>
      <c r="M1188" s="34">
        <v>45657</v>
      </c>
      <c r="N1188" s="62" t="s">
        <v>4209</v>
      </c>
      <c r="O1188" s="37" t="s">
        <v>45</v>
      </c>
      <c r="P1188" s="50">
        <v>3.7735849056603772E-2</v>
      </c>
      <c r="Q1188" s="51" t="s">
        <v>3051</v>
      </c>
      <c r="R1188" s="51" t="s">
        <v>378</v>
      </c>
    </row>
    <row r="1189" spans="2:18" x14ac:dyDescent="0.2">
      <c r="B1189" s="33">
        <v>45497</v>
      </c>
      <c r="C1189" s="27" t="s">
        <v>4210</v>
      </c>
      <c r="D1189" s="28" t="s">
        <v>324</v>
      </c>
      <c r="E1189" s="29" t="s">
        <v>34</v>
      </c>
      <c r="F1189" s="28" t="s">
        <v>4211</v>
      </c>
      <c r="G1189" s="72">
        <v>45503</v>
      </c>
      <c r="H1189" s="36">
        <v>53148774</v>
      </c>
      <c r="I1189" s="47">
        <v>0</v>
      </c>
      <c r="J1189" s="38">
        <v>0</v>
      </c>
      <c r="K1189" s="67"/>
      <c r="L1189" s="38">
        <f t="shared" si="18"/>
        <v>53148774</v>
      </c>
      <c r="M1189" s="34">
        <v>45657</v>
      </c>
      <c r="N1189" s="62" t="s">
        <v>4212</v>
      </c>
      <c r="O1189" s="37" t="s">
        <v>45</v>
      </c>
      <c r="P1189" s="50">
        <v>6.4935064935064939E-3</v>
      </c>
      <c r="Q1189" s="51" t="s">
        <v>3049</v>
      </c>
      <c r="R1189" s="51" t="s">
        <v>3050</v>
      </c>
    </row>
    <row r="1190" spans="2:18" x14ac:dyDescent="0.2">
      <c r="B1190" s="33">
        <v>45496</v>
      </c>
      <c r="C1190" s="27" t="s">
        <v>4213</v>
      </c>
      <c r="D1190" s="28" t="s">
        <v>439</v>
      </c>
      <c r="E1190" s="29" t="s">
        <v>34</v>
      </c>
      <c r="F1190" s="28" t="s">
        <v>4214</v>
      </c>
      <c r="G1190" s="72">
        <v>45498</v>
      </c>
      <c r="H1190" s="36">
        <v>42490000</v>
      </c>
      <c r="I1190" s="47">
        <v>0</v>
      </c>
      <c r="J1190" s="38">
        <v>0</v>
      </c>
      <c r="K1190" s="67"/>
      <c r="L1190" s="38">
        <f t="shared" si="18"/>
        <v>42490000</v>
      </c>
      <c r="M1190" s="34">
        <v>45650</v>
      </c>
      <c r="N1190" s="62" t="s">
        <v>4215</v>
      </c>
      <c r="O1190" s="37" t="s">
        <v>45</v>
      </c>
      <c r="P1190" s="50">
        <v>3.9473684210526314E-2</v>
      </c>
      <c r="Q1190" s="51" t="s">
        <v>3055</v>
      </c>
      <c r="R1190" s="51" t="s">
        <v>3087</v>
      </c>
    </row>
    <row r="1191" spans="2:18" x14ac:dyDescent="0.2">
      <c r="B1191" s="33">
        <v>45496</v>
      </c>
      <c r="C1191" s="27" t="s">
        <v>4216</v>
      </c>
      <c r="D1191" s="28" t="s">
        <v>392</v>
      </c>
      <c r="E1191" s="29" t="s">
        <v>34</v>
      </c>
      <c r="F1191" s="28" t="s">
        <v>4217</v>
      </c>
      <c r="G1191" s="72">
        <v>45498</v>
      </c>
      <c r="H1191" s="36">
        <v>38802500</v>
      </c>
      <c r="I1191" s="47">
        <v>0</v>
      </c>
      <c r="J1191" s="38">
        <v>0</v>
      </c>
      <c r="K1191" s="67"/>
      <c r="L1191" s="38">
        <f t="shared" si="18"/>
        <v>38802500</v>
      </c>
      <c r="M1191" s="34">
        <v>45657</v>
      </c>
      <c r="N1191" s="62" t="s">
        <v>4218</v>
      </c>
      <c r="O1191" s="37" t="s">
        <v>45</v>
      </c>
      <c r="P1191" s="50">
        <v>3.7735849056603772E-2</v>
      </c>
      <c r="Q1191" s="51" t="s">
        <v>3055</v>
      </c>
      <c r="R1191" s="51" t="s">
        <v>3087</v>
      </c>
    </row>
    <row r="1192" spans="2:18" x14ac:dyDescent="0.2">
      <c r="B1192" s="33">
        <v>45503</v>
      </c>
      <c r="C1192" s="27" t="s">
        <v>4219</v>
      </c>
      <c r="D1192" s="28" t="s">
        <v>3098</v>
      </c>
      <c r="E1192" s="29" t="s">
        <v>34</v>
      </c>
      <c r="F1192" s="28" t="s">
        <v>4220</v>
      </c>
      <c r="G1192" s="72">
        <v>45505</v>
      </c>
      <c r="H1192" s="36">
        <v>37080000</v>
      </c>
      <c r="I1192" s="47">
        <v>0</v>
      </c>
      <c r="J1192" s="38">
        <v>0</v>
      </c>
      <c r="K1192" s="67"/>
      <c r="L1192" s="38">
        <f t="shared" si="18"/>
        <v>37080000</v>
      </c>
      <c r="M1192" s="34">
        <v>45657</v>
      </c>
      <c r="N1192" s="55" t="s">
        <v>4221</v>
      </c>
      <c r="O1192" s="37" t="s">
        <v>45</v>
      </c>
      <c r="P1192" s="44">
        <v>0</v>
      </c>
      <c r="Q1192" s="51" t="s">
        <v>3049</v>
      </c>
      <c r="R1192" s="51" t="s">
        <v>3050</v>
      </c>
    </row>
    <row r="1193" spans="2:18" x14ac:dyDescent="0.2">
      <c r="B1193" s="33">
        <v>45496</v>
      </c>
      <c r="C1193" s="27" t="s">
        <v>4222</v>
      </c>
      <c r="D1193" s="28" t="s">
        <v>1162</v>
      </c>
      <c r="E1193" s="29" t="s">
        <v>34</v>
      </c>
      <c r="F1193" s="28" t="s">
        <v>4223</v>
      </c>
      <c r="G1193" s="72">
        <v>45499</v>
      </c>
      <c r="H1193" s="36">
        <v>42350000</v>
      </c>
      <c r="I1193" s="47">
        <v>0</v>
      </c>
      <c r="J1193" s="38">
        <v>0</v>
      </c>
      <c r="K1193" s="67"/>
      <c r="L1193" s="38">
        <f t="shared" si="18"/>
        <v>42350000</v>
      </c>
      <c r="M1193" s="34">
        <v>45657</v>
      </c>
      <c r="N1193" s="62" t="s">
        <v>4224</v>
      </c>
      <c r="O1193" s="37" t="s">
        <v>45</v>
      </c>
      <c r="P1193" s="50">
        <v>3.1645569620253167E-2</v>
      </c>
      <c r="Q1193" s="51" t="s">
        <v>3053</v>
      </c>
      <c r="R1193" s="51" t="s">
        <v>3054</v>
      </c>
    </row>
    <row r="1194" spans="2:18" x14ac:dyDescent="0.2">
      <c r="B1194" s="33">
        <v>45496</v>
      </c>
      <c r="C1194" s="27" t="s">
        <v>4225</v>
      </c>
      <c r="D1194" s="28" t="s">
        <v>1942</v>
      </c>
      <c r="E1194" s="29" t="s">
        <v>34</v>
      </c>
      <c r="F1194" s="28" t="s">
        <v>4226</v>
      </c>
      <c r="G1194" s="72">
        <v>45498</v>
      </c>
      <c r="H1194" s="36">
        <v>34339580</v>
      </c>
      <c r="I1194" s="47">
        <v>0</v>
      </c>
      <c r="J1194" s="38">
        <v>0</v>
      </c>
      <c r="K1194" s="67"/>
      <c r="L1194" s="38">
        <f t="shared" si="18"/>
        <v>34339580</v>
      </c>
      <c r="M1194" s="34">
        <v>45657</v>
      </c>
      <c r="N1194" s="62" t="s">
        <v>4227</v>
      </c>
      <c r="O1194" s="37" t="s">
        <v>45</v>
      </c>
      <c r="P1194" s="50">
        <v>3.7735849056603772E-2</v>
      </c>
      <c r="Q1194" s="51" t="s">
        <v>3077</v>
      </c>
      <c r="R1194" s="51" t="s">
        <v>3078</v>
      </c>
    </row>
    <row r="1195" spans="2:18" x14ac:dyDescent="0.2">
      <c r="B1195" s="33">
        <v>45497</v>
      </c>
      <c r="C1195" s="27" t="s">
        <v>4228</v>
      </c>
      <c r="D1195" s="28" t="s">
        <v>2647</v>
      </c>
      <c r="E1195" s="29" t="s">
        <v>34</v>
      </c>
      <c r="F1195" s="28" t="s">
        <v>2790</v>
      </c>
      <c r="G1195" s="72">
        <v>45499</v>
      </c>
      <c r="H1195" s="36">
        <v>34339580</v>
      </c>
      <c r="I1195" s="47">
        <v>0</v>
      </c>
      <c r="J1195" s="38">
        <v>0</v>
      </c>
      <c r="K1195" s="67"/>
      <c r="L1195" s="38">
        <f t="shared" si="18"/>
        <v>34339580</v>
      </c>
      <c r="M1195" s="34">
        <v>45657</v>
      </c>
      <c r="N1195" s="62" t="s">
        <v>4229</v>
      </c>
      <c r="O1195" s="37" t="s">
        <v>45</v>
      </c>
      <c r="P1195" s="50">
        <v>3.1645569620253167E-2</v>
      </c>
      <c r="Q1195" s="51" t="s">
        <v>3077</v>
      </c>
      <c r="R1195" s="51" t="s">
        <v>3078</v>
      </c>
    </row>
    <row r="1196" spans="2:18" x14ac:dyDescent="0.2">
      <c r="B1196" s="33">
        <v>45497</v>
      </c>
      <c r="C1196" s="27" t="s">
        <v>4230</v>
      </c>
      <c r="D1196" s="28" t="s">
        <v>1951</v>
      </c>
      <c r="E1196" s="29" t="s">
        <v>34</v>
      </c>
      <c r="F1196" s="28" t="s">
        <v>4231</v>
      </c>
      <c r="G1196" s="72">
        <v>45499</v>
      </c>
      <c r="H1196" s="36">
        <v>33330000</v>
      </c>
      <c r="I1196" s="47">
        <v>0</v>
      </c>
      <c r="J1196" s="38">
        <v>0</v>
      </c>
      <c r="K1196" s="67"/>
      <c r="L1196" s="38">
        <f t="shared" si="18"/>
        <v>33330000</v>
      </c>
      <c r="M1196" s="34">
        <v>45657</v>
      </c>
      <c r="N1196" s="62" t="s">
        <v>4232</v>
      </c>
      <c r="O1196" s="37" t="s">
        <v>45</v>
      </c>
      <c r="P1196" s="50">
        <v>3.1645569620253167E-2</v>
      </c>
      <c r="Q1196" s="51" t="s">
        <v>3051</v>
      </c>
      <c r="R1196" s="51" t="s">
        <v>378</v>
      </c>
    </row>
    <row r="1197" spans="2:18" x14ac:dyDescent="0.2">
      <c r="B1197" s="33">
        <v>45496</v>
      </c>
      <c r="C1197" s="27" t="s">
        <v>4233</v>
      </c>
      <c r="D1197" s="28" t="s">
        <v>1332</v>
      </c>
      <c r="E1197" s="29" t="s">
        <v>34</v>
      </c>
      <c r="F1197" s="28" t="s">
        <v>4234</v>
      </c>
      <c r="G1197" s="72">
        <v>45498</v>
      </c>
      <c r="H1197" s="36">
        <v>39985000</v>
      </c>
      <c r="I1197" s="47">
        <v>0</v>
      </c>
      <c r="J1197" s="38">
        <v>0</v>
      </c>
      <c r="K1197" s="67"/>
      <c r="L1197" s="38">
        <f t="shared" si="18"/>
        <v>39985000</v>
      </c>
      <c r="M1197" s="34">
        <v>45657</v>
      </c>
      <c r="N1197" s="62" t="s">
        <v>4235</v>
      </c>
      <c r="O1197" s="37" t="s">
        <v>45</v>
      </c>
      <c r="P1197" s="50">
        <v>3.7735849056603772E-2</v>
      </c>
      <c r="Q1197" s="51" t="s">
        <v>3051</v>
      </c>
      <c r="R1197" s="51" t="s">
        <v>378</v>
      </c>
    </row>
    <row r="1198" spans="2:18" x14ac:dyDescent="0.2">
      <c r="B1198" s="33">
        <v>45496</v>
      </c>
      <c r="C1198" s="27" t="s">
        <v>4236</v>
      </c>
      <c r="D1198" s="28" t="s">
        <v>1335</v>
      </c>
      <c r="E1198" s="29" t="s">
        <v>34</v>
      </c>
      <c r="F1198" s="28" t="s">
        <v>4237</v>
      </c>
      <c r="G1198" s="72">
        <v>45498</v>
      </c>
      <c r="H1198" s="36">
        <v>34000000</v>
      </c>
      <c r="I1198" s="47">
        <v>0</v>
      </c>
      <c r="J1198" s="38">
        <v>0</v>
      </c>
      <c r="K1198" s="67"/>
      <c r="L1198" s="38">
        <f t="shared" si="18"/>
        <v>34000000</v>
      </c>
      <c r="M1198" s="34">
        <v>45657</v>
      </c>
      <c r="N1198" s="62" t="s">
        <v>4238</v>
      </c>
      <c r="O1198" s="37" t="s">
        <v>45</v>
      </c>
      <c r="P1198" s="50">
        <v>3.7735849056603772E-2</v>
      </c>
      <c r="Q1198" s="51" t="s">
        <v>3051</v>
      </c>
      <c r="R1198" s="51" t="s">
        <v>378</v>
      </c>
    </row>
    <row r="1199" spans="2:18" x14ac:dyDescent="0.2">
      <c r="B1199" s="33">
        <v>45496</v>
      </c>
      <c r="C1199" s="27" t="s">
        <v>4239</v>
      </c>
      <c r="D1199" s="28" t="s">
        <v>1305</v>
      </c>
      <c r="E1199" s="29" t="s">
        <v>34</v>
      </c>
      <c r="F1199" s="28" t="s">
        <v>4240</v>
      </c>
      <c r="G1199" s="72">
        <v>45500</v>
      </c>
      <c r="H1199" s="36">
        <v>37390000</v>
      </c>
      <c r="I1199" s="47">
        <v>0</v>
      </c>
      <c r="J1199" s="38">
        <v>0</v>
      </c>
      <c r="K1199" s="67"/>
      <c r="L1199" s="38">
        <f t="shared" si="18"/>
        <v>37390000</v>
      </c>
      <c r="M1199" s="34">
        <v>45652</v>
      </c>
      <c r="N1199" s="62" t="s">
        <v>4241</v>
      </c>
      <c r="O1199" s="37" t="s">
        <v>45</v>
      </c>
      <c r="P1199" s="50">
        <v>2.6315789473684209E-2</v>
      </c>
      <c r="Q1199" s="51" t="s">
        <v>3051</v>
      </c>
      <c r="R1199" s="51" t="s">
        <v>378</v>
      </c>
    </row>
    <row r="1200" spans="2:18" x14ac:dyDescent="0.2">
      <c r="B1200" s="33">
        <v>45497</v>
      </c>
      <c r="C1200" s="27" t="s">
        <v>4242</v>
      </c>
      <c r="D1200" s="28" t="s">
        <v>1333</v>
      </c>
      <c r="E1200" s="29" t="s">
        <v>34</v>
      </c>
      <c r="F1200" s="28" t="s">
        <v>4243</v>
      </c>
      <c r="G1200" s="72">
        <v>45499</v>
      </c>
      <c r="H1200" s="36">
        <v>33000000</v>
      </c>
      <c r="I1200" s="47">
        <v>0</v>
      </c>
      <c r="J1200" s="38">
        <v>0</v>
      </c>
      <c r="K1200" s="67"/>
      <c r="L1200" s="38">
        <f t="shared" si="18"/>
        <v>33000000</v>
      </c>
      <c r="M1200" s="34">
        <v>45657</v>
      </c>
      <c r="N1200" s="62" t="s">
        <v>4244</v>
      </c>
      <c r="O1200" s="37" t="s">
        <v>45</v>
      </c>
      <c r="P1200" s="50">
        <v>3.1645569620253167E-2</v>
      </c>
      <c r="Q1200" s="51" t="s">
        <v>3051</v>
      </c>
      <c r="R1200" s="51" t="s">
        <v>378</v>
      </c>
    </row>
    <row r="1201" spans="2:18" x14ac:dyDescent="0.2">
      <c r="B1201" s="33">
        <v>45496</v>
      </c>
      <c r="C1201" s="27" t="s">
        <v>4245</v>
      </c>
      <c r="D1201" s="28" t="s">
        <v>2730</v>
      </c>
      <c r="E1201" s="29" t="s">
        <v>34</v>
      </c>
      <c r="F1201" s="28" t="s">
        <v>4246</v>
      </c>
      <c r="G1201" s="72">
        <v>45502</v>
      </c>
      <c r="H1201" s="36">
        <v>47100000</v>
      </c>
      <c r="I1201" s="47">
        <v>0</v>
      </c>
      <c r="J1201" s="38">
        <v>0</v>
      </c>
      <c r="K1201" s="67"/>
      <c r="L1201" s="38">
        <f t="shared" si="18"/>
        <v>47100000</v>
      </c>
      <c r="M1201" s="34">
        <v>45657</v>
      </c>
      <c r="N1201" s="62" t="s">
        <v>4247</v>
      </c>
      <c r="O1201" s="37" t="s">
        <v>45</v>
      </c>
      <c r="P1201" s="50">
        <v>1.2903225806451613E-2</v>
      </c>
      <c r="Q1201" s="51" t="s">
        <v>3075</v>
      </c>
      <c r="R1201" s="51" t="s">
        <v>3076</v>
      </c>
    </row>
    <row r="1202" spans="2:18" x14ac:dyDescent="0.2">
      <c r="B1202" s="33">
        <v>45496</v>
      </c>
      <c r="C1202" s="27" t="s">
        <v>4248</v>
      </c>
      <c r="D1202" s="28" t="s">
        <v>2717</v>
      </c>
      <c r="E1202" s="29" t="s">
        <v>34</v>
      </c>
      <c r="F1202" s="28" t="s">
        <v>670</v>
      </c>
      <c r="G1202" s="72">
        <v>45503</v>
      </c>
      <c r="H1202" s="36">
        <v>38980068</v>
      </c>
      <c r="I1202" s="47">
        <v>0</v>
      </c>
      <c r="J1202" s="38">
        <v>0</v>
      </c>
      <c r="K1202" s="67"/>
      <c r="L1202" s="38">
        <f t="shared" si="18"/>
        <v>38980068</v>
      </c>
      <c r="M1202" s="34">
        <v>45657</v>
      </c>
      <c r="N1202" s="62" t="s">
        <v>4249</v>
      </c>
      <c r="O1202" s="37" t="s">
        <v>45</v>
      </c>
      <c r="P1202" s="50">
        <v>6.4935064935064939E-3</v>
      </c>
      <c r="Q1202" s="51" t="s">
        <v>3074</v>
      </c>
      <c r="R1202" s="51" t="s">
        <v>455</v>
      </c>
    </row>
    <row r="1203" spans="2:18" x14ac:dyDescent="0.2">
      <c r="B1203" s="33">
        <v>45497</v>
      </c>
      <c r="C1203" s="27" t="s">
        <v>4250</v>
      </c>
      <c r="D1203" s="28" t="s">
        <v>4251</v>
      </c>
      <c r="E1203" s="29" t="s">
        <v>34</v>
      </c>
      <c r="F1203" s="28" t="s">
        <v>4252</v>
      </c>
      <c r="G1203" s="72">
        <v>45499</v>
      </c>
      <c r="H1203" s="36">
        <v>45000000</v>
      </c>
      <c r="I1203" s="47">
        <v>0</v>
      </c>
      <c r="J1203" s="38">
        <v>0</v>
      </c>
      <c r="K1203" s="67"/>
      <c r="L1203" s="38">
        <f t="shared" si="18"/>
        <v>45000000</v>
      </c>
      <c r="M1203" s="34">
        <v>45590</v>
      </c>
      <c r="N1203" s="62" t="s">
        <v>4253</v>
      </c>
      <c r="O1203" s="37" t="s">
        <v>45</v>
      </c>
      <c r="P1203" s="50">
        <v>5.4945054945054944E-2</v>
      </c>
      <c r="Q1203" s="51" t="s">
        <v>3043</v>
      </c>
      <c r="R1203" s="51" t="s">
        <v>3044</v>
      </c>
    </row>
    <row r="1204" spans="2:18" x14ac:dyDescent="0.2">
      <c r="B1204" s="33">
        <v>45497</v>
      </c>
      <c r="C1204" s="27" t="s">
        <v>4254</v>
      </c>
      <c r="D1204" s="28" t="s">
        <v>412</v>
      </c>
      <c r="E1204" s="29" t="s">
        <v>34</v>
      </c>
      <c r="F1204" s="28" t="s">
        <v>618</v>
      </c>
      <c r="G1204" s="72">
        <v>45498</v>
      </c>
      <c r="H1204" s="36">
        <v>48300000</v>
      </c>
      <c r="I1204" s="47">
        <v>0</v>
      </c>
      <c r="J1204" s="38">
        <v>0</v>
      </c>
      <c r="K1204" s="67"/>
      <c r="L1204" s="38">
        <f t="shared" si="18"/>
        <v>48300000</v>
      </c>
      <c r="M1204" s="34">
        <v>45657</v>
      </c>
      <c r="N1204" s="62" t="s">
        <v>4255</v>
      </c>
      <c r="O1204" s="37" t="s">
        <v>45</v>
      </c>
      <c r="P1204" s="50">
        <v>3.7735849056603772E-2</v>
      </c>
      <c r="Q1204" s="51" t="s">
        <v>3043</v>
      </c>
      <c r="R1204" s="51" t="s">
        <v>3058</v>
      </c>
    </row>
    <row r="1205" spans="2:18" x14ac:dyDescent="0.2">
      <c r="B1205" s="33">
        <v>45497</v>
      </c>
      <c r="C1205" s="27" t="s">
        <v>4256</v>
      </c>
      <c r="D1205" s="28" t="s">
        <v>408</v>
      </c>
      <c r="E1205" s="29" t="s">
        <v>34</v>
      </c>
      <c r="F1205" s="28" t="s">
        <v>4257</v>
      </c>
      <c r="G1205" s="72">
        <v>45498</v>
      </c>
      <c r="H1205" s="36">
        <v>35275000</v>
      </c>
      <c r="I1205" s="47">
        <v>0</v>
      </c>
      <c r="J1205" s="38">
        <v>0</v>
      </c>
      <c r="K1205" s="67"/>
      <c r="L1205" s="38">
        <f t="shared" si="18"/>
        <v>35275000</v>
      </c>
      <c r="M1205" s="34">
        <v>45650</v>
      </c>
      <c r="N1205" s="62" t="s">
        <v>4258</v>
      </c>
      <c r="O1205" s="37" t="s">
        <v>45</v>
      </c>
      <c r="P1205" s="50">
        <v>3.9473684210526314E-2</v>
      </c>
      <c r="Q1205" s="51" t="s">
        <v>3055</v>
      </c>
      <c r="R1205" s="51" t="s">
        <v>3087</v>
      </c>
    </row>
    <row r="1206" spans="2:18" x14ac:dyDescent="0.2">
      <c r="B1206" s="33">
        <v>45497</v>
      </c>
      <c r="C1206" s="27" t="s">
        <v>4259</v>
      </c>
      <c r="D1206" s="28" t="s">
        <v>2662</v>
      </c>
      <c r="E1206" s="29" t="s">
        <v>34</v>
      </c>
      <c r="F1206" s="28" t="s">
        <v>4260</v>
      </c>
      <c r="G1206" s="72">
        <v>45499</v>
      </c>
      <c r="H1206" s="36">
        <v>31573333</v>
      </c>
      <c r="I1206" s="47">
        <v>0</v>
      </c>
      <c r="J1206" s="38">
        <v>0</v>
      </c>
      <c r="K1206" s="67"/>
      <c r="L1206" s="38">
        <f t="shared" si="18"/>
        <v>31573333</v>
      </c>
      <c r="M1206" s="34">
        <v>45657</v>
      </c>
      <c r="N1206" s="62" t="s">
        <v>4261</v>
      </c>
      <c r="O1206" s="37" t="s">
        <v>45</v>
      </c>
      <c r="P1206" s="50">
        <v>3.1645569620253167E-2</v>
      </c>
      <c r="Q1206" s="51" t="s">
        <v>3045</v>
      </c>
      <c r="R1206" s="51" t="s">
        <v>3046</v>
      </c>
    </row>
    <row r="1207" spans="2:18" x14ac:dyDescent="0.2">
      <c r="B1207" s="33">
        <v>45497</v>
      </c>
      <c r="C1207" s="27" t="s">
        <v>4262</v>
      </c>
      <c r="D1207" s="28" t="s">
        <v>389</v>
      </c>
      <c r="E1207" s="29" t="s">
        <v>34</v>
      </c>
      <c r="F1207" s="28" t="s">
        <v>595</v>
      </c>
      <c r="G1207" s="72">
        <v>45499</v>
      </c>
      <c r="H1207" s="36">
        <v>36166667</v>
      </c>
      <c r="I1207" s="47">
        <v>0</v>
      </c>
      <c r="J1207" s="38">
        <v>0</v>
      </c>
      <c r="K1207" s="67"/>
      <c r="L1207" s="38">
        <f t="shared" si="18"/>
        <v>36166667</v>
      </c>
      <c r="M1207" s="34">
        <v>45657</v>
      </c>
      <c r="N1207" s="62" t="s">
        <v>4263</v>
      </c>
      <c r="O1207" s="37" t="s">
        <v>45</v>
      </c>
      <c r="P1207" s="50">
        <v>3.1645569620253167E-2</v>
      </c>
      <c r="Q1207" s="51" t="s">
        <v>3041</v>
      </c>
      <c r="R1207" s="51" t="s">
        <v>3042</v>
      </c>
    </row>
    <row r="1208" spans="2:18" x14ac:dyDescent="0.2">
      <c r="B1208" s="33">
        <v>45497</v>
      </c>
      <c r="C1208" s="27" t="s">
        <v>4264</v>
      </c>
      <c r="D1208" s="28" t="s">
        <v>353</v>
      </c>
      <c r="E1208" s="29" t="s">
        <v>34</v>
      </c>
      <c r="F1208" s="28" t="s">
        <v>559</v>
      </c>
      <c r="G1208" s="72">
        <v>45499</v>
      </c>
      <c r="H1208" s="36">
        <v>39912500</v>
      </c>
      <c r="I1208" s="47">
        <v>0</v>
      </c>
      <c r="J1208" s="38">
        <v>0</v>
      </c>
      <c r="K1208" s="67"/>
      <c r="L1208" s="38">
        <f t="shared" si="18"/>
        <v>39912500</v>
      </c>
      <c r="M1208" s="34">
        <v>45657</v>
      </c>
      <c r="N1208" s="62" t="s">
        <v>4265</v>
      </c>
      <c r="O1208" s="37" t="s">
        <v>45</v>
      </c>
      <c r="P1208" s="50">
        <v>3.1645569620253167E-2</v>
      </c>
      <c r="Q1208" s="51" t="s">
        <v>3041</v>
      </c>
      <c r="R1208" s="51" t="s">
        <v>3042</v>
      </c>
    </row>
    <row r="1209" spans="2:18" x14ac:dyDescent="0.2">
      <c r="B1209" s="33">
        <v>45496</v>
      </c>
      <c r="C1209" s="27" t="s">
        <v>4266</v>
      </c>
      <c r="D1209" s="28" t="s">
        <v>1312</v>
      </c>
      <c r="E1209" s="29" t="s">
        <v>34</v>
      </c>
      <c r="F1209" s="28" t="s">
        <v>4267</v>
      </c>
      <c r="G1209" s="72">
        <v>45498</v>
      </c>
      <c r="H1209" s="36">
        <v>41129000</v>
      </c>
      <c r="I1209" s="47">
        <v>0</v>
      </c>
      <c r="J1209" s="38">
        <v>0</v>
      </c>
      <c r="K1209" s="67"/>
      <c r="L1209" s="38">
        <f t="shared" si="18"/>
        <v>41129000</v>
      </c>
      <c r="M1209" s="34">
        <v>45657</v>
      </c>
      <c r="N1209" s="62" t="s">
        <v>4268</v>
      </c>
      <c r="O1209" s="37" t="s">
        <v>45</v>
      </c>
      <c r="P1209" s="50">
        <v>3.7735849056603772E-2</v>
      </c>
      <c r="Q1209" s="51" t="s">
        <v>3051</v>
      </c>
      <c r="R1209" s="51" t="s">
        <v>378</v>
      </c>
    </row>
    <row r="1210" spans="2:18" x14ac:dyDescent="0.2">
      <c r="B1210" s="33">
        <v>45496</v>
      </c>
      <c r="C1210" s="27" t="s">
        <v>4269</v>
      </c>
      <c r="D1210" s="28" t="s">
        <v>1957</v>
      </c>
      <c r="E1210" s="29" t="s">
        <v>34</v>
      </c>
      <c r="F1210" s="28" t="s">
        <v>4270</v>
      </c>
      <c r="G1210" s="72">
        <v>45498</v>
      </c>
      <c r="H1210" s="36">
        <v>28891500</v>
      </c>
      <c r="I1210" s="47">
        <v>0</v>
      </c>
      <c r="J1210" s="38">
        <v>0</v>
      </c>
      <c r="K1210" s="67"/>
      <c r="L1210" s="38">
        <f t="shared" si="18"/>
        <v>28891500</v>
      </c>
      <c r="M1210" s="34">
        <v>45657</v>
      </c>
      <c r="N1210" s="62" t="s">
        <v>4271</v>
      </c>
      <c r="O1210" s="37" t="s">
        <v>45</v>
      </c>
      <c r="P1210" s="50">
        <v>3.7735849056603772E-2</v>
      </c>
      <c r="Q1210" s="51" t="s">
        <v>3051</v>
      </c>
      <c r="R1210" s="51" t="s">
        <v>378</v>
      </c>
    </row>
    <row r="1211" spans="2:18" x14ac:dyDescent="0.2">
      <c r="B1211" s="33">
        <v>45497</v>
      </c>
      <c r="C1211" s="27" t="s">
        <v>4272</v>
      </c>
      <c r="D1211" s="28" t="s">
        <v>1965</v>
      </c>
      <c r="E1211" s="29" t="s">
        <v>34</v>
      </c>
      <c r="F1211" s="28" t="s">
        <v>4273</v>
      </c>
      <c r="G1211" s="72">
        <v>45498</v>
      </c>
      <c r="H1211" s="36">
        <v>34339580</v>
      </c>
      <c r="I1211" s="47">
        <v>0</v>
      </c>
      <c r="J1211" s="38">
        <v>0</v>
      </c>
      <c r="K1211" s="67"/>
      <c r="L1211" s="38">
        <f t="shared" si="18"/>
        <v>34339580</v>
      </c>
      <c r="M1211" s="34">
        <v>45657</v>
      </c>
      <c r="N1211" s="62" t="s">
        <v>4274</v>
      </c>
      <c r="O1211" s="37" t="s">
        <v>45</v>
      </c>
      <c r="P1211" s="50">
        <v>3.7735849056603772E-2</v>
      </c>
      <c r="Q1211" s="51" t="s">
        <v>3062</v>
      </c>
      <c r="R1211" s="51" t="s">
        <v>3063</v>
      </c>
    </row>
    <row r="1212" spans="2:18" x14ac:dyDescent="0.2">
      <c r="B1212" s="33">
        <v>45497</v>
      </c>
      <c r="C1212" s="27" t="s">
        <v>4275</v>
      </c>
      <c r="D1212" s="28" t="s">
        <v>2070</v>
      </c>
      <c r="E1212" s="29" t="s">
        <v>34</v>
      </c>
      <c r="F1212" s="28" t="s">
        <v>4276</v>
      </c>
      <c r="G1212" s="72">
        <v>45499</v>
      </c>
      <c r="H1212" s="36">
        <v>34339580</v>
      </c>
      <c r="I1212" s="47">
        <v>0</v>
      </c>
      <c r="J1212" s="38">
        <v>0</v>
      </c>
      <c r="K1212" s="67"/>
      <c r="L1212" s="38">
        <f t="shared" si="18"/>
        <v>34339580</v>
      </c>
      <c r="M1212" s="34">
        <v>45657</v>
      </c>
      <c r="N1212" s="62" t="s">
        <v>4277</v>
      </c>
      <c r="O1212" s="37" t="s">
        <v>45</v>
      </c>
      <c r="P1212" s="50">
        <v>3.1645569620253167E-2</v>
      </c>
      <c r="Q1212" s="51" t="s">
        <v>3062</v>
      </c>
      <c r="R1212" s="51" t="s">
        <v>3063</v>
      </c>
    </row>
    <row r="1213" spans="2:18" x14ac:dyDescent="0.2">
      <c r="B1213" s="33">
        <v>45497</v>
      </c>
      <c r="C1213" s="27" t="s">
        <v>4278</v>
      </c>
      <c r="D1213" s="28" t="s">
        <v>1943</v>
      </c>
      <c r="E1213" s="29" t="s">
        <v>34</v>
      </c>
      <c r="F1213" s="28" t="s">
        <v>4279</v>
      </c>
      <c r="G1213" s="72">
        <v>45499</v>
      </c>
      <c r="H1213" s="36">
        <v>38980067</v>
      </c>
      <c r="I1213" s="47">
        <v>0</v>
      </c>
      <c r="J1213" s="38">
        <v>0</v>
      </c>
      <c r="K1213" s="67"/>
      <c r="L1213" s="38">
        <f t="shared" si="18"/>
        <v>38980067</v>
      </c>
      <c r="M1213" s="34">
        <v>45657</v>
      </c>
      <c r="N1213" s="62" t="s">
        <v>4280</v>
      </c>
      <c r="O1213" s="37" t="s">
        <v>45</v>
      </c>
      <c r="P1213" s="50">
        <v>3.1645569620253167E-2</v>
      </c>
      <c r="Q1213" s="51" t="s">
        <v>3062</v>
      </c>
      <c r="R1213" s="51" t="s">
        <v>3063</v>
      </c>
    </row>
    <row r="1214" spans="2:18" x14ac:dyDescent="0.2">
      <c r="B1214" s="33">
        <v>45497</v>
      </c>
      <c r="C1214" s="27" t="s">
        <v>4281</v>
      </c>
      <c r="D1214" s="28" t="s">
        <v>2019</v>
      </c>
      <c r="E1214" s="29" t="s">
        <v>34</v>
      </c>
      <c r="F1214" s="28" t="s">
        <v>663</v>
      </c>
      <c r="G1214" s="72">
        <v>45499</v>
      </c>
      <c r="H1214" s="36">
        <v>34339580</v>
      </c>
      <c r="I1214" s="47">
        <v>0</v>
      </c>
      <c r="J1214" s="38">
        <v>0</v>
      </c>
      <c r="K1214" s="67"/>
      <c r="L1214" s="38">
        <f t="shared" si="18"/>
        <v>34339580</v>
      </c>
      <c r="M1214" s="34">
        <v>45657</v>
      </c>
      <c r="N1214" s="62" t="s">
        <v>4282</v>
      </c>
      <c r="O1214" s="37" t="s">
        <v>45</v>
      </c>
      <c r="P1214" s="50">
        <v>3.1645569620253167E-2</v>
      </c>
      <c r="Q1214" s="51" t="s">
        <v>3077</v>
      </c>
      <c r="R1214" s="51" t="s">
        <v>3078</v>
      </c>
    </row>
    <row r="1215" spans="2:18" x14ac:dyDescent="0.2">
      <c r="B1215" s="33">
        <v>45498</v>
      </c>
      <c r="C1215" s="27" t="s">
        <v>4283</v>
      </c>
      <c r="D1215" s="28" t="s">
        <v>2016</v>
      </c>
      <c r="E1215" s="29" t="s">
        <v>34</v>
      </c>
      <c r="F1215" s="28" t="s">
        <v>663</v>
      </c>
      <c r="G1215" s="72">
        <v>45502</v>
      </c>
      <c r="H1215" s="36">
        <v>28096020</v>
      </c>
      <c r="I1215" s="47">
        <v>0</v>
      </c>
      <c r="J1215" s="38">
        <v>0</v>
      </c>
      <c r="K1215" s="67"/>
      <c r="L1215" s="38">
        <f t="shared" si="18"/>
        <v>28096020</v>
      </c>
      <c r="M1215" s="34">
        <v>45639</v>
      </c>
      <c r="N1215" s="62" t="s">
        <v>4284</v>
      </c>
      <c r="O1215" s="37" t="s">
        <v>45</v>
      </c>
      <c r="P1215" s="50">
        <v>1.4598540145985401E-2</v>
      </c>
      <c r="Q1215" s="51" t="s">
        <v>3077</v>
      </c>
      <c r="R1215" s="51" t="s">
        <v>3078</v>
      </c>
    </row>
    <row r="1216" spans="2:18" x14ac:dyDescent="0.2">
      <c r="B1216" s="33">
        <v>45497</v>
      </c>
      <c r="C1216" s="27" t="s">
        <v>4285</v>
      </c>
      <c r="D1216" s="28" t="s">
        <v>3138</v>
      </c>
      <c r="E1216" s="29" t="s">
        <v>34</v>
      </c>
      <c r="F1216" s="28" t="s">
        <v>4286</v>
      </c>
      <c r="G1216" s="72">
        <v>45499</v>
      </c>
      <c r="H1216" s="36">
        <v>66000000</v>
      </c>
      <c r="I1216" s="47">
        <v>0</v>
      </c>
      <c r="J1216" s="38">
        <v>0</v>
      </c>
      <c r="K1216" s="67"/>
      <c r="L1216" s="38">
        <f t="shared" si="18"/>
        <v>66000000</v>
      </c>
      <c r="M1216" s="34">
        <v>45657</v>
      </c>
      <c r="N1216" s="62" t="s">
        <v>4287</v>
      </c>
      <c r="O1216" s="37" t="s">
        <v>45</v>
      </c>
      <c r="P1216" s="50">
        <v>3.1645569620253167E-2</v>
      </c>
      <c r="Q1216" s="51" t="s">
        <v>3062</v>
      </c>
      <c r="R1216" s="51" t="s">
        <v>3063</v>
      </c>
    </row>
    <row r="1217" spans="2:18" x14ac:dyDescent="0.2">
      <c r="B1217" s="33">
        <v>45497</v>
      </c>
      <c r="C1217" s="27" t="s">
        <v>4288</v>
      </c>
      <c r="D1217" s="28" t="s">
        <v>1225</v>
      </c>
      <c r="E1217" s="29" t="s">
        <v>34</v>
      </c>
      <c r="F1217" s="28" t="s">
        <v>4289</v>
      </c>
      <c r="G1217" s="72">
        <v>45498</v>
      </c>
      <c r="H1217" s="36">
        <v>46200000</v>
      </c>
      <c r="I1217" s="47">
        <v>0</v>
      </c>
      <c r="J1217" s="38">
        <v>0</v>
      </c>
      <c r="K1217" s="67"/>
      <c r="L1217" s="38">
        <f t="shared" si="18"/>
        <v>46200000</v>
      </c>
      <c r="M1217" s="34">
        <v>45657</v>
      </c>
      <c r="N1217" s="62" t="s">
        <v>4290</v>
      </c>
      <c r="O1217" s="37" t="s">
        <v>45</v>
      </c>
      <c r="P1217" s="50">
        <v>3.7735849056603772E-2</v>
      </c>
      <c r="Q1217" s="51" t="s">
        <v>3053</v>
      </c>
      <c r="R1217" s="51" t="s">
        <v>3054</v>
      </c>
    </row>
    <row r="1218" spans="2:18" x14ac:dyDescent="0.2">
      <c r="B1218" s="33">
        <v>45497</v>
      </c>
      <c r="C1218" s="27" t="s">
        <v>4291</v>
      </c>
      <c r="D1218" s="28" t="s">
        <v>1207</v>
      </c>
      <c r="E1218" s="29" t="s">
        <v>34</v>
      </c>
      <c r="F1218" s="28" t="s">
        <v>4292</v>
      </c>
      <c r="G1218" s="72">
        <v>45498</v>
      </c>
      <c r="H1218" s="36">
        <v>52530000</v>
      </c>
      <c r="I1218" s="47">
        <v>0</v>
      </c>
      <c r="J1218" s="38">
        <v>0</v>
      </c>
      <c r="K1218" s="67"/>
      <c r="L1218" s="38">
        <f t="shared" si="18"/>
        <v>52530000</v>
      </c>
      <c r="M1218" s="34">
        <v>45657</v>
      </c>
      <c r="N1218" s="62" t="s">
        <v>4293</v>
      </c>
      <c r="O1218" s="37" t="s">
        <v>45</v>
      </c>
      <c r="P1218" s="50">
        <v>3.7735849056603772E-2</v>
      </c>
      <c r="Q1218" s="51" t="s">
        <v>3053</v>
      </c>
      <c r="R1218" s="51" t="s">
        <v>3054</v>
      </c>
    </row>
    <row r="1219" spans="2:18" x14ac:dyDescent="0.2">
      <c r="B1219" s="33">
        <v>45497</v>
      </c>
      <c r="C1219" s="27" t="s">
        <v>4294</v>
      </c>
      <c r="D1219" s="28" t="s">
        <v>4295</v>
      </c>
      <c r="E1219" s="29" t="s">
        <v>34</v>
      </c>
      <c r="F1219" s="28" t="s">
        <v>4296</v>
      </c>
      <c r="G1219" s="72">
        <v>45502</v>
      </c>
      <c r="H1219" s="36">
        <v>35706667</v>
      </c>
      <c r="I1219" s="47">
        <v>0</v>
      </c>
      <c r="J1219" s="38">
        <v>0</v>
      </c>
      <c r="K1219" s="67"/>
      <c r="L1219" s="38">
        <f t="shared" si="18"/>
        <v>35706667</v>
      </c>
      <c r="M1219" s="34">
        <v>45657</v>
      </c>
      <c r="N1219" s="62" t="s">
        <v>4297</v>
      </c>
      <c r="O1219" s="37" t="s">
        <v>45</v>
      </c>
      <c r="P1219" s="50">
        <v>1.2903225806451613E-2</v>
      </c>
      <c r="Q1219" s="51" t="s">
        <v>3056</v>
      </c>
      <c r="R1219" s="51" t="s">
        <v>3057</v>
      </c>
    </row>
    <row r="1220" spans="2:18" x14ac:dyDescent="0.2">
      <c r="B1220" s="33">
        <v>45498</v>
      </c>
      <c r="C1220" s="27" t="s">
        <v>4298</v>
      </c>
      <c r="D1220" s="28" t="s">
        <v>2665</v>
      </c>
      <c r="E1220" s="29" t="s">
        <v>34</v>
      </c>
      <c r="F1220" s="28" t="s">
        <v>2809</v>
      </c>
      <c r="G1220" s="72">
        <v>45499</v>
      </c>
      <c r="H1220" s="36">
        <v>61250000</v>
      </c>
      <c r="I1220" s="47">
        <v>0</v>
      </c>
      <c r="J1220" s="38">
        <v>0</v>
      </c>
      <c r="K1220" s="67"/>
      <c r="L1220" s="38">
        <f t="shared" si="18"/>
        <v>61250000</v>
      </c>
      <c r="M1220" s="33">
        <v>45651</v>
      </c>
      <c r="N1220" s="62" t="s">
        <v>4299</v>
      </c>
      <c r="O1220" s="37" t="s">
        <v>45</v>
      </c>
      <c r="P1220" s="50">
        <v>3.2894736842105261E-2</v>
      </c>
      <c r="Q1220" s="51" t="s">
        <v>3053</v>
      </c>
      <c r="R1220" s="51" t="s">
        <v>3054</v>
      </c>
    </row>
    <row r="1221" spans="2:18" x14ac:dyDescent="0.2">
      <c r="B1221" s="33">
        <v>45497</v>
      </c>
      <c r="C1221" s="27" t="s">
        <v>4300</v>
      </c>
      <c r="D1221" s="28" t="s">
        <v>405</v>
      </c>
      <c r="E1221" s="29" t="s">
        <v>34</v>
      </c>
      <c r="F1221" s="28" t="s">
        <v>4301</v>
      </c>
      <c r="G1221" s="72">
        <v>45502</v>
      </c>
      <c r="H1221" s="36">
        <v>71700000</v>
      </c>
      <c r="I1221" s="47">
        <v>0</v>
      </c>
      <c r="J1221" s="38">
        <v>0</v>
      </c>
      <c r="K1221" s="67"/>
      <c r="L1221" s="38">
        <f t="shared" si="18"/>
        <v>71700000</v>
      </c>
      <c r="M1221" s="34">
        <v>45654</v>
      </c>
      <c r="N1221" s="62" t="s">
        <v>4302</v>
      </c>
      <c r="O1221" s="37" t="s">
        <v>45</v>
      </c>
      <c r="P1221" s="50">
        <v>1.3157894736842105E-2</v>
      </c>
      <c r="Q1221" s="51" t="s">
        <v>3053</v>
      </c>
      <c r="R1221" s="51" t="s">
        <v>3054</v>
      </c>
    </row>
    <row r="1222" spans="2:18" x14ac:dyDescent="0.2">
      <c r="B1222" s="33">
        <v>45496</v>
      </c>
      <c r="C1222" s="27" t="s">
        <v>4303</v>
      </c>
      <c r="D1222" s="28" t="s">
        <v>1929</v>
      </c>
      <c r="E1222" s="29" t="s">
        <v>34</v>
      </c>
      <c r="F1222" s="28" t="s">
        <v>4304</v>
      </c>
      <c r="G1222" s="72">
        <v>45498</v>
      </c>
      <c r="H1222" s="36">
        <v>41129000</v>
      </c>
      <c r="I1222" s="47">
        <v>0</v>
      </c>
      <c r="J1222" s="38">
        <v>0</v>
      </c>
      <c r="K1222" s="67"/>
      <c r="L1222" s="38">
        <f t="shared" si="18"/>
        <v>41129000</v>
      </c>
      <c r="M1222" s="34">
        <v>45657</v>
      </c>
      <c r="N1222" s="62" t="s">
        <v>4305</v>
      </c>
      <c r="O1222" s="37" t="s">
        <v>45</v>
      </c>
      <c r="P1222" s="50">
        <v>3.7735849056603772E-2</v>
      </c>
      <c r="Q1222" s="51" t="s">
        <v>3051</v>
      </c>
      <c r="R1222" s="51" t="s">
        <v>378</v>
      </c>
    </row>
    <row r="1223" spans="2:18" x14ac:dyDescent="0.2">
      <c r="B1223" s="33">
        <v>45496</v>
      </c>
      <c r="C1223" s="27" t="s">
        <v>4306</v>
      </c>
      <c r="D1223" s="28" t="s">
        <v>1928</v>
      </c>
      <c r="E1223" s="29" t="s">
        <v>34</v>
      </c>
      <c r="F1223" s="28" t="s">
        <v>4307</v>
      </c>
      <c r="G1223" s="72">
        <v>45498</v>
      </c>
      <c r="H1223" s="36">
        <v>41129000</v>
      </c>
      <c r="I1223" s="47">
        <v>0</v>
      </c>
      <c r="J1223" s="38">
        <v>0</v>
      </c>
      <c r="K1223" s="67"/>
      <c r="L1223" s="38">
        <f t="shared" si="18"/>
        <v>41129000</v>
      </c>
      <c r="M1223" s="34">
        <v>45657</v>
      </c>
      <c r="N1223" s="62" t="s">
        <v>4308</v>
      </c>
      <c r="O1223" s="37" t="s">
        <v>45</v>
      </c>
      <c r="P1223" s="50">
        <v>3.7735849056603772E-2</v>
      </c>
      <c r="Q1223" s="51" t="s">
        <v>3051</v>
      </c>
      <c r="R1223" s="51" t="s">
        <v>378</v>
      </c>
    </row>
    <row r="1224" spans="2:18" x14ac:dyDescent="0.2">
      <c r="B1224" s="33">
        <v>45496</v>
      </c>
      <c r="C1224" s="27" t="s">
        <v>4309</v>
      </c>
      <c r="D1224" s="28" t="s">
        <v>1247</v>
      </c>
      <c r="E1224" s="29" t="s">
        <v>34</v>
      </c>
      <c r="F1224" s="28" t="s">
        <v>4310</v>
      </c>
      <c r="G1224" s="72">
        <v>45498</v>
      </c>
      <c r="H1224" s="36">
        <v>46357390</v>
      </c>
      <c r="I1224" s="47">
        <v>0</v>
      </c>
      <c r="J1224" s="38">
        <v>0</v>
      </c>
      <c r="K1224" s="67"/>
      <c r="L1224" s="38">
        <f t="shared" si="18"/>
        <v>46357390</v>
      </c>
      <c r="M1224" s="34">
        <v>45657</v>
      </c>
      <c r="N1224" s="62" t="s">
        <v>4311</v>
      </c>
      <c r="O1224" s="37" t="s">
        <v>45</v>
      </c>
      <c r="P1224" s="50">
        <v>3.7735849056603772E-2</v>
      </c>
      <c r="Q1224" s="51" t="s">
        <v>3047</v>
      </c>
      <c r="R1224" s="51" t="s">
        <v>3048</v>
      </c>
    </row>
    <row r="1225" spans="2:18" x14ac:dyDescent="0.2">
      <c r="B1225" s="33">
        <v>45496</v>
      </c>
      <c r="C1225" s="27" t="s">
        <v>4312</v>
      </c>
      <c r="D1225" s="28" t="s">
        <v>3125</v>
      </c>
      <c r="E1225" s="29" t="s">
        <v>34</v>
      </c>
      <c r="F1225" s="28" t="s">
        <v>4313</v>
      </c>
      <c r="G1225" s="72">
        <v>45499</v>
      </c>
      <c r="H1225" s="36">
        <v>28090000</v>
      </c>
      <c r="I1225" s="47">
        <v>0</v>
      </c>
      <c r="J1225" s="38">
        <v>0</v>
      </c>
      <c r="K1225" s="67"/>
      <c r="L1225" s="38">
        <f t="shared" si="18"/>
        <v>28090000</v>
      </c>
      <c r="M1225" s="34">
        <v>45657</v>
      </c>
      <c r="N1225" s="62" t="s">
        <v>4314</v>
      </c>
      <c r="O1225" s="37" t="s">
        <v>45</v>
      </c>
      <c r="P1225" s="50">
        <v>3.1645569620253167E-2</v>
      </c>
      <c r="Q1225" s="51" t="s">
        <v>3064</v>
      </c>
      <c r="R1225" s="51" t="s">
        <v>3093</v>
      </c>
    </row>
    <row r="1226" spans="2:18" x14ac:dyDescent="0.2">
      <c r="B1226" s="33">
        <v>45497</v>
      </c>
      <c r="C1226" s="27" t="s">
        <v>4315</v>
      </c>
      <c r="D1226" s="28" t="s">
        <v>1959</v>
      </c>
      <c r="E1226" s="29" t="s">
        <v>498</v>
      </c>
      <c r="F1226" s="28" t="s">
        <v>4316</v>
      </c>
      <c r="G1226" s="72">
        <v>45497</v>
      </c>
      <c r="H1226" s="36">
        <v>20226667</v>
      </c>
      <c r="I1226" s="47">
        <v>0</v>
      </c>
      <c r="J1226" s="38">
        <v>0</v>
      </c>
      <c r="K1226" s="67"/>
      <c r="L1226" s="38">
        <f t="shared" si="18"/>
        <v>20226667</v>
      </c>
      <c r="M1226" s="34">
        <v>45657</v>
      </c>
      <c r="N1226" s="62" t="s">
        <v>4317</v>
      </c>
      <c r="O1226" s="37" t="s">
        <v>45</v>
      </c>
      <c r="P1226" s="50">
        <v>4.3749999999999997E-2</v>
      </c>
      <c r="Q1226" s="51" t="s">
        <v>3064</v>
      </c>
      <c r="R1226" s="51" t="s">
        <v>3093</v>
      </c>
    </row>
    <row r="1227" spans="2:18" x14ac:dyDescent="0.2">
      <c r="B1227" s="33">
        <v>45497</v>
      </c>
      <c r="C1227" s="27" t="s">
        <v>4318</v>
      </c>
      <c r="D1227" s="28" t="s">
        <v>1963</v>
      </c>
      <c r="E1227" s="29" t="s">
        <v>34</v>
      </c>
      <c r="F1227" s="28" t="s">
        <v>4319</v>
      </c>
      <c r="G1227" s="72">
        <v>45499</v>
      </c>
      <c r="H1227" s="36">
        <v>28973333</v>
      </c>
      <c r="I1227" s="47">
        <v>0</v>
      </c>
      <c r="J1227" s="38">
        <v>0</v>
      </c>
      <c r="K1227" s="67"/>
      <c r="L1227" s="38">
        <f t="shared" si="18"/>
        <v>28973333</v>
      </c>
      <c r="M1227" s="34">
        <v>45657</v>
      </c>
      <c r="N1227" s="62" t="s">
        <v>4320</v>
      </c>
      <c r="O1227" s="37" t="s">
        <v>45</v>
      </c>
      <c r="P1227" s="50">
        <v>3.1645569620253167E-2</v>
      </c>
      <c r="Q1227" s="51" t="s">
        <v>3064</v>
      </c>
      <c r="R1227" s="51" t="s">
        <v>3093</v>
      </c>
    </row>
    <row r="1228" spans="2:18" x14ac:dyDescent="0.2">
      <c r="B1228" s="33">
        <v>45497</v>
      </c>
      <c r="C1228" s="27" t="s">
        <v>4321</v>
      </c>
      <c r="D1228" s="28" t="s">
        <v>1992</v>
      </c>
      <c r="E1228" s="29" t="s">
        <v>34</v>
      </c>
      <c r="F1228" s="28" t="s">
        <v>4322</v>
      </c>
      <c r="G1228" s="72">
        <v>45503</v>
      </c>
      <c r="H1228" s="36">
        <v>37716667</v>
      </c>
      <c r="I1228" s="47">
        <v>0</v>
      </c>
      <c r="J1228" s="38">
        <v>0</v>
      </c>
      <c r="K1228" s="67"/>
      <c r="L1228" s="38">
        <f t="shared" si="18"/>
        <v>37716667</v>
      </c>
      <c r="M1228" s="34">
        <v>45657</v>
      </c>
      <c r="N1228" s="62" t="s">
        <v>4323</v>
      </c>
      <c r="O1228" s="37" t="s">
        <v>45</v>
      </c>
      <c r="P1228" s="50">
        <v>6.4935064935064939E-3</v>
      </c>
      <c r="Q1228" s="51" t="s">
        <v>3070</v>
      </c>
      <c r="R1228" s="51" t="s">
        <v>3071</v>
      </c>
    </row>
    <row r="1229" spans="2:18" x14ac:dyDescent="0.2">
      <c r="B1229" s="33">
        <v>45497</v>
      </c>
      <c r="C1229" s="27" t="s">
        <v>4324</v>
      </c>
      <c r="D1229" s="28" t="s">
        <v>394</v>
      </c>
      <c r="E1229" s="29" t="s">
        <v>34</v>
      </c>
      <c r="F1229" s="28" t="s">
        <v>4325</v>
      </c>
      <c r="G1229" s="72">
        <v>45498</v>
      </c>
      <c r="H1229" s="36">
        <v>37100000</v>
      </c>
      <c r="I1229" s="47">
        <v>0</v>
      </c>
      <c r="J1229" s="38">
        <v>0</v>
      </c>
      <c r="K1229" s="67"/>
      <c r="L1229" s="38">
        <f t="shared" si="18"/>
        <v>37100000</v>
      </c>
      <c r="M1229" s="34">
        <v>45657</v>
      </c>
      <c r="N1229" s="62" t="s">
        <v>4326</v>
      </c>
      <c r="O1229" s="37" t="s">
        <v>45</v>
      </c>
      <c r="P1229" s="50">
        <v>3.7735849056603772E-2</v>
      </c>
      <c r="Q1229" s="51" t="s">
        <v>3047</v>
      </c>
      <c r="R1229" s="51" t="s">
        <v>3048</v>
      </c>
    </row>
    <row r="1230" spans="2:18" x14ac:dyDescent="0.2">
      <c r="B1230" s="33">
        <v>45497</v>
      </c>
      <c r="C1230" s="27" t="s">
        <v>4327</v>
      </c>
      <c r="D1230" s="28" t="s">
        <v>351</v>
      </c>
      <c r="E1230" s="29" t="s">
        <v>34</v>
      </c>
      <c r="F1230" s="28" t="s">
        <v>4328</v>
      </c>
      <c r="G1230" s="72">
        <v>45502</v>
      </c>
      <c r="H1230" s="36">
        <v>39655000</v>
      </c>
      <c r="I1230" s="47">
        <v>0</v>
      </c>
      <c r="J1230" s="38">
        <v>0</v>
      </c>
      <c r="K1230" s="67"/>
      <c r="L1230" s="38">
        <f t="shared" ref="L1230:L1293" si="19">H1230+J1230-K1230</f>
        <v>39655000</v>
      </c>
      <c r="M1230" s="34">
        <v>45657</v>
      </c>
      <c r="N1230" s="62" t="s">
        <v>4329</v>
      </c>
      <c r="O1230" s="37" t="s">
        <v>45</v>
      </c>
      <c r="P1230" s="50">
        <v>1.2903225806451613E-2</v>
      </c>
      <c r="Q1230" s="51" t="s">
        <v>3045</v>
      </c>
      <c r="R1230" s="51" t="s">
        <v>3046</v>
      </c>
    </row>
    <row r="1231" spans="2:18" x14ac:dyDescent="0.2">
      <c r="B1231" s="33">
        <v>45496</v>
      </c>
      <c r="C1231" s="27" t="s">
        <v>4330</v>
      </c>
      <c r="D1231" s="28" t="s">
        <v>4331</v>
      </c>
      <c r="E1231" s="29" t="s">
        <v>34</v>
      </c>
      <c r="F1231" s="28" t="s">
        <v>4332</v>
      </c>
      <c r="G1231" s="72">
        <v>45498</v>
      </c>
      <c r="H1231" s="36">
        <v>40700000</v>
      </c>
      <c r="I1231" s="47">
        <v>0</v>
      </c>
      <c r="J1231" s="38">
        <v>0</v>
      </c>
      <c r="K1231" s="67"/>
      <c r="L1231" s="38">
        <f t="shared" si="19"/>
        <v>40700000</v>
      </c>
      <c r="M1231" s="34">
        <v>45657</v>
      </c>
      <c r="N1231" s="62" t="s">
        <v>4333</v>
      </c>
      <c r="O1231" s="37" t="s">
        <v>45</v>
      </c>
      <c r="P1231" s="50">
        <v>3.7735849056603772E-2</v>
      </c>
      <c r="Q1231" s="51" t="s">
        <v>3072</v>
      </c>
      <c r="R1231" s="51" t="s">
        <v>3073</v>
      </c>
    </row>
    <row r="1232" spans="2:18" x14ac:dyDescent="0.2">
      <c r="B1232" s="33">
        <v>45497</v>
      </c>
      <c r="C1232" s="27" t="s">
        <v>4334</v>
      </c>
      <c r="D1232" s="28" t="s">
        <v>1222</v>
      </c>
      <c r="E1232" s="29" t="s">
        <v>498</v>
      </c>
      <c r="F1232" s="28" t="s">
        <v>4335</v>
      </c>
      <c r="G1232" s="72">
        <v>45499</v>
      </c>
      <c r="H1232" s="36">
        <v>25110000</v>
      </c>
      <c r="I1232" s="47">
        <v>0</v>
      </c>
      <c r="J1232" s="38">
        <v>0</v>
      </c>
      <c r="K1232" s="67"/>
      <c r="L1232" s="38">
        <f t="shared" si="19"/>
        <v>25110000</v>
      </c>
      <c r="M1232" s="34">
        <v>45657</v>
      </c>
      <c r="N1232" s="62" t="s">
        <v>4336</v>
      </c>
      <c r="O1232" s="37" t="s">
        <v>45</v>
      </c>
      <c r="P1232" s="50">
        <v>3.1645569620253167E-2</v>
      </c>
      <c r="Q1232" s="51" t="s">
        <v>3045</v>
      </c>
      <c r="R1232" s="51" t="s">
        <v>3046</v>
      </c>
    </row>
    <row r="1233" spans="2:18" x14ac:dyDescent="0.2">
      <c r="B1233" s="33">
        <v>45497</v>
      </c>
      <c r="C1233" s="27" t="s">
        <v>4337</v>
      </c>
      <c r="D1233" s="28" t="s">
        <v>2584</v>
      </c>
      <c r="E1233" s="29" t="s">
        <v>34</v>
      </c>
      <c r="F1233" s="28" t="s">
        <v>663</v>
      </c>
      <c r="G1233" s="72">
        <v>45502</v>
      </c>
      <c r="H1233" s="36">
        <v>34339580</v>
      </c>
      <c r="I1233" s="47">
        <v>0</v>
      </c>
      <c r="J1233" s="38">
        <v>0</v>
      </c>
      <c r="K1233" s="67"/>
      <c r="L1233" s="38">
        <f t="shared" si="19"/>
        <v>34339580</v>
      </c>
      <c r="M1233" s="34">
        <v>45657</v>
      </c>
      <c r="N1233" s="62" t="s">
        <v>4338</v>
      </c>
      <c r="O1233" s="37" t="s">
        <v>45</v>
      </c>
      <c r="P1233" s="50">
        <v>1.2903225806451613E-2</v>
      </c>
      <c r="Q1233" s="51" t="s">
        <v>3077</v>
      </c>
      <c r="R1233" s="51" t="s">
        <v>3078</v>
      </c>
    </row>
    <row r="1234" spans="2:18" x14ac:dyDescent="0.2">
      <c r="B1234" s="33">
        <v>45497</v>
      </c>
      <c r="C1234" s="27" t="s">
        <v>4339</v>
      </c>
      <c r="D1234" s="28" t="s">
        <v>402</v>
      </c>
      <c r="E1234" s="29" t="s">
        <v>34</v>
      </c>
      <c r="F1234" s="28" t="s">
        <v>4340</v>
      </c>
      <c r="G1234" s="72">
        <v>45498</v>
      </c>
      <c r="H1234" s="36">
        <v>43200000</v>
      </c>
      <c r="I1234" s="47">
        <v>0</v>
      </c>
      <c r="J1234" s="38">
        <v>0</v>
      </c>
      <c r="K1234" s="67"/>
      <c r="L1234" s="38">
        <f t="shared" si="19"/>
        <v>43200000</v>
      </c>
      <c r="M1234" s="34">
        <v>45657</v>
      </c>
      <c r="N1234" s="62" t="s">
        <v>4341</v>
      </c>
      <c r="O1234" s="37" t="s">
        <v>45</v>
      </c>
      <c r="P1234" s="50">
        <v>3.7735849056603772E-2</v>
      </c>
      <c r="Q1234" s="51" t="s">
        <v>3043</v>
      </c>
      <c r="R1234" s="51" t="s">
        <v>3058</v>
      </c>
    </row>
    <row r="1235" spans="2:18" x14ac:dyDescent="0.2">
      <c r="B1235" s="33">
        <v>45497</v>
      </c>
      <c r="C1235" s="27" t="s">
        <v>4342</v>
      </c>
      <c r="D1235" s="28" t="s">
        <v>1284</v>
      </c>
      <c r="E1235" s="29" t="s">
        <v>34</v>
      </c>
      <c r="F1235" s="28" t="s">
        <v>4343</v>
      </c>
      <c r="G1235" s="72">
        <v>45498</v>
      </c>
      <c r="H1235" s="36">
        <v>55200000</v>
      </c>
      <c r="I1235" s="47">
        <v>0</v>
      </c>
      <c r="J1235" s="38">
        <v>0</v>
      </c>
      <c r="K1235" s="67"/>
      <c r="L1235" s="38">
        <f t="shared" si="19"/>
        <v>55200000</v>
      </c>
      <c r="M1235" s="34">
        <v>45657</v>
      </c>
      <c r="N1235" s="62" t="s">
        <v>4344</v>
      </c>
      <c r="O1235" s="37" t="s">
        <v>45</v>
      </c>
      <c r="P1235" s="50">
        <v>3.7735849056603772E-2</v>
      </c>
      <c r="Q1235" s="51" t="s">
        <v>3053</v>
      </c>
      <c r="R1235" s="51" t="s">
        <v>3054</v>
      </c>
    </row>
    <row r="1236" spans="2:18" x14ac:dyDescent="0.2">
      <c r="B1236" s="33">
        <v>45497</v>
      </c>
      <c r="C1236" s="27" t="s">
        <v>4345</v>
      </c>
      <c r="D1236" s="28" t="s">
        <v>1275</v>
      </c>
      <c r="E1236" s="29" t="s">
        <v>34</v>
      </c>
      <c r="F1236" s="28" t="s">
        <v>1468</v>
      </c>
      <c r="G1236" s="72">
        <v>45499</v>
      </c>
      <c r="H1236" s="36">
        <v>60000000</v>
      </c>
      <c r="I1236" s="47">
        <v>0</v>
      </c>
      <c r="J1236" s="38">
        <v>0</v>
      </c>
      <c r="K1236" s="67"/>
      <c r="L1236" s="38">
        <f t="shared" si="19"/>
        <v>60000000</v>
      </c>
      <c r="M1236" s="33">
        <v>45651</v>
      </c>
      <c r="N1236" s="62" t="s">
        <v>4346</v>
      </c>
      <c r="O1236" s="37" t="s">
        <v>45</v>
      </c>
      <c r="P1236" s="50">
        <v>3.2894736842105261E-2</v>
      </c>
      <c r="Q1236" s="51" t="s">
        <v>3051</v>
      </c>
      <c r="R1236" s="51" t="s">
        <v>378</v>
      </c>
    </row>
    <row r="1237" spans="2:18" x14ac:dyDescent="0.2">
      <c r="B1237" s="33">
        <v>45497</v>
      </c>
      <c r="C1237" s="27" t="s">
        <v>4347</v>
      </c>
      <c r="D1237" s="28" t="s">
        <v>1304</v>
      </c>
      <c r="E1237" s="29" t="s">
        <v>34</v>
      </c>
      <c r="F1237" s="28" t="s">
        <v>4348</v>
      </c>
      <c r="G1237" s="72">
        <v>45499</v>
      </c>
      <c r="H1237" s="36">
        <v>28891500</v>
      </c>
      <c r="I1237" s="47">
        <v>0</v>
      </c>
      <c r="J1237" s="38">
        <v>0</v>
      </c>
      <c r="K1237" s="67"/>
      <c r="L1237" s="38">
        <f t="shared" si="19"/>
        <v>28891500</v>
      </c>
      <c r="M1237" s="34">
        <v>45657</v>
      </c>
      <c r="N1237" s="62" t="s">
        <v>4349</v>
      </c>
      <c r="O1237" s="37" t="s">
        <v>45</v>
      </c>
      <c r="P1237" s="50">
        <v>3.1645569620253167E-2</v>
      </c>
      <c r="Q1237" s="51" t="s">
        <v>3051</v>
      </c>
      <c r="R1237" s="51" t="s">
        <v>378</v>
      </c>
    </row>
    <row r="1238" spans="2:18" x14ac:dyDescent="0.2">
      <c r="B1238" s="33">
        <v>45497</v>
      </c>
      <c r="C1238" s="27" t="s">
        <v>4350</v>
      </c>
      <c r="D1238" s="28" t="s">
        <v>1212</v>
      </c>
      <c r="E1238" s="29" t="s">
        <v>34</v>
      </c>
      <c r="F1238" s="28" t="s">
        <v>4351</v>
      </c>
      <c r="G1238" s="72">
        <v>45499</v>
      </c>
      <c r="H1238" s="36">
        <v>41129000</v>
      </c>
      <c r="I1238" s="47">
        <v>0</v>
      </c>
      <c r="J1238" s="38">
        <v>0</v>
      </c>
      <c r="K1238" s="67"/>
      <c r="L1238" s="38">
        <f t="shared" si="19"/>
        <v>41129000</v>
      </c>
      <c r="M1238" s="34">
        <v>45657</v>
      </c>
      <c r="N1238" s="62" t="s">
        <v>4352</v>
      </c>
      <c r="O1238" s="37" t="s">
        <v>45</v>
      </c>
      <c r="P1238" s="50">
        <v>3.1645569620253167E-2</v>
      </c>
      <c r="Q1238" s="51" t="s">
        <v>3051</v>
      </c>
      <c r="R1238" s="51" t="s">
        <v>378</v>
      </c>
    </row>
    <row r="1239" spans="2:18" x14ac:dyDescent="0.2">
      <c r="B1239" s="33">
        <v>45497</v>
      </c>
      <c r="C1239" s="27" t="s">
        <v>4353</v>
      </c>
      <c r="D1239" s="28" t="s">
        <v>2005</v>
      </c>
      <c r="E1239" s="29" t="s">
        <v>34</v>
      </c>
      <c r="F1239" s="28" t="s">
        <v>4354</v>
      </c>
      <c r="G1239" s="72">
        <v>45506</v>
      </c>
      <c r="H1239" s="36">
        <v>34339580</v>
      </c>
      <c r="I1239" s="47">
        <v>0</v>
      </c>
      <c r="J1239" s="38">
        <v>0</v>
      </c>
      <c r="K1239" s="67"/>
      <c r="L1239" s="38">
        <f t="shared" si="19"/>
        <v>34339580</v>
      </c>
      <c r="M1239" s="34">
        <v>45657</v>
      </c>
      <c r="N1239" s="62" t="s">
        <v>4355</v>
      </c>
      <c r="O1239" s="37" t="s">
        <v>45</v>
      </c>
      <c r="P1239" s="44">
        <v>0</v>
      </c>
      <c r="Q1239" s="51" t="s">
        <v>3074</v>
      </c>
      <c r="R1239" s="51" t="s">
        <v>455</v>
      </c>
    </row>
    <row r="1240" spans="2:18" x14ac:dyDescent="0.2">
      <c r="B1240" s="33">
        <v>45497</v>
      </c>
      <c r="C1240" s="27" t="s">
        <v>4356</v>
      </c>
      <c r="D1240" s="28" t="s">
        <v>2071</v>
      </c>
      <c r="E1240" s="29" t="s">
        <v>34</v>
      </c>
      <c r="F1240" s="28" t="s">
        <v>2228</v>
      </c>
      <c r="G1240" s="72">
        <v>45498</v>
      </c>
      <c r="H1240" s="36">
        <v>34339580</v>
      </c>
      <c r="I1240" s="47">
        <v>0</v>
      </c>
      <c r="J1240" s="38">
        <v>0</v>
      </c>
      <c r="K1240" s="67"/>
      <c r="L1240" s="38">
        <f t="shared" si="19"/>
        <v>34339580</v>
      </c>
      <c r="M1240" s="34">
        <v>45657</v>
      </c>
      <c r="N1240" s="62" t="s">
        <v>4357</v>
      </c>
      <c r="O1240" s="37" t="s">
        <v>45</v>
      </c>
      <c r="P1240" s="50">
        <v>3.7735849056603772E-2</v>
      </c>
      <c r="Q1240" s="51" t="s">
        <v>3074</v>
      </c>
      <c r="R1240" s="51" t="s">
        <v>455</v>
      </c>
    </row>
    <row r="1241" spans="2:18" x14ac:dyDescent="0.2">
      <c r="B1241" s="33">
        <v>45497</v>
      </c>
      <c r="C1241" s="27" t="s">
        <v>4358</v>
      </c>
      <c r="D1241" s="28" t="s">
        <v>1318</v>
      </c>
      <c r="E1241" s="29" t="s">
        <v>34</v>
      </c>
      <c r="F1241" s="28" t="s">
        <v>3196</v>
      </c>
      <c r="G1241" s="72">
        <v>45498</v>
      </c>
      <c r="H1241" s="36">
        <v>42350000</v>
      </c>
      <c r="I1241" s="47">
        <v>0</v>
      </c>
      <c r="J1241" s="38">
        <v>0</v>
      </c>
      <c r="K1241" s="67"/>
      <c r="L1241" s="38">
        <f t="shared" si="19"/>
        <v>42350000</v>
      </c>
      <c r="M1241" s="34">
        <v>45657</v>
      </c>
      <c r="N1241" s="62" t="s">
        <v>4359</v>
      </c>
      <c r="O1241" s="37" t="s">
        <v>45</v>
      </c>
      <c r="P1241" s="50">
        <v>3.7735849056603772E-2</v>
      </c>
      <c r="Q1241" s="51" t="s">
        <v>3053</v>
      </c>
      <c r="R1241" s="51" t="s">
        <v>3054</v>
      </c>
    </row>
    <row r="1242" spans="2:18" x14ac:dyDescent="0.2">
      <c r="B1242" s="33">
        <v>45497</v>
      </c>
      <c r="C1242" s="27" t="s">
        <v>4360</v>
      </c>
      <c r="D1242" s="28" t="s">
        <v>3135</v>
      </c>
      <c r="E1242" s="29" t="s">
        <v>34</v>
      </c>
      <c r="F1242" s="28" t="s">
        <v>4361</v>
      </c>
      <c r="G1242" s="72">
        <v>45498</v>
      </c>
      <c r="H1242" s="36">
        <v>34339580</v>
      </c>
      <c r="I1242" s="47">
        <v>0</v>
      </c>
      <c r="J1242" s="38">
        <v>0</v>
      </c>
      <c r="K1242" s="67"/>
      <c r="L1242" s="38">
        <f t="shared" si="19"/>
        <v>34339580</v>
      </c>
      <c r="M1242" s="34">
        <v>45657</v>
      </c>
      <c r="N1242" s="62" t="s">
        <v>4362</v>
      </c>
      <c r="O1242" s="37" t="s">
        <v>45</v>
      </c>
      <c r="P1242" s="50">
        <v>3.7735849056603772E-2</v>
      </c>
      <c r="Q1242" s="51" t="s">
        <v>3077</v>
      </c>
      <c r="R1242" s="51" t="s">
        <v>3078</v>
      </c>
    </row>
    <row r="1243" spans="2:18" x14ac:dyDescent="0.2">
      <c r="B1243" s="33">
        <v>45497</v>
      </c>
      <c r="C1243" s="27" t="s">
        <v>4363</v>
      </c>
      <c r="D1243" s="28" t="s">
        <v>1306</v>
      </c>
      <c r="E1243" s="29" t="s">
        <v>34</v>
      </c>
      <c r="F1243" s="28" t="s">
        <v>4364</v>
      </c>
      <c r="G1243" s="72">
        <v>45499</v>
      </c>
      <c r="H1243" s="36">
        <v>41129000</v>
      </c>
      <c r="I1243" s="47">
        <v>0</v>
      </c>
      <c r="J1243" s="38">
        <v>0</v>
      </c>
      <c r="K1243" s="67"/>
      <c r="L1243" s="38">
        <f t="shared" si="19"/>
        <v>41129000</v>
      </c>
      <c r="M1243" s="34">
        <v>45657</v>
      </c>
      <c r="N1243" s="62" t="s">
        <v>4365</v>
      </c>
      <c r="O1243" s="37" t="s">
        <v>45</v>
      </c>
      <c r="P1243" s="50">
        <v>3.1645569620253167E-2</v>
      </c>
      <c r="Q1243" s="51" t="s">
        <v>3051</v>
      </c>
      <c r="R1243" s="51" t="s">
        <v>378</v>
      </c>
    </row>
    <row r="1244" spans="2:18" x14ac:dyDescent="0.2">
      <c r="B1244" s="33">
        <v>45497</v>
      </c>
      <c r="C1244" s="27" t="s">
        <v>4366</v>
      </c>
      <c r="D1244" s="28" t="s">
        <v>1321</v>
      </c>
      <c r="E1244" s="29" t="s">
        <v>34</v>
      </c>
      <c r="F1244" s="28" t="s">
        <v>4367</v>
      </c>
      <c r="G1244" s="72">
        <v>45499</v>
      </c>
      <c r="H1244" s="36">
        <v>44000000</v>
      </c>
      <c r="I1244" s="47">
        <v>0</v>
      </c>
      <c r="J1244" s="38">
        <v>0</v>
      </c>
      <c r="K1244" s="67"/>
      <c r="L1244" s="38">
        <f t="shared" si="19"/>
        <v>44000000</v>
      </c>
      <c r="M1244" s="34">
        <v>45657</v>
      </c>
      <c r="N1244" s="62" t="s">
        <v>4368</v>
      </c>
      <c r="O1244" s="37" t="s">
        <v>45</v>
      </c>
      <c r="P1244" s="50">
        <v>3.1645569620253167E-2</v>
      </c>
      <c r="Q1244" s="51" t="s">
        <v>3051</v>
      </c>
      <c r="R1244" s="51" t="s">
        <v>378</v>
      </c>
    </row>
    <row r="1245" spans="2:18" x14ac:dyDescent="0.2">
      <c r="B1245" s="33">
        <v>45502</v>
      </c>
      <c r="C1245" s="27" t="s">
        <v>4369</v>
      </c>
      <c r="D1245" s="28" t="s">
        <v>1323</v>
      </c>
      <c r="E1245" s="29" t="s">
        <v>34</v>
      </c>
      <c r="F1245" s="28" t="s">
        <v>4370</v>
      </c>
      <c r="G1245" s="72" t="s">
        <v>3924</v>
      </c>
      <c r="H1245" s="36">
        <v>26265000</v>
      </c>
      <c r="I1245" s="47">
        <v>0</v>
      </c>
      <c r="J1245" s="38">
        <v>0</v>
      </c>
      <c r="K1245" s="67"/>
      <c r="L1245" s="38">
        <f t="shared" si="19"/>
        <v>26265000</v>
      </c>
      <c r="M1245" s="34">
        <v>45657</v>
      </c>
      <c r="N1245" s="62" t="s">
        <v>4371</v>
      </c>
      <c r="O1245" s="37" t="s">
        <v>45</v>
      </c>
      <c r="P1245" s="44">
        <v>0</v>
      </c>
      <c r="Q1245" s="51" t="s">
        <v>3051</v>
      </c>
      <c r="R1245" s="51" t="s">
        <v>378</v>
      </c>
    </row>
    <row r="1246" spans="2:18" x14ac:dyDescent="0.2">
      <c r="B1246" s="33">
        <v>45497</v>
      </c>
      <c r="C1246" s="27" t="s">
        <v>4372</v>
      </c>
      <c r="D1246" s="28" t="s">
        <v>3120</v>
      </c>
      <c r="E1246" s="29" t="s">
        <v>498</v>
      </c>
      <c r="F1246" s="28" t="s">
        <v>4373</v>
      </c>
      <c r="G1246" s="72">
        <v>45502</v>
      </c>
      <c r="H1246" s="36">
        <v>16640000</v>
      </c>
      <c r="I1246" s="47">
        <v>0</v>
      </c>
      <c r="J1246" s="38">
        <v>0</v>
      </c>
      <c r="K1246" s="67"/>
      <c r="L1246" s="38">
        <f t="shared" si="19"/>
        <v>16640000</v>
      </c>
      <c r="M1246" s="34">
        <v>45657</v>
      </c>
      <c r="N1246" s="62" t="s">
        <v>4374</v>
      </c>
      <c r="O1246" s="37" t="s">
        <v>45</v>
      </c>
      <c r="P1246" s="50">
        <v>1.2903225806451613E-2</v>
      </c>
      <c r="Q1246" s="51" t="s">
        <v>3075</v>
      </c>
      <c r="R1246" s="51" t="s">
        <v>3076</v>
      </c>
    </row>
    <row r="1247" spans="2:18" x14ac:dyDescent="0.2">
      <c r="B1247" s="33">
        <v>45497</v>
      </c>
      <c r="C1247" s="27" t="s">
        <v>4375</v>
      </c>
      <c r="D1247" s="28" t="s">
        <v>1997</v>
      </c>
      <c r="E1247" s="29" t="s">
        <v>498</v>
      </c>
      <c r="F1247" s="28" t="s">
        <v>1352</v>
      </c>
      <c r="G1247" s="72">
        <v>45503</v>
      </c>
      <c r="H1247" s="36">
        <v>16775000</v>
      </c>
      <c r="I1247" s="47">
        <v>0</v>
      </c>
      <c r="J1247" s="38">
        <v>0</v>
      </c>
      <c r="K1247" s="67"/>
      <c r="L1247" s="38">
        <f t="shared" si="19"/>
        <v>16775000</v>
      </c>
      <c r="M1247" s="34">
        <v>45657</v>
      </c>
      <c r="N1247" s="62" t="s">
        <v>4376</v>
      </c>
      <c r="O1247" s="37" t="s">
        <v>45</v>
      </c>
      <c r="P1247" s="50">
        <v>6.4935064935064939E-3</v>
      </c>
      <c r="Q1247" s="51" t="s">
        <v>3074</v>
      </c>
      <c r="R1247" s="51" t="s">
        <v>455</v>
      </c>
    </row>
    <row r="1248" spans="2:18" x14ac:dyDescent="0.2">
      <c r="B1248" s="33">
        <v>45497</v>
      </c>
      <c r="C1248" s="27" t="s">
        <v>4377</v>
      </c>
      <c r="D1248" s="28" t="s">
        <v>1990</v>
      </c>
      <c r="E1248" s="29" t="s">
        <v>498</v>
      </c>
      <c r="F1248" s="28" t="s">
        <v>4378</v>
      </c>
      <c r="G1248" s="72">
        <v>45499</v>
      </c>
      <c r="H1248" s="36">
        <v>19610000</v>
      </c>
      <c r="I1248" s="47">
        <v>0</v>
      </c>
      <c r="J1248" s="38">
        <v>0</v>
      </c>
      <c r="K1248" s="67"/>
      <c r="L1248" s="38">
        <f t="shared" si="19"/>
        <v>19610000</v>
      </c>
      <c r="M1248" s="34">
        <v>45657</v>
      </c>
      <c r="N1248" s="62" t="s">
        <v>4379</v>
      </c>
      <c r="O1248" s="37" t="s">
        <v>45</v>
      </c>
      <c r="P1248" s="50">
        <v>3.1645569620253167E-2</v>
      </c>
      <c r="Q1248" s="51" t="s">
        <v>3064</v>
      </c>
      <c r="R1248" s="51" t="s">
        <v>3093</v>
      </c>
    </row>
    <row r="1249" spans="2:18" x14ac:dyDescent="0.2">
      <c r="B1249" s="33">
        <v>45497</v>
      </c>
      <c r="C1249" s="27" t="s">
        <v>4380</v>
      </c>
      <c r="D1249" s="28" t="s">
        <v>1933</v>
      </c>
      <c r="E1249" s="29" t="s">
        <v>34</v>
      </c>
      <c r="F1249" s="28" t="s">
        <v>4313</v>
      </c>
      <c r="G1249" s="72">
        <v>45499</v>
      </c>
      <c r="H1249" s="36">
        <v>28090000</v>
      </c>
      <c r="I1249" s="47">
        <v>0</v>
      </c>
      <c r="J1249" s="38">
        <v>0</v>
      </c>
      <c r="K1249" s="67"/>
      <c r="L1249" s="38">
        <f t="shared" si="19"/>
        <v>28090000</v>
      </c>
      <c r="M1249" s="34">
        <v>45657</v>
      </c>
      <c r="N1249" s="62" t="s">
        <v>4381</v>
      </c>
      <c r="O1249" s="37" t="s">
        <v>45</v>
      </c>
      <c r="P1249" s="50">
        <v>3.1645569620253167E-2</v>
      </c>
      <c r="Q1249" s="51" t="s">
        <v>3064</v>
      </c>
      <c r="R1249" s="51" t="s">
        <v>3093</v>
      </c>
    </row>
    <row r="1250" spans="2:18" x14ac:dyDescent="0.2">
      <c r="B1250" s="33">
        <v>45497</v>
      </c>
      <c r="C1250" s="27" t="s">
        <v>4382</v>
      </c>
      <c r="D1250" s="28" t="s">
        <v>1967</v>
      </c>
      <c r="E1250" s="29" t="s">
        <v>34</v>
      </c>
      <c r="F1250" s="28" t="s">
        <v>4383</v>
      </c>
      <c r="G1250" s="72">
        <v>45499</v>
      </c>
      <c r="H1250" s="36">
        <v>28973333</v>
      </c>
      <c r="I1250" s="47">
        <v>0</v>
      </c>
      <c r="J1250" s="38">
        <v>0</v>
      </c>
      <c r="K1250" s="67"/>
      <c r="L1250" s="38">
        <f t="shared" si="19"/>
        <v>28973333</v>
      </c>
      <c r="M1250" s="34">
        <v>45657</v>
      </c>
      <c r="N1250" s="62" t="s">
        <v>4384</v>
      </c>
      <c r="O1250" s="37" t="s">
        <v>45</v>
      </c>
      <c r="P1250" s="50">
        <v>3.1645569620253167E-2</v>
      </c>
      <c r="Q1250" s="51" t="s">
        <v>3064</v>
      </c>
      <c r="R1250" s="51" t="s">
        <v>3093</v>
      </c>
    </row>
    <row r="1251" spans="2:18" x14ac:dyDescent="0.2">
      <c r="B1251" s="33">
        <v>45497</v>
      </c>
      <c r="C1251" s="27" t="s">
        <v>4385</v>
      </c>
      <c r="D1251" s="28" t="s">
        <v>3123</v>
      </c>
      <c r="E1251" s="29" t="s">
        <v>34</v>
      </c>
      <c r="F1251" s="28" t="s">
        <v>4386</v>
      </c>
      <c r="G1251" s="72">
        <v>45502</v>
      </c>
      <c r="H1251" s="36">
        <v>71066667</v>
      </c>
      <c r="I1251" s="47">
        <v>0</v>
      </c>
      <c r="J1251" s="38">
        <v>0</v>
      </c>
      <c r="K1251" s="67"/>
      <c r="L1251" s="38">
        <f t="shared" si="19"/>
        <v>71066667</v>
      </c>
      <c r="M1251" s="34">
        <v>45657</v>
      </c>
      <c r="N1251" s="62" t="s">
        <v>4387</v>
      </c>
      <c r="O1251" s="37" t="s">
        <v>45</v>
      </c>
      <c r="P1251" s="50">
        <v>1.2903225806451613E-2</v>
      </c>
      <c r="Q1251" s="51" t="s">
        <v>3075</v>
      </c>
      <c r="R1251" s="51" t="s">
        <v>3076</v>
      </c>
    </row>
    <row r="1252" spans="2:18" x14ac:dyDescent="0.2">
      <c r="B1252" s="33">
        <v>45497</v>
      </c>
      <c r="C1252" s="27" t="s">
        <v>4388</v>
      </c>
      <c r="D1252" s="28" t="s">
        <v>4389</v>
      </c>
      <c r="E1252" s="29" t="s">
        <v>34</v>
      </c>
      <c r="F1252" s="28" t="s">
        <v>4390</v>
      </c>
      <c r="G1252" s="72">
        <v>45499</v>
      </c>
      <c r="H1252" s="36">
        <v>37200000</v>
      </c>
      <c r="I1252" s="47">
        <v>0</v>
      </c>
      <c r="J1252" s="38">
        <v>0</v>
      </c>
      <c r="K1252" s="67"/>
      <c r="L1252" s="38">
        <f t="shared" si="19"/>
        <v>37200000</v>
      </c>
      <c r="M1252" s="34">
        <v>45657</v>
      </c>
      <c r="N1252" s="62" t="s">
        <v>4391</v>
      </c>
      <c r="O1252" s="37" t="s">
        <v>45</v>
      </c>
      <c r="P1252" s="50">
        <v>3.1645569620253167E-2</v>
      </c>
      <c r="Q1252" s="51" t="s">
        <v>3043</v>
      </c>
      <c r="R1252" s="51" t="s">
        <v>3058</v>
      </c>
    </row>
    <row r="1253" spans="2:18" x14ac:dyDescent="0.2">
      <c r="B1253" s="33">
        <v>45497</v>
      </c>
      <c r="C1253" s="27" t="s">
        <v>4392</v>
      </c>
      <c r="D1253" s="28" t="s">
        <v>366</v>
      </c>
      <c r="E1253" s="29" t="s">
        <v>498</v>
      </c>
      <c r="F1253" s="28" t="s">
        <v>4075</v>
      </c>
      <c r="G1253" s="72">
        <v>45502</v>
      </c>
      <c r="H1253" s="36">
        <v>35970000</v>
      </c>
      <c r="I1253" s="47">
        <v>0</v>
      </c>
      <c r="J1253" s="38">
        <v>0</v>
      </c>
      <c r="K1253" s="67"/>
      <c r="L1253" s="38">
        <f t="shared" si="19"/>
        <v>35970000</v>
      </c>
      <c r="M1253" s="34">
        <v>45657</v>
      </c>
      <c r="N1253" s="62" t="s">
        <v>4393</v>
      </c>
      <c r="O1253" s="37" t="s">
        <v>45</v>
      </c>
      <c r="P1253" s="50">
        <v>1.2903225806451613E-2</v>
      </c>
      <c r="Q1253" s="51" t="s">
        <v>3055</v>
      </c>
      <c r="R1253" s="51" t="s">
        <v>3087</v>
      </c>
    </row>
    <row r="1254" spans="2:18" x14ac:dyDescent="0.2">
      <c r="B1254" s="33">
        <v>45497</v>
      </c>
      <c r="C1254" s="27" t="s">
        <v>4394</v>
      </c>
      <c r="D1254" s="28" t="s">
        <v>409</v>
      </c>
      <c r="E1254" s="29" t="s">
        <v>34</v>
      </c>
      <c r="F1254" s="28" t="s">
        <v>4395</v>
      </c>
      <c r="G1254" s="72" t="s">
        <v>3924</v>
      </c>
      <c r="H1254" s="36">
        <v>49500000</v>
      </c>
      <c r="I1254" s="47">
        <v>0</v>
      </c>
      <c r="J1254" s="38">
        <v>0</v>
      </c>
      <c r="K1254" s="67"/>
      <c r="L1254" s="38">
        <f t="shared" si="19"/>
        <v>49500000</v>
      </c>
      <c r="M1254" s="34">
        <v>45657</v>
      </c>
      <c r="N1254" s="62" t="s">
        <v>4396</v>
      </c>
      <c r="O1254" s="37" t="s">
        <v>45</v>
      </c>
      <c r="P1254" s="44">
        <v>0</v>
      </c>
      <c r="Q1254" s="51" t="s">
        <v>3055</v>
      </c>
      <c r="R1254" s="51" t="s">
        <v>3087</v>
      </c>
    </row>
    <row r="1255" spans="2:18" x14ac:dyDescent="0.2">
      <c r="B1255" s="33">
        <v>45498</v>
      </c>
      <c r="C1255" s="27" t="s">
        <v>4397</v>
      </c>
      <c r="D1255" s="28" t="s">
        <v>306</v>
      </c>
      <c r="E1255" s="29" t="s">
        <v>34</v>
      </c>
      <c r="F1255" s="28" t="s">
        <v>4398</v>
      </c>
      <c r="G1255" s="72">
        <v>45499</v>
      </c>
      <c r="H1255" s="36">
        <v>46350000</v>
      </c>
      <c r="I1255" s="47">
        <v>0</v>
      </c>
      <c r="J1255" s="38">
        <v>0</v>
      </c>
      <c r="K1255" s="67"/>
      <c r="L1255" s="38">
        <f t="shared" si="19"/>
        <v>46350000</v>
      </c>
      <c r="M1255" s="34">
        <v>45657</v>
      </c>
      <c r="N1255" s="62" t="s">
        <v>4399</v>
      </c>
      <c r="O1255" s="37" t="s">
        <v>45</v>
      </c>
      <c r="P1255" s="50">
        <v>3.1645569620253167E-2</v>
      </c>
      <c r="Q1255" s="51" t="s">
        <v>3049</v>
      </c>
      <c r="R1255" s="51" t="s">
        <v>3050</v>
      </c>
    </row>
    <row r="1256" spans="2:18" x14ac:dyDescent="0.2">
      <c r="B1256" s="33">
        <v>45498</v>
      </c>
      <c r="C1256" s="27" t="s">
        <v>4400</v>
      </c>
      <c r="D1256" s="28" t="s">
        <v>357</v>
      </c>
      <c r="E1256" s="29" t="s">
        <v>34</v>
      </c>
      <c r="F1256" s="28" t="s">
        <v>4401</v>
      </c>
      <c r="G1256" s="72">
        <v>45499</v>
      </c>
      <c r="H1256" s="36">
        <v>46350000</v>
      </c>
      <c r="I1256" s="47">
        <v>0</v>
      </c>
      <c r="J1256" s="38">
        <v>0</v>
      </c>
      <c r="K1256" s="67"/>
      <c r="L1256" s="38">
        <f t="shared" si="19"/>
        <v>46350000</v>
      </c>
      <c r="M1256" s="34">
        <v>45657</v>
      </c>
      <c r="N1256" s="62" t="s">
        <v>4402</v>
      </c>
      <c r="O1256" s="37" t="s">
        <v>45</v>
      </c>
      <c r="P1256" s="50">
        <v>3.1645569620253167E-2</v>
      </c>
      <c r="Q1256" s="51" t="s">
        <v>3049</v>
      </c>
      <c r="R1256" s="51" t="s">
        <v>3050</v>
      </c>
    </row>
    <row r="1257" spans="2:18" x14ac:dyDescent="0.2">
      <c r="B1257" s="33">
        <v>45497</v>
      </c>
      <c r="C1257" s="27" t="s">
        <v>4403</v>
      </c>
      <c r="D1257" s="28" t="s">
        <v>2586</v>
      </c>
      <c r="E1257" s="29" t="s">
        <v>34</v>
      </c>
      <c r="F1257" s="28" t="s">
        <v>4404</v>
      </c>
      <c r="G1257" s="72" t="s">
        <v>3924</v>
      </c>
      <c r="H1257" s="36">
        <v>34339580</v>
      </c>
      <c r="I1257" s="47">
        <v>0</v>
      </c>
      <c r="J1257" s="38">
        <v>0</v>
      </c>
      <c r="K1257" s="67"/>
      <c r="L1257" s="38">
        <f t="shared" si="19"/>
        <v>34339580</v>
      </c>
      <c r="M1257" s="34">
        <v>45657</v>
      </c>
      <c r="N1257" s="62" t="s">
        <v>4405</v>
      </c>
      <c r="O1257" s="37" t="s">
        <v>45</v>
      </c>
      <c r="P1257" s="44">
        <v>0</v>
      </c>
      <c r="Q1257" s="51" t="s">
        <v>3074</v>
      </c>
      <c r="R1257" s="51" t="s">
        <v>455</v>
      </c>
    </row>
    <row r="1258" spans="2:18" x14ac:dyDescent="0.2">
      <c r="B1258" s="33">
        <v>45498</v>
      </c>
      <c r="C1258" s="27" t="s">
        <v>4406</v>
      </c>
      <c r="D1258" s="28" t="s">
        <v>447</v>
      </c>
      <c r="E1258" s="29" t="s">
        <v>34</v>
      </c>
      <c r="F1258" s="28" t="s">
        <v>644</v>
      </c>
      <c r="G1258" s="72">
        <v>45499</v>
      </c>
      <c r="H1258" s="36">
        <v>44000000</v>
      </c>
      <c r="I1258" s="47">
        <v>0</v>
      </c>
      <c r="J1258" s="38">
        <v>0</v>
      </c>
      <c r="K1258" s="67"/>
      <c r="L1258" s="38">
        <f t="shared" si="19"/>
        <v>44000000</v>
      </c>
      <c r="M1258" s="33">
        <v>45651</v>
      </c>
      <c r="N1258" s="62" t="s">
        <v>4407</v>
      </c>
      <c r="O1258" s="37" t="s">
        <v>45</v>
      </c>
      <c r="P1258" s="50">
        <v>3.2894736842105261E-2</v>
      </c>
      <c r="Q1258" s="51" t="s">
        <v>3053</v>
      </c>
      <c r="R1258" s="51" t="s">
        <v>3054</v>
      </c>
    </row>
    <row r="1259" spans="2:18" x14ac:dyDescent="0.2">
      <c r="B1259" s="33">
        <v>45498</v>
      </c>
      <c r="C1259" s="27" t="s">
        <v>4408</v>
      </c>
      <c r="D1259" s="28" t="s">
        <v>1238</v>
      </c>
      <c r="E1259" s="29" t="s">
        <v>34</v>
      </c>
      <c r="F1259" s="28" t="s">
        <v>4409</v>
      </c>
      <c r="G1259" s="72">
        <v>45499</v>
      </c>
      <c r="H1259" s="36">
        <v>25000000</v>
      </c>
      <c r="I1259" s="47">
        <v>0</v>
      </c>
      <c r="J1259" s="38">
        <v>0</v>
      </c>
      <c r="K1259" s="67"/>
      <c r="L1259" s="38">
        <f t="shared" si="19"/>
        <v>25000000</v>
      </c>
      <c r="M1259" s="33">
        <v>45651</v>
      </c>
      <c r="N1259" s="62" t="s">
        <v>4410</v>
      </c>
      <c r="O1259" s="37" t="s">
        <v>45</v>
      </c>
      <c r="P1259" s="50">
        <v>3.2894736842105261E-2</v>
      </c>
      <c r="Q1259" s="51" t="s">
        <v>3056</v>
      </c>
      <c r="R1259" s="51" t="s">
        <v>3057</v>
      </c>
    </row>
    <row r="1260" spans="2:18" x14ac:dyDescent="0.2">
      <c r="B1260" s="33">
        <v>45503</v>
      </c>
      <c r="C1260" s="27" t="s">
        <v>4411</v>
      </c>
      <c r="D1260" s="28" t="s">
        <v>434</v>
      </c>
      <c r="E1260" s="29" t="s">
        <v>34</v>
      </c>
      <c r="F1260" s="28" t="s">
        <v>4412</v>
      </c>
      <c r="G1260" s="72">
        <v>45505</v>
      </c>
      <c r="H1260" s="36">
        <v>46000000</v>
      </c>
      <c r="I1260" s="47">
        <v>0</v>
      </c>
      <c r="J1260" s="38">
        <v>0</v>
      </c>
      <c r="K1260" s="67"/>
      <c r="L1260" s="38">
        <f t="shared" si="19"/>
        <v>46000000</v>
      </c>
      <c r="M1260" s="34">
        <v>45657</v>
      </c>
      <c r="N1260" s="55" t="s">
        <v>4413</v>
      </c>
      <c r="O1260" s="37" t="s">
        <v>45</v>
      </c>
      <c r="P1260" s="44">
        <v>0</v>
      </c>
      <c r="Q1260" s="51" t="s">
        <v>3053</v>
      </c>
      <c r="R1260" s="51" t="s">
        <v>3054</v>
      </c>
    </row>
    <row r="1261" spans="2:18" x14ac:dyDescent="0.2">
      <c r="B1261" s="33">
        <v>45498</v>
      </c>
      <c r="C1261" s="27" t="s">
        <v>4414</v>
      </c>
      <c r="D1261" s="28" t="s">
        <v>445</v>
      </c>
      <c r="E1261" s="29" t="s">
        <v>34</v>
      </c>
      <c r="F1261" s="28" t="s">
        <v>644</v>
      </c>
      <c r="G1261" s="72">
        <v>45499</v>
      </c>
      <c r="H1261" s="36">
        <v>44000000</v>
      </c>
      <c r="I1261" s="47">
        <v>0</v>
      </c>
      <c r="J1261" s="38">
        <v>0</v>
      </c>
      <c r="K1261" s="67"/>
      <c r="L1261" s="38">
        <f t="shared" si="19"/>
        <v>44000000</v>
      </c>
      <c r="M1261" s="33">
        <v>45651</v>
      </c>
      <c r="N1261" s="62" t="s">
        <v>4415</v>
      </c>
      <c r="O1261" s="37" t="s">
        <v>45</v>
      </c>
      <c r="P1261" s="50">
        <v>3.2894736842105261E-2</v>
      </c>
      <c r="Q1261" s="51" t="s">
        <v>3053</v>
      </c>
      <c r="R1261" s="51" t="s">
        <v>3054</v>
      </c>
    </row>
    <row r="1262" spans="2:18" x14ac:dyDescent="0.2">
      <c r="B1262" s="33">
        <v>45499</v>
      </c>
      <c r="C1262" s="27" t="s">
        <v>4416</v>
      </c>
      <c r="D1262" s="28" t="s">
        <v>452</v>
      </c>
      <c r="E1262" s="29" t="s">
        <v>34</v>
      </c>
      <c r="F1262" s="28" t="s">
        <v>3645</v>
      </c>
      <c r="G1262" s="72">
        <v>45505</v>
      </c>
      <c r="H1262" s="36">
        <v>38500000</v>
      </c>
      <c r="I1262" s="47">
        <v>0</v>
      </c>
      <c r="J1262" s="38">
        <v>0</v>
      </c>
      <c r="K1262" s="67"/>
      <c r="L1262" s="38">
        <f t="shared" si="19"/>
        <v>38500000</v>
      </c>
      <c r="M1262" s="34">
        <v>45657</v>
      </c>
      <c r="N1262" s="62" t="s">
        <v>4417</v>
      </c>
      <c r="O1262" s="37" t="s">
        <v>45</v>
      </c>
      <c r="P1262" s="44">
        <v>0</v>
      </c>
      <c r="Q1262" s="51" t="s">
        <v>3053</v>
      </c>
      <c r="R1262" s="51" t="s">
        <v>3054</v>
      </c>
    </row>
    <row r="1263" spans="2:18" x14ac:dyDescent="0.2">
      <c r="B1263" s="33">
        <v>45497</v>
      </c>
      <c r="C1263" s="27" t="s">
        <v>4418</v>
      </c>
      <c r="D1263" s="28" t="s">
        <v>4419</v>
      </c>
      <c r="E1263" s="29" t="s">
        <v>34</v>
      </c>
      <c r="F1263" s="28" t="s">
        <v>4420</v>
      </c>
      <c r="G1263" s="72">
        <v>45499</v>
      </c>
      <c r="H1263" s="36">
        <v>24750000</v>
      </c>
      <c r="I1263" s="47">
        <v>0</v>
      </c>
      <c r="J1263" s="38">
        <v>0</v>
      </c>
      <c r="K1263" s="67"/>
      <c r="L1263" s="38">
        <f t="shared" si="19"/>
        <v>24750000</v>
      </c>
      <c r="M1263" s="34">
        <v>45657</v>
      </c>
      <c r="N1263" s="62" t="s">
        <v>4421</v>
      </c>
      <c r="O1263" s="37" t="s">
        <v>45</v>
      </c>
      <c r="P1263" s="50">
        <v>3.1645569620253167E-2</v>
      </c>
      <c r="Q1263" s="51" t="s">
        <v>3072</v>
      </c>
      <c r="R1263" s="51" t="s">
        <v>3073</v>
      </c>
    </row>
    <row r="1264" spans="2:18" x14ac:dyDescent="0.2">
      <c r="B1264" s="33">
        <v>45497</v>
      </c>
      <c r="C1264" s="27" t="s">
        <v>4422</v>
      </c>
      <c r="D1264" s="28" t="s">
        <v>4423</v>
      </c>
      <c r="E1264" s="29" t="s">
        <v>34</v>
      </c>
      <c r="F1264" s="28" t="s">
        <v>4424</v>
      </c>
      <c r="G1264" s="72">
        <v>45502</v>
      </c>
      <c r="H1264" s="36">
        <v>68750000</v>
      </c>
      <c r="I1264" s="47">
        <v>0</v>
      </c>
      <c r="J1264" s="38">
        <v>0</v>
      </c>
      <c r="K1264" s="67"/>
      <c r="L1264" s="38">
        <f t="shared" si="19"/>
        <v>68750000</v>
      </c>
      <c r="M1264" s="34">
        <v>45657</v>
      </c>
      <c r="N1264" s="62" t="s">
        <v>4425</v>
      </c>
      <c r="O1264" s="37" t="s">
        <v>45</v>
      </c>
      <c r="P1264" s="50">
        <v>1.2903225806451613E-2</v>
      </c>
      <c r="Q1264" s="51" t="s">
        <v>3072</v>
      </c>
      <c r="R1264" s="51" t="s">
        <v>3073</v>
      </c>
    </row>
    <row r="1265" spans="2:18" x14ac:dyDescent="0.2">
      <c r="B1265" s="33">
        <v>45497</v>
      </c>
      <c r="C1265" s="27" t="s">
        <v>4426</v>
      </c>
      <c r="D1265" s="28" t="s">
        <v>1148</v>
      </c>
      <c r="E1265" s="29" t="s">
        <v>34</v>
      </c>
      <c r="F1265" s="28" t="s">
        <v>4427</v>
      </c>
      <c r="G1265" s="72">
        <v>45499</v>
      </c>
      <c r="H1265" s="36">
        <v>50000000</v>
      </c>
      <c r="I1265" s="47">
        <v>0</v>
      </c>
      <c r="J1265" s="38">
        <v>0</v>
      </c>
      <c r="K1265" s="67"/>
      <c r="L1265" s="38">
        <f t="shared" si="19"/>
        <v>50000000</v>
      </c>
      <c r="M1265" s="33">
        <v>45651</v>
      </c>
      <c r="N1265" s="62" t="s">
        <v>4428</v>
      </c>
      <c r="O1265" s="37" t="s">
        <v>45</v>
      </c>
      <c r="P1265" s="50">
        <v>3.2894736842105261E-2</v>
      </c>
      <c r="Q1265" s="51" t="s">
        <v>3072</v>
      </c>
      <c r="R1265" s="51" t="s">
        <v>3073</v>
      </c>
    </row>
    <row r="1266" spans="2:18" x14ac:dyDescent="0.2">
      <c r="B1266" s="33">
        <v>45498</v>
      </c>
      <c r="C1266" s="27" t="s">
        <v>4429</v>
      </c>
      <c r="D1266" s="28" t="s">
        <v>1211</v>
      </c>
      <c r="E1266" s="29" t="s">
        <v>34</v>
      </c>
      <c r="F1266" s="28" t="s">
        <v>623</v>
      </c>
      <c r="G1266" s="72">
        <v>45502</v>
      </c>
      <c r="H1266" s="36">
        <v>34339580</v>
      </c>
      <c r="I1266" s="47">
        <v>0</v>
      </c>
      <c r="J1266" s="38">
        <v>0</v>
      </c>
      <c r="K1266" s="67"/>
      <c r="L1266" s="38">
        <f t="shared" si="19"/>
        <v>34339580</v>
      </c>
      <c r="M1266" s="34">
        <v>45657</v>
      </c>
      <c r="N1266" s="62" t="s">
        <v>4430</v>
      </c>
      <c r="O1266" s="37" t="s">
        <v>45</v>
      </c>
      <c r="P1266" s="50">
        <v>1.2903225806451613E-2</v>
      </c>
      <c r="Q1266" s="51" t="s">
        <v>3074</v>
      </c>
      <c r="R1266" s="51" t="s">
        <v>455</v>
      </c>
    </row>
    <row r="1267" spans="2:18" x14ac:dyDescent="0.2">
      <c r="B1267" s="33">
        <v>45497</v>
      </c>
      <c r="C1267" s="27" t="s">
        <v>4431</v>
      </c>
      <c r="D1267" s="28" t="s">
        <v>2731</v>
      </c>
      <c r="E1267" s="29" t="s">
        <v>34</v>
      </c>
      <c r="F1267" s="28" t="s">
        <v>4432</v>
      </c>
      <c r="G1267" s="72">
        <v>45499</v>
      </c>
      <c r="H1267" s="36">
        <v>18316667</v>
      </c>
      <c r="I1267" s="47">
        <v>0</v>
      </c>
      <c r="J1267" s="38">
        <v>0</v>
      </c>
      <c r="K1267" s="67"/>
      <c r="L1267" s="38">
        <f t="shared" si="19"/>
        <v>18316667</v>
      </c>
      <c r="M1267" s="34">
        <v>45657</v>
      </c>
      <c r="N1267" s="62" t="s">
        <v>4433</v>
      </c>
      <c r="O1267" s="37" t="s">
        <v>45</v>
      </c>
      <c r="P1267" s="50">
        <v>3.1645569620253167E-2</v>
      </c>
      <c r="Q1267" s="51" t="s">
        <v>3037</v>
      </c>
      <c r="R1267" s="51" t="s">
        <v>1189</v>
      </c>
    </row>
    <row r="1268" spans="2:18" x14ac:dyDescent="0.2">
      <c r="B1268" s="33">
        <v>45497</v>
      </c>
      <c r="C1268" s="27" t="s">
        <v>4434</v>
      </c>
      <c r="D1268" s="28" t="s">
        <v>400</v>
      </c>
      <c r="E1268" s="29" t="s">
        <v>34</v>
      </c>
      <c r="F1268" s="28" t="s">
        <v>4435</v>
      </c>
      <c r="G1268" s="72">
        <v>45499</v>
      </c>
      <c r="H1268" s="36">
        <v>36403333</v>
      </c>
      <c r="I1268" s="47">
        <v>0</v>
      </c>
      <c r="J1268" s="38">
        <v>0</v>
      </c>
      <c r="K1268" s="67"/>
      <c r="L1268" s="38">
        <f t="shared" si="19"/>
        <v>36403333</v>
      </c>
      <c r="M1268" s="34">
        <v>45657</v>
      </c>
      <c r="N1268" s="62" t="s">
        <v>4436</v>
      </c>
      <c r="O1268" s="37" t="s">
        <v>45</v>
      </c>
      <c r="P1268" s="50">
        <v>3.1645569620253167E-2</v>
      </c>
      <c r="Q1268" s="51" t="s">
        <v>3037</v>
      </c>
      <c r="R1268" s="51" t="s">
        <v>1189</v>
      </c>
    </row>
    <row r="1269" spans="2:18" x14ac:dyDescent="0.2">
      <c r="B1269" s="33">
        <v>45498</v>
      </c>
      <c r="C1269" s="27" t="s">
        <v>4437</v>
      </c>
      <c r="D1269" s="28" t="s">
        <v>1985</v>
      </c>
      <c r="E1269" s="29" t="s">
        <v>34</v>
      </c>
      <c r="F1269" s="28" t="s">
        <v>4438</v>
      </c>
      <c r="G1269" s="72">
        <v>45502</v>
      </c>
      <c r="H1269" s="36">
        <v>27842908</v>
      </c>
      <c r="I1269" s="47">
        <v>0</v>
      </c>
      <c r="J1269" s="38">
        <v>0</v>
      </c>
      <c r="K1269" s="67"/>
      <c r="L1269" s="38">
        <f t="shared" si="19"/>
        <v>27842908</v>
      </c>
      <c r="M1269" s="34">
        <v>45657</v>
      </c>
      <c r="N1269" s="62" t="s">
        <v>4439</v>
      </c>
      <c r="O1269" s="37" t="s">
        <v>45</v>
      </c>
      <c r="P1269" s="50">
        <v>1.2903225806451613E-2</v>
      </c>
      <c r="Q1269" s="51" t="s">
        <v>3077</v>
      </c>
      <c r="R1269" s="51" t="s">
        <v>3078</v>
      </c>
    </row>
    <row r="1270" spans="2:18" x14ac:dyDescent="0.2">
      <c r="B1270" s="33">
        <v>45498</v>
      </c>
      <c r="C1270" s="27" t="s">
        <v>4440</v>
      </c>
      <c r="D1270" s="28" t="s">
        <v>1184</v>
      </c>
      <c r="E1270" s="29" t="s">
        <v>34</v>
      </c>
      <c r="F1270" s="28" t="s">
        <v>4441</v>
      </c>
      <c r="G1270" s="72">
        <v>45499</v>
      </c>
      <c r="H1270" s="46">
        <v>50600000</v>
      </c>
      <c r="I1270" s="47">
        <v>0</v>
      </c>
      <c r="J1270" s="38">
        <v>0</v>
      </c>
      <c r="K1270" s="67"/>
      <c r="L1270" s="38">
        <f t="shared" si="19"/>
        <v>50600000</v>
      </c>
      <c r="M1270" s="34">
        <v>45657</v>
      </c>
      <c r="N1270" s="62" t="s">
        <v>4442</v>
      </c>
      <c r="O1270" s="37" t="s">
        <v>45</v>
      </c>
      <c r="P1270" s="50">
        <v>3.1645569620253167E-2</v>
      </c>
      <c r="Q1270" s="51" t="s">
        <v>3053</v>
      </c>
      <c r="R1270" s="51" t="s">
        <v>3054</v>
      </c>
    </row>
    <row r="1271" spans="2:18" x14ac:dyDescent="0.2">
      <c r="B1271" s="33">
        <v>45498</v>
      </c>
      <c r="C1271" s="27" t="s">
        <v>4443</v>
      </c>
      <c r="D1271" s="28" t="s">
        <v>1986</v>
      </c>
      <c r="E1271" s="29" t="s">
        <v>34</v>
      </c>
      <c r="F1271" s="28" t="s">
        <v>4444</v>
      </c>
      <c r="G1271" s="72">
        <v>45502</v>
      </c>
      <c r="H1271" s="46">
        <v>34450000</v>
      </c>
      <c r="I1271" s="47">
        <v>0</v>
      </c>
      <c r="J1271" s="38">
        <v>0</v>
      </c>
      <c r="K1271" s="67"/>
      <c r="L1271" s="38">
        <f t="shared" si="19"/>
        <v>34450000</v>
      </c>
      <c r="M1271" s="34">
        <v>45657</v>
      </c>
      <c r="N1271" s="62" t="s">
        <v>4445</v>
      </c>
      <c r="O1271" s="37" t="s">
        <v>45</v>
      </c>
      <c r="P1271" s="50">
        <v>1.2903225806451613E-2</v>
      </c>
      <c r="Q1271" s="51" t="s">
        <v>3064</v>
      </c>
      <c r="R1271" s="51" t="s">
        <v>3093</v>
      </c>
    </row>
    <row r="1272" spans="2:18" x14ac:dyDescent="0.2">
      <c r="B1272" s="33">
        <v>45498</v>
      </c>
      <c r="C1272" s="27" t="s">
        <v>4446</v>
      </c>
      <c r="D1272" s="28" t="s">
        <v>1948</v>
      </c>
      <c r="E1272" s="29" t="s">
        <v>34</v>
      </c>
      <c r="F1272" s="28" t="s">
        <v>4313</v>
      </c>
      <c r="G1272" s="72">
        <v>45499</v>
      </c>
      <c r="H1272" s="46">
        <v>28090000</v>
      </c>
      <c r="I1272" s="47">
        <v>0</v>
      </c>
      <c r="J1272" s="38">
        <v>0</v>
      </c>
      <c r="K1272" s="67"/>
      <c r="L1272" s="38">
        <f t="shared" si="19"/>
        <v>28090000</v>
      </c>
      <c r="M1272" s="34">
        <v>45657</v>
      </c>
      <c r="N1272" s="62" t="s">
        <v>4447</v>
      </c>
      <c r="O1272" s="37" t="s">
        <v>45</v>
      </c>
      <c r="P1272" s="50">
        <v>3.1645569620253167E-2</v>
      </c>
      <c r="Q1272" s="51" t="s">
        <v>3064</v>
      </c>
      <c r="R1272" s="51" t="s">
        <v>3093</v>
      </c>
    </row>
    <row r="1273" spans="2:18" x14ac:dyDescent="0.2">
      <c r="B1273" s="33">
        <v>45498</v>
      </c>
      <c r="C1273" s="27" t="s">
        <v>4448</v>
      </c>
      <c r="D1273" s="28" t="s">
        <v>1970</v>
      </c>
      <c r="E1273" s="29" t="s">
        <v>498</v>
      </c>
      <c r="F1273" s="28" t="s">
        <v>4449</v>
      </c>
      <c r="G1273" s="72">
        <v>45499</v>
      </c>
      <c r="H1273" s="46">
        <v>14665100</v>
      </c>
      <c r="I1273" s="47">
        <v>0</v>
      </c>
      <c r="J1273" s="38">
        <v>0</v>
      </c>
      <c r="K1273" s="67"/>
      <c r="L1273" s="38">
        <f t="shared" si="19"/>
        <v>14665100</v>
      </c>
      <c r="M1273" s="34">
        <v>45657</v>
      </c>
      <c r="N1273" s="62" t="s">
        <v>4450</v>
      </c>
      <c r="O1273" s="37" t="s">
        <v>45</v>
      </c>
      <c r="P1273" s="50">
        <v>3.1645569620253167E-2</v>
      </c>
      <c r="Q1273" s="51" t="s">
        <v>3064</v>
      </c>
      <c r="R1273" s="51" t="s">
        <v>3093</v>
      </c>
    </row>
    <row r="1274" spans="2:18" x14ac:dyDescent="0.2">
      <c r="B1274" s="33">
        <v>45498</v>
      </c>
      <c r="C1274" s="27" t="s">
        <v>4451</v>
      </c>
      <c r="D1274" s="28" t="s">
        <v>1987</v>
      </c>
      <c r="E1274" s="29" t="s">
        <v>498</v>
      </c>
      <c r="F1274" s="28" t="s">
        <v>2151</v>
      </c>
      <c r="G1274" s="72">
        <v>45503</v>
      </c>
      <c r="H1274" s="46">
        <v>19610000</v>
      </c>
      <c r="I1274" s="47">
        <v>0</v>
      </c>
      <c r="J1274" s="38">
        <v>0</v>
      </c>
      <c r="K1274" s="67"/>
      <c r="L1274" s="38">
        <f t="shared" si="19"/>
        <v>19610000</v>
      </c>
      <c r="M1274" s="34">
        <v>45657</v>
      </c>
      <c r="N1274" s="62" t="s">
        <v>4452</v>
      </c>
      <c r="O1274" s="37" t="s">
        <v>45</v>
      </c>
      <c r="P1274" s="50">
        <v>6.4935064935064939E-3</v>
      </c>
      <c r="Q1274" s="51" t="s">
        <v>3064</v>
      </c>
      <c r="R1274" s="51" t="s">
        <v>3093</v>
      </c>
    </row>
    <row r="1275" spans="2:18" x14ac:dyDescent="0.2">
      <c r="B1275" s="33">
        <v>45498</v>
      </c>
      <c r="C1275" s="27" t="s">
        <v>4453</v>
      </c>
      <c r="D1275" s="28" t="s">
        <v>1311</v>
      </c>
      <c r="E1275" s="29" t="s">
        <v>34</v>
      </c>
      <c r="F1275" s="28" t="s">
        <v>4454</v>
      </c>
      <c r="G1275" s="72">
        <v>45505</v>
      </c>
      <c r="H1275" s="46">
        <v>39882667</v>
      </c>
      <c r="I1275" s="47">
        <v>0</v>
      </c>
      <c r="J1275" s="38">
        <v>0</v>
      </c>
      <c r="K1275" s="67"/>
      <c r="L1275" s="38">
        <f t="shared" si="19"/>
        <v>39882667</v>
      </c>
      <c r="M1275" s="34">
        <v>45657</v>
      </c>
      <c r="N1275" s="62" t="s">
        <v>4455</v>
      </c>
      <c r="O1275" s="37" t="s">
        <v>45</v>
      </c>
      <c r="P1275" s="44">
        <v>0</v>
      </c>
      <c r="Q1275" s="51" t="s">
        <v>3051</v>
      </c>
      <c r="R1275" s="51" t="s">
        <v>378</v>
      </c>
    </row>
    <row r="1276" spans="2:18" x14ac:dyDescent="0.2">
      <c r="B1276" s="33">
        <v>45498</v>
      </c>
      <c r="C1276" s="27" t="s">
        <v>4456</v>
      </c>
      <c r="D1276" s="28" t="s">
        <v>1227</v>
      </c>
      <c r="E1276" s="29" t="s">
        <v>498</v>
      </c>
      <c r="F1276" s="28" t="s">
        <v>1352</v>
      </c>
      <c r="G1276" s="72">
        <v>45503</v>
      </c>
      <c r="H1276" s="46">
        <v>16775000</v>
      </c>
      <c r="I1276" s="47">
        <v>0</v>
      </c>
      <c r="J1276" s="38">
        <v>0</v>
      </c>
      <c r="K1276" s="67"/>
      <c r="L1276" s="38">
        <f t="shared" si="19"/>
        <v>16775000</v>
      </c>
      <c r="M1276" s="34">
        <v>45657</v>
      </c>
      <c r="N1276" s="62" t="s">
        <v>4457</v>
      </c>
      <c r="O1276" s="37" t="s">
        <v>45</v>
      </c>
      <c r="P1276" s="50">
        <v>6.4935064935064939E-3</v>
      </c>
      <c r="Q1276" s="51" t="s">
        <v>3074</v>
      </c>
      <c r="R1276" s="51" t="s">
        <v>455</v>
      </c>
    </row>
    <row r="1277" spans="2:18" x14ac:dyDescent="0.2">
      <c r="B1277" s="33">
        <v>45498</v>
      </c>
      <c r="C1277" s="27" t="s">
        <v>4458</v>
      </c>
      <c r="D1277" s="28" t="s">
        <v>3091</v>
      </c>
      <c r="E1277" s="29" t="s">
        <v>498</v>
      </c>
      <c r="F1277" s="28" t="s">
        <v>4459</v>
      </c>
      <c r="G1277" s="72">
        <v>45499</v>
      </c>
      <c r="H1277" s="46">
        <v>18550000</v>
      </c>
      <c r="I1277" s="47">
        <v>0</v>
      </c>
      <c r="J1277" s="38">
        <v>0</v>
      </c>
      <c r="K1277" s="67"/>
      <c r="L1277" s="38">
        <f t="shared" si="19"/>
        <v>18550000</v>
      </c>
      <c r="M1277" s="34">
        <v>45657</v>
      </c>
      <c r="N1277" s="62" t="s">
        <v>4460</v>
      </c>
      <c r="O1277" s="37" t="s">
        <v>45</v>
      </c>
      <c r="P1277" s="50">
        <v>3.1645569620253167E-2</v>
      </c>
      <c r="Q1277" s="51" t="s">
        <v>3043</v>
      </c>
      <c r="R1277" s="51" t="s">
        <v>3044</v>
      </c>
    </row>
    <row r="1278" spans="2:18" x14ac:dyDescent="0.2">
      <c r="B1278" s="33">
        <v>45498</v>
      </c>
      <c r="C1278" s="27" t="s">
        <v>4461</v>
      </c>
      <c r="D1278" s="28" t="s">
        <v>331</v>
      </c>
      <c r="E1278" s="29" t="s">
        <v>498</v>
      </c>
      <c r="F1278" s="28" t="s">
        <v>4459</v>
      </c>
      <c r="G1278" s="72">
        <v>45499</v>
      </c>
      <c r="H1278" s="46">
        <v>18550000</v>
      </c>
      <c r="I1278" s="47">
        <v>0</v>
      </c>
      <c r="J1278" s="38">
        <v>0</v>
      </c>
      <c r="K1278" s="67"/>
      <c r="L1278" s="38">
        <f t="shared" si="19"/>
        <v>18550000</v>
      </c>
      <c r="M1278" s="34">
        <v>45657</v>
      </c>
      <c r="N1278" s="62" t="s">
        <v>4462</v>
      </c>
      <c r="O1278" s="37" t="s">
        <v>45</v>
      </c>
      <c r="P1278" s="50">
        <v>3.1645569620253167E-2</v>
      </c>
      <c r="Q1278" s="51" t="s">
        <v>3043</v>
      </c>
      <c r="R1278" s="51" t="s">
        <v>3044</v>
      </c>
    </row>
    <row r="1279" spans="2:18" x14ac:dyDescent="0.2">
      <c r="B1279" s="33">
        <v>45498</v>
      </c>
      <c r="C1279" s="27" t="s">
        <v>4463</v>
      </c>
      <c r="D1279" s="28" t="s">
        <v>3092</v>
      </c>
      <c r="E1279" s="29" t="s">
        <v>498</v>
      </c>
      <c r="F1279" s="28" t="s">
        <v>4464</v>
      </c>
      <c r="G1279" s="72">
        <v>45502</v>
      </c>
      <c r="H1279" s="46">
        <v>18550000</v>
      </c>
      <c r="I1279" s="47">
        <v>0</v>
      </c>
      <c r="J1279" s="38">
        <v>0</v>
      </c>
      <c r="K1279" s="67"/>
      <c r="L1279" s="38">
        <f t="shared" si="19"/>
        <v>18550000</v>
      </c>
      <c r="M1279" s="34">
        <v>45657</v>
      </c>
      <c r="N1279" s="62" t="s">
        <v>4465</v>
      </c>
      <c r="O1279" s="37" t="s">
        <v>45</v>
      </c>
      <c r="P1279" s="50">
        <v>1.2903225806451613E-2</v>
      </c>
      <c r="Q1279" s="51" t="s">
        <v>3043</v>
      </c>
      <c r="R1279" s="51" t="s">
        <v>3044</v>
      </c>
    </row>
    <row r="1280" spans="2:18" x14ac:dyDescent="0.2">
      <c r="B1280" s="33">
        <v>45498</v>
      </c>
      <c r="C1280" s="27" t="s">
        <v>4466</v>
      </c>
      <c r="D1280" s="28" t="s">
        <v>383</v>
      </c>
      <c r="E1280" s="29" t="s">
        <v>34</v>
      </c>
      <c r="F1280" s="28" t="s">
        <v>4467</v>
      </c>
      <c r="G1280" s="72">
        <v>45499</v>
      </c>
      <c r="H1280" s="46">
        <v>29425000</v>
      </c>
      <c r="I1280" s="47">
        <v>0</v>
      </c>
      <c r="J1280" s="38">
        <v>0</v>
      </c>
      <c r="K1280" s="67"/>
      <c r="L1280" s="38">
        <f t="shared" si="19"/>
        <v>29425000</v>
      </c>
      <c r="M1280" s="34">
        <v>45657</v>
      </c>
      <c r="N1280" s="62" t="s">
        <v>4468</v>
      </c>
      <c r="O1280" s="37" t="s">
        <v>45</v>
      </c>
      <c r="P1280" s="50">
        <v>3.1645569620253167E-2</v>
      </c>
      <c r="Q1280" s="51" t="s">
        <v>3043</v>
      </c>
      <c r="R1280" s="51" t="s">
        <v>3061</v>
      </c>
    </row>
    <row r="1281" spans="2:18" x14ac:dyDescent="0.2">
      <c r="B1281" s="33">
        <v>45499</v>
      </c>
      <c r="C1281" s="27" t="s">
        <v>4469</v>
      </c>
      <c r="D1281" s="28" t="s">
        <v>335</v>
      </c>
      <c r="E1281" s="29" t="s">
        <v>498</v>
      </c>
      <c r="F1281" s="28" t="s">
        <v>4470</v>
      </c>
      <c r="G1281" s="72" t="s">
        <v>3924</v>
      </c>
      <c r="H1281" s="46">
        <v>18550000</v>
      </c>
      <c r="I1281" s="47">
        <v>0</v>
      </c>
      <c r="J1281" s="38">
        <v>0</v>
      </c>
      <c r="K1281" s="67"/>
      <c r="L1281" s="38">
        <f t="shared" si="19"/>
        <v>18550000</v>
      </c>
      <c r="M1281" s="34">
        <v>45657</v>
      </c>
      <c r="N1281" s="62" t="s">
        <v>4471</v>
      </c>
      <c r="O1281" s="37" t="s">
        <v>45</v>
      </c>
      <c r="P1281" s="44">
        <v>0</v>
      </c>
      <c r="Q1281" s="51" t="s">
        <v>3043</v>
      </c>
      <c r="R1281" s="51" t="s">
        <v>3044</v>
      </c>
    </row>
    <row r="1282" spans="2:18" x14ac:dyDescent="0.2">
      <c r="B1282" s="33">
        <v>45498</v>
      </c>
      <c r="C1282" s="27" t="s">
        <v>4472</v>
      </c>
      <c r="D1282" s="28" t="s">
        <v>337</v>
      </c>
      <c r="E1282" s="29" t="s">
        <v>34</v>
      </c>
      <c r="F1282" s="28" t="s">
        <v>4473</v>
      </c>
      <c r="G1282" s="72" t="s">
        <v>3924</v>
      </c>
      <c r="H1282" s="46">
        <v>26500000</v>
      </c>
      <c r="I1282" s="47">
        <v>0</v>
      </c>
      <c r="J1282" s="38">
        <v>0</v>
      </c>
      <c r="K1282" s="67"/>
      <c r="L1282" s="38">
        <f t="shared" si="19"/>
        <v>26500000</v>
      </c>
      <c r="M1282" s="34">
        <v>45657</v>
      </c>
      <c r="N1282" s="62" t="s">
        <v>4474</v>
      </c>
      <c r="O1282" s="37" t="s">
        <v>45</v>
      </c>
      <c r="P1282" s="44">
        <v>0</v>
      </c>
      <c r="Q1282" s="51" t="s">
        <v>3055</v>
      </c>
      <c r="R1282" s="51" t="s">
        <v>3087</v>
      </c>
    </row>
    <row r="1283" spans="2:18" x14ac:dyDescent="0.2">
      <c r="B1283" s="33">
        <v>45499</v>
      </c>
      <c r="C1283" s="27" t="s">
        <v>4475</v>
      </c>
      <c r="D1283" s="28" t="s">
        <v>437</v>
      </c>
      <c r="E1283" s="29" t="s">
        <v>34</v>
      </c>
      <c r="F1283" s="28" t="s">
        <v>4476</v>
      </c>
      <c r="G1283" s="72">
        <v>45502</v>
      </c>
      <c r="H1283" s="46">
        <v>42490000</v>
      </c>
      <c r="I1283" s="47">
        <v>0</v>
      </c>
      <c r="J1283" s="38">
        <v>0</v>
      </c>
      <c r="K1283" s="67"/>
      <c r="L1283" s="38">
        <f t="shared" si="19"/>
        <v>42490000</v>
      </c>
      <c r="M1283" s="34">
        <v>45654</v>
      </c>
      <c r="N1283" s="62" t="s">
        <v>4477</v>
      </c>
      <c r="O1283" s="37" t="s">
        <v>45</v>
      </c>
      <c r="P1283" s="50">
        <v>1.3157894736842105E-2</v>
      </c>
      <c r="Q1283" s="51" t="s">
        <v>3055</v>
      </c>
      <c r="R1283" s="51" t="s">
        <v>3087</v>
      </c>
    </row>
    <row r="1284" spans="2:18" x14ac:dyDescent="0.2">
      <c r="B1284" s="33">
        <v>45499</v>
      </c>
      <c r="C1284" s="27" t="s">
        <v>4478</v>
      </c>
      <c r="D1284" s="28" t="s">
        <v>3112</v>
      </c>
      <c r="E1284" s="29" t="s">
        <v>34</v>
      </c>
      <c r="F1284" s="28" t="s">
        <v>1393</v>
      </c>
      <c r="G1284" s="72">
        <v>45502</v>
      </c>
      <c r="H1284" s="46">
        <v>31217800</v>
      </c>
      <c r="I1284" s="47">
        <v>0</v>
      </c>
      <c r="J1284" s="38">
        <v>0</v>
      </c>
      <c r="K1284" s="67"/>
      <c r="L1284" s="38">
        <f t="shared" si="19"/>
        <v>31217800</v>
      </c>
      <c r="M1284" s="34">
        <v>45654</v>
      </c>
      <c r="N1284" s="62" t="s">
        <v>4479</v>
      </c>
      <c r="O1284" s="37" t="s">
        <v>45</v>
      </c>
      <c r="P1284" s="50">
        <v>1.3157894736842105E-2</v>
      </c>
      <c r="Q1284" s="51" t="s">
        <v>3077</v>
      </c>
      <c r="R1284" s="51" t="s">
        <v>3078</v>
      </c>
    </row>
    <row r="1285" spans="2:18" x14ac:dyDescent="0.2">
      <c r="B1285" s="33">
        <v>45499</v>
      </c>
      <c r="C1285" s="27" t="s">
        <v>4480</v>
      </c>
      <c r="D1285" s="28" t="s">
        <v>2595</v>
      </c>
      <c r="E1285" s="29" t="s">
        <v>34</v>
      </c>
      <c r="F1285" s="28" t="s">
        <v>2742</v>
      </c>
      <c r="G1285" s="72">
        <v>45503</v>
      </c>
      <c r="H1285" s="46">
        <v>41250000</v>
      </c>
      <c r="I1285" s="47">
        <v>0</v>
      </c>
      <c r="J1285" s="38">
        <v>0</v>
      </c>
      <c r="K1285" s="67"/>
      <c r="L1285" s="38">
        <f t="shared" si="19"/>
        <v>41250000</v>
      </c>
      <c r="M1285" s="34">
        <v>45657</v>
      </c>
      <c r="N1285" s="62" t="s">
        <v>4481</v>
      </c>
      <c r="O1285" s="37" t="s">
        <v>45</v>
      </c>
      <c r="P1285" s="50">
        <v>6.4935064935064939E-3</v>
      </c>
      <c r="Q1285" s="51" t="s">
        <v>3062</v>
      </c>
      <c r="R1285" s="51" t="s">
        <v>3063</v>
      </c>
    </row>
    <row r="1286" spans="2:18" x14ac:dyDescent="0.2">
      <c r="B1286" s="33">
        <v>45503</v>
      </c>
      <c r="C1286" s="27" t="s">
        <v>4482</v>
      </c>
      <c r="D1286" s="28" t="s">
        <v>1253</v>
      </c>
      <c r="E1286" s="29" t="s">
        <v>34</v>
      </c>
      <c r="F1286" s="28" t="s">
        <v>4483</v>
      </c>
      <c r="G1286" s="72">
        <v>45509</v>
      </c>
      <c r="H1286" s="46">
        <v>32500000</v>
      </c>
      <c r="I1286" s="47">
        <v>0</v>
      </c>
      <c r="J1286" s="38">
        <v>0</v>
      </c>
      <c r="K1286" s="67"/>
      <c r="L1286" s="38">
        <f t="shared" si="19"/>
        <v>32500000</v>
      </c>
      <c r="M1286" s="34">
        <v>45657</v>
      </c>
      <c r="N1286" s="55" t="s">
        <v>4484</v>
      </c>
      <c r="O1286" s="37" t="s">
        <v>45</v>
      </c>
      <c r="P1286" s="44">
        <v>0</v>
      </c>
      <c r="Q1286" s="51" t="s">
        <v>3080</v>
      </c>
      <c r="R1286" s="51" t="s">
        <v>3081</v>
      </c>
    </row>
    <row r="1287" spans="2:18" x14ac:dyDescent="0.2">
      <c r="B1287" s="33">
        <v>45498</v>
      </c>
      <c r="C1287" s="27" t="s">
        <v>4485</v>
      </c>
      <c r="D1287" s="28" t="s">
        <v>2616</v>
      </c>
      <c r="E1287" s="29" t="s">
        <v>34</v>
      </c>
      <c r="F1287" s="28" t="s">
        <v>4486</v>
      </c>
      <c r="G1287" s="72">
        <v>45505</v>
      </c>
      <c r="H1287" s="46">
        <v>42133333</v>
      </c>
      <c r="I1287" s="47">
        <v>0</v>
      </c>
      <c r="J1287" s="38">
        <v>0</v>
      </c>
      <c r="K1287" s="67"/>
      <c r="L1287" s="38">
        <f t="shared" si="19"/>
        <v>42133333</v>
      </c>
      <c r="M1287" s="34">
        <v>45657</v>
      </c>
      <c r="N1287" s="62" t="s">
        <v>4487</v>
      </c>
      <c r="O1287" s="37" t="s">
        <v>45</v>
      </c>
      <c r="P1287" s="44">
        <v>0</v>
      </c>
      <c r="Q1287" s="51" t="s">
        <v>3047</v>
      </c>
      <c r="R1287" s="51" t="s">
        <v>3048</v>
      </c>
    </row>
    <row r="1288" spans="2:18" x14ac:dyDescent="0.2">
      <c r="B1288" s="33">
        <v>45498</v>
      </c>
      <c r="C1288" s="27" t="s">
        <v>4488</v>
      </c>
      <c r="D1288" s="28" t="s">
        <v>3127</v>
      </c>
      <c r="E1288" s="29" t="s">
        <v>498</v>
      </c>
      <c r="F1288" s="28" t="s">
        <v>4489</v>
      </c>
      <c r="G1288" s="72">
        <v>45499</v>
      </c>
      <c r="H1288" s="46">
        <v>16218000</v>
      </c>
      <c r="I1288" s="47">
        <v>0</v>
      </c>
      <c r="J1288" s="38">
        <v>0</v>
      </c>
      <c r="K1288" s="67"/>
      <c r="L1288" s="38">
        <f t="shared" si="19"/>
        <v>16218000</v>
      </c>
      <c r="M1288" s="34">
        <v>45657</v>
      </c>
      <c r="N1288" s="62" t="s">
        <v>4490</v>
      </c>
      <c r="O1288" s="37" t="s">
        <v>45</v>
      </c>
      <c r="P1288" s="50">
        <v>3.1645569620253167E-2</v>
      </c>
      <c r="Q1288" s="51" t="s">
        <v>3064</v>
      </c>
      <c r="R1288" s="51" t="s">
        <v>3093</v>
      </c>
    </row>
    <row r="1289" spans="2:18" x14ac:dyDescent="0.2">
      <c r="B1289" s="33">
        <v>45498</v>
      </c>
      <c r="C1289" s="27" t="s">
        <v>4491</v>
      </c>
      <c r="D1289" s="28" t="s">
        <v>1955</v>
      </c>
      <c r="E1289" s="29" t="s">
        <v>34</v>
      </c>
      <c r="F1289" s="28" t="s">
        <v>4492</v>
      </c>
      <c r="G1289" s="72">
        <v>45502</v>
      </c>
      <c r="H1289" s="46">
        <v>34450000</v>
      </c>
      <c r="I1289" s="47">
        <v>0</v>
      </c>
      <c r="J1289" s="38">
        <v>0</v>
      </c>
      <c r="K1289" s="67"/>
      <c r="L1289" s="38">
        <f t="shared" si="19"/>
        <v>34450000</v>
      </c>
      <c r="M1289" s="34">
        <v>45657</v>
      </c>
      <c r="N1289" s="62" t="s">
        <v>4493</v>
      </c>
      <c r="O1289" s="37" t="s">
        <v>45</v>
      </c>
      <c r="P1289" s="50">
        <v>1.2903225806451613E-2</v>
      </c>
      <c r="Q1289" s="51" t="s">
        <v>3064</v>
      </c>
      <c r="R1289" s="51" t="s">
        <v>3093</v>
      </c>
    </row>
    <row r="1290" spans="2:18" x14ac:dyDescent="0.2">
      <c r="B1290" s="33">
        <v>45498</v>
      </c>
      <c r="C1290" s="27" t="s">
        <v>4494</v>
      </c>
      <c r="D1290" s="28" t="s">
        <v>2732</v>
      </c>
      <c r="E1290" s="29" t="s">
        <v>34</v>
      </c>
      <c r="F1290" s="28" t="s">
        <v>4495</v>
      </c>
      <c r="G1290" s="72">
        <v>45499</v>
      </c>
      <c r="H1290" s="46">
        <v>97470667</v>
      </c>
      <c r="I1290" s="47">
        <v>0</v>
      </c>
      <c r="J1290" s="38">
        <v>0</v>
      </c>
      <c r="K1290" s="67"/>
      <c r="L1290" s="38">
        <f t="shared" si="19"/>
        <v>97470667</v>
      </c>
      <c r="M1290" s="34">
        <v>45657</v>
      </c>
      <c r="N1290" s="62" t="s">
        <v>4496</v>
      </c>
      <c r="O1290" s="37" t="s">
        <v>45</v>
      </c>
      <c r="P1290" s="50">
        <v>3.1645569620253167E-2</v>
      </c>
      <c r="Q1290" s="51" t="s">
        <v>3064</v>
      </c>
      <c r="R1290" s="51" t="s">
        <v>3093</v>
      </c>
    </row>
    <row r="1291" spans="2:18" x14ac:dyDescent="0.2">
      <c r="B1291" s="33">
        <v>45498</v>
      </c>
      <c r="C1291" s="27" t="s">
        <v>4497</v>
      </c>
      <c r="D1291" s="28" t="s">
        <v>2076</v>
      </c>
      <c r="E1291" s="29" t="s">
        <v>34</v>
      </c>
      <c r="F1291" s="28" t="s">
        <v>4498</v>
      </c>
      <c r="G1291" s="72">
        <v>45502</v>
      </c>
      <c r="H1291" s="46">
        <v>35533333</v>
      </c>
      <c r="I1291" s="47">
        <v>0</v>
      </c>
      <c r="J1291" s="38">
        <v>0</v>
      </c>
      <c r="K1291" s="67"/>
      <c r="L1291" s="38">
        <f t="shared" si="19"/>
        <v>35533333</v>
      </c>
      <c r="M1291" s="34">
        <v>45657</v>
      </c>
      <c r="N1291" s="62" t="s">
        <v>4499</v>
      </c>
      <c r="O1291" s="37" t="s">
        <v>45</v>
      </c>
      <c r="P1291" s="50">
        <v>1.2903225806451613E-2</v>
      </c>
      <c r="Q1291" s="51" t="s">
        <v>3064</v>
      </c>
      <c r="R1291" s="51" t="s">
        <v>3093</v>
      </c>
    </row>
    <row r="1292" spans="2:18" x14ac:dyDescent="0.2">
      <c r="B1292" s="33">
        <v>45499</v>
      </c>
      <c r="C1292" s="27" t="s">
        <v>4500</v>
      </c>
      <c r="D1292" s="28" t="s">
        <v>396</v>
      </c>
      <c r="E1292" s="29" t="s">
        <v>34</v>
      </c>
      <c r="F1292" s="28" t="s">
        <v>4501</v>
      </c>
      <c r="G1292" s="72">
        <v>45502</v>
      </c>
      <c r="H1292" s="46">
        <v>41333333</v>
      </c>
      <c r="I1292" s="47">
        <v>0</v>
      </c>
      <c r="J1292" s="38">
        <v>0</v>
      </c>
      <c r="K1292" s="67"/>
      <c r="L1292" s="38">
        <f t="shared" si="19"/>
        <v>41333333</v>
      </c>
      <c r="M1292" s="34">
        <v>45657</v>
      </c>
      <c r="N1292" s="62" t="s">
        <v>4502</v>
      </c>
      <c r="O1292" s="37" t="s">
        <v>45</v>
      </c>
      <c r="P1292" s="50">
        <v>1.2903225806451613E-2</v>
      </c>
      <c r="Q1292" s="51" t="s">
        <v>3047</v>
      </c>
      <c r="R1292" s="51" t="s">
        <v>3048</v>
      </c>
    </row>
    <row r="1293" spans="2:18" x14ac:dyDescent="0.2">
      <c r="B1293" s="33">
        <v>45501</v>
      </c>
      <c r="C1293" s="27" t="s">
        <v>4503</v>
      </c>
      <c r="D1293" s="28" t="s">
        <v>312</v>
      </c>
      <c r="E1293" s="29" t="s">
        <v>34</v>
      </c>
      <c r="F1293" s="28" t="s">
        <v>520</v>
      </c>
      <c r="G1293" s="72">
        <v>45505</v>
      </c>
      <c r="H1293" s="46">
        <v>32500000</v>
      </c>
      <c r="I1293" s="47">
        <v>0</v>
      </c>
      <c r="J1293" s="38">
        <v>0</v>
      </c>
      <c r="K1293" s="67"/>
      <c r="L1293" s="38">
        <f t="shared" si="19"/>
        <v>32500000</v>
      </c>
      <c r="M1293" s="34">
        <v>45657</v>
      </c>
      <c r="N1293" s="62" t="s">
        <v>4504</v>
      </c>
      <c r="O1293" s="37" t="s">
        <v>45</v>
      </c>
      <c r="P1293" s="44">
        <v>0</v>
      </c>
      <c r="Q1293" s="51" t="s">
        <v>3056</v>
      </c>
      <c r="R1293" s="51" t="s">
        <v>3057</v>
      </c>
    </row>
    <row r="1294" spans="2:18" x14ac:dyDescent="0.2">
      <c r="B1294" s="33">
        <v>45498</v>
      </c>
      <c r="C1294" s="27" t="s">
        <v>4505</v>
      </c>
      <c r="D1294" s="28" t="s">
        <v>438</v>
      </c>
      <c r="E1294" s="29" t="s">
        <v>34</v>
      </c>
      <c r="F1294" s="28" t="s">
        <v>4332</v>
      </c>
      <c r="G1294" s="72">
        <v>45503</v>
      </c>
      <c r="H1294" s="46">
        <v>37000000</v>
      </c>
      <c r="I1294" s="47">
        <v>0</v>
      </c>
      <c r="J1294" s="38">
        <v>0</v>
      </c>
      <c r="K1294" s="67"/>
      <c r="L1294" s="38">
        <f t="shared" ref="L1294:L1349" si="20">H1294+J1294-K1294</f>
        <v>37000000</v>
      </c>
      <c r="M1294" s="34">
        <v>45655</v>
      </c>
      <c r="N1294" s="62" t="s">
        <v>4506</v>
      </c>
      <c r="O1294" s="37" t="s">
        <v>45</v>
      </c>
      <c r="P1294" s="50">
        <v>6.5789473684210523E-3</v>
      </c>
      <c r="Q1294" s="51" t="s">
        <v>3072</v>
      </c>
      <c r="R1294" s="51" t="s">
        <v>3073</v>
      </c>
    </row>
    <row r="1295" spans="2:18" x14ac:dyDescent="0.2">
      <c r="B1295" s="33">
        <v>45502</v>
      </c>
      <c r="C1295" s="27" t="s">
        <v>4507</v>
      </c>
      <c r="D1295" s="28" t="s">
        <v>1277</v>
      </c>
      <c r="E1295" s="29" t="s">
        <v>34</v>
      </c>
      <c r="F1295" s="28" t="s">
        <v>4508</v>
      </c>
      <c r="G1295" s="72">
        <v>45506</v>
      </c>
      <c r="H1295" s="46">
        <v>98065000</v>
      </c>
      <c r="I1295" s="47">
        <v>0</v>
      </c>
      <c r="J1295" s="38">
        <v>0</v>
      </c>
      <c r="K1295" s="67"/>
      <c r="L1295" s="38">
        <f t="shared" si="20"/>
        <v>98065000</v>
      </c>
      <c r="M1295" s="34">
        <v>45657</v>
      </c>
      <c r="N1295" s="62" t="s">
        <v>4509</v>
      </c>
      <c r="O1295" s="37" t="s">
        <v>45</v>
      </c>
      <c r="P1295" s="44">
        <v>0</v>
      </c>
      <c r="Q1295" s="51" t="s">
        <v>3072</v>
      </c>
      <c r="R1295" s="51" t="s">
        <v>3073</v>
      </c>
    </row>
    <row r="1296" spans="2:18" x14ac:dyDescent="0.2">
      <c r="B1296" s="33">
        <v>45498</v>
      </c>
      <c r="C1296" s="27" t="s">
        <v>4510</v>
      </c>
      <c r="D1296" s="28" t="s">
        <v>414</v>
      </c>
      <c r="E1296" s="29" t="s">
        <v>34</v>
      </c>
      <c r="F1296" s="28" t="s">
        <v>4511</v>
      </c>
      <c r="G1296" s="72">
        <v>45499</v>
      </c>
      <c r="H1296" s="46">
        <v>37251667</v>
      </c>
      <c r="I1296" s="47">
        <v>0</v>
      </c>
      <c r="J1296" s="38">
        <v>0</v>
      </c>
      <c r="K1296" s="67"/>
      <c r="L1296" s="38">
        <f t="shared" si="20"/>
        <v>37251667</v>
      </c>
      <c r="M1296" s="34">
        <v>45657</v>
      </c>
      <c r="N1296" s="62" t="s">
        <v>4512</v>
      </c>
      <c r="O1296" s="37" t="s">
        <v>45</v>
      </c>
      <c r="P1296" s="50">
        <v>3.1645569620253167E-2</v>
      </c>
      <c r="Q1296" s="51" t="s">
        <v>3045</v>
      </c>
      <c r="R1296" s="51" t="s">
        <v>3046</v>
      </c>
    </row>
    <row r="1297" spans="2:18" x14ac:dyDescent="0.2">
      <c r="B1297" s="33">
        <v>45498</v>
      </c>
      <c r="C1297" s="27" t="s">
        <v>4513</v>
      </c>
      <c r="D1297" s="28" t="s">
        <v>411</v>
      </c>
      <c r="E1297" s="29" t="s">
        <v>34</v>
      </c>
      <c r="F1297" s="28" t="s">
        <v>4514</v>
      </c>
      <c r="G1297" s="72">
        <v>45502</v>
      </c>
      <c r="H1297" s="46">
        <v>33066667</v>
      </c>
      <c r="I1297" s="47">
        <v>0</v>
      </c>
      <c r="J1297" s="38">
        <v>0</v>
      </c>
      <c r="K1297" s="67"/>
      <c r="L1297" s="38">
        <f t="shared" si="20"/>
        <v>33066667</v>
      </c>
      <c r="M1297" s="34">
        <v>45657</v>
      </c>
      <c r="N1297" s="62" t="s">
        <v>4515</v>
      </c>
      <c r="O1297" s="37" t="s">
        <v>45</v>
      </c>
      <c r="P1297" s="50">
        <v>1.2903225806451613E-2</v>
      </c>
      <c r="Q1297" s="51" t="s">
        <v>3045</v>
      </c>
      <c r="R1297" s="51" t="s">
        <v>3046</v>
      </c>
    </row>
    <row r="1298" spans="2:18" x14ac:dyDescent="0.2">
      <c r="B1298" s="33">
        <v>45498</v>
      </c>
      <c r="C1298" s="27" t="s">
        <v>4516</v>
      </c>
      <c r="D1298" s="28" t="s">
        <v>341</v>
      </c>
      <c r="E1298" s="29" t="s">
        <v>34</v>
      </c>
      <c r="F1298" s="28" t="s">
        <v>4517</v>
      </c>
      <c r="G1298" s="72">
        <v>45502</v>
      </c>
      <c r="H1298" s="46">
        <v>42230000</v>
      </c>
      <c r="I1298" s="47">
        <v>0</v>
      </c>
      <c r="J1298" s="38">
        <v>0</v>
      </c>
      <c r="K1298" s="67"/>
      <c r="L1298" s="38">
        <f t="shared" si="20"/>
        <v>42230000</v>
      </c>
      <c r="M1298" s="34">
        <v>45657</v>
      </c>
      <c r="N1298" s="62" t="s">
        <v>4518</v>
      </c>
      <c r="O1298" s="37" t="s">
        <v>45</v>
      </c>
      <c r="P1298" s="50">
        <v>1.2903225806451613E-2</v>
      </c>
      <c r="Q1298" s="51" t="s">
        <v>3065</v>
      </c>
      <c r="R1298" s="51" t="s">
        <v>3094</v>
      </c>
    </row>
    <row r="1299" spans="2:18" x14ac:dyDescent="0.2">
      <c r="B1299" s="33">
        <v>45499</v>
      </c>
      <c r="C1299" s="27" t="s">
        <v>4519</v>
      </c>
      <c r="D1299" s="28" t="s">
        <v>456</v>
      </c>
      <c r="E1299" s="29" t="s">
        <v>34</v>
      </c>
      <c r="F1299" s="28" t="s">
        <v>3583</v>
      </c>
      <c r="G1299" s="72">
        <v>45502</v>
      </c>
      <c r="H1299" s="46">
        <v>48750000</v>
      </c>
      <c r="I1299" s="47">
        <v>0</v>
      </c>
      <c r="J1299" s="38">
        <v>0</v>
      </c>
      <c r="K1299" s="67"/>
      <c r="L1299" s="38">
        <f t="shared" si="20"/>
        <v>48750000</v>
      </c>
      <c r="M1299" s="34">
        <v>45654</v>
      </c>
      <c r="N1299" s="62" t="s">
        <v>4520</v>
      </c>
      <c r="O1299" s="37" t="s">
        <v>45</v>
      </c>
      <c r="P1299" s="50">
        <v>1.3157894736842105E-2</v>
      </c>
      <c r="Q1299" s="51" t="s">
        <v>3072</v>
      </c>
      <c r="R1299" s="51" t="s">
        <v>3073</v>
      </c>
    </row>
    <row r="1300" spans="2:18" x14ac:dyDescent="0.2">
      <c r="B1300" s="33">
        <v>45499</v>
      </c>
      <c r="C1300" s="27" t="s">
        <v>4521</v>
      </c>
      <c r="D1300" s="28" t="s">
        <v>302</v>
      </c>
      <c r="E1300" s="29" t="s">
        <v>34</v>
      </c>
      <c r="F1300" s="28" t="s">
        <v>4522</v>
      </c>
      <c r="G1300" s="72">
        <v>45503</v>
      </c>
      <c r="H1300" s="46">
        <v>27560000</v>
      </c>
      <c r="I1300" s="47">
        <v>0</v>
      </c>
      <c r="J1300" s="38">
        <v>0</v>
      </c>
      <c r="K1300" s="67"/>
      <c r="L1300" s="38">
        <f t="shared" si="20"/>
        <v>27560000</v>
      </c>
      <c r="M1300" s="34">
        <v>45657</v>
      </c>
      <c r="N1300" s="62" t="s">
        <v>4523</v>
      </c>
      <c r="O1300" s="37" t="s">
        <v>45</v>
      </c>
      <c r="P1300" s="50">
        <v>6.4935064935064939E-3</v>
      </c>
      <c r="Q1300" s="51" t="s">
        <v>3043</v>
      </c>
      <c r="R1300" s="51" t="s">
        <v>3044</v>
      </c>
    </row>
    <row r="1301" spans="2:18" x14ac:dyDescent="0.2">
      <c r="B1301" s="33">
        <v>45499</v>
      </c>
      <c r="C1301" s="27" t="s">
        <v>4524</v>
      </c>
      <c r="D1301" s="28" t="s">
        <v>2658</v>
      </c>
      <c r="E1301" s="29" t="s">
        <v>34</v>
      </c>
      <c r="F1301" s="28" t="s">
        <v>4525</v>
      </c>
      <c r="G1301" s="72">
        <v>45502</v>
      </c>
      <c r="H1301" s="46">
        <v>27736667</v>
      </c>
      <c r="I1301" s="47">
        <v>0</v>
      </c>
      <c r="J1301" s="38">
        <v>0</v>
      </c>
      <c r="K1301" s="67"/>
      <c r="L1301" s="38">
        <f t="shared" si="20"/>
        <v>27736667</v>
      </c>
      <c r="M1301" s="34">
        <v>45657</v>
      </c>
      <c r="N1301" s="62" t="s">
        <v>4526</v>
      </c>
      <c r="O1301" s="37" t="s">
        <v>45</v>
      </c>
      <c r="P1301" s="50">
        <v>1.2903225806451613E-2</v>
      </c>
      <c r="Q1301" s="51" t="s">
        <v>3064</v>
      </c>
      <c r="R1301" s="51" t="s">
        <v>3093</v>
      </c>
    </row>
    <row r="1302" spans="2:18" x14ac:dyDescent="0.2">
      <c r="B1302" s="33">
        <v>45499</v>
      </c>
      <c r="C1302" s="27" t="s">
        <v>4527</v>
      </c>
      <c r="D1302" s="28" t="s">
        <v>1966</v>
      </c>
      <c r="E1302" s="29" t="s">
        <v>498</v>
      </c>
      <c r="F1302" s="28" t="s">
        <v>4528</v>
      </c>
      <c r="G1302" s="72">
        <v>45502</v>
      </c>
      <c r="H1302" s="46">
        <v>19363333</v>
      </c>
      <c r="I1302" s="47">
        <v>0</v>
      </c>
      <c r="J1302" s="38">
        <v>0</v>
      </c>
      <c r="K1302" s="67"/>
      <c r="L1302" s="38">
        <f t="shared" si="20"/>
        <v>19363333</v>
      </c>
      <c r="M1302" s="34">
        <v>45657</v>
      </c>
      <c r="N1302" s="62" t="s">
        <v>4529</v>
      </c>
      <c r="O1302" s="37" t="s">
        <v>45</v>
      </c>
      <c r="P1302" s="50">
        <v>1.2903225806451613E-2</v>
      </c>
      <c r="Q1302" s="51" t="s">
        <v>3064</v>
      </c>
      <c r="R1302" s="51" t="s">
        <v>3093</v>
      </c>
    </row>
    <row r="1303" spans="2:18" x14ac:dyDescent="0.2">
      <c r="B1303" s="33">
        <v>45499</v>
      </c>
      <c r="C1303" s="27" t="s">
        <v>4530</v>
      </c>
      <c r="D1303" s="28" t="s">
        <v>3143</v>
      </c>
      <c r="E1303" s="29" t="s">
        <v>498</v>
      </c>
      <c r="F1303" s="28" t="s">
        <v>4531</v>
      </c>
      <c r="G1303" s="72">
        <v>45502</v>
      </c>
      <c r="H1303" s="46">
        <v>19610000</v>
      </c>
      <c r="I1303" s="47">
        <v>0</v>
      </c>
      <c r="J1303" s="38">
        <v>0</v>
      </c>
      <c r="K1303" s="67"/>
      <c r="L1303" s="38">
        <f t="shared" si="20"/>
        <v>19610000</v>
      </c>
      <c r="M1303" s="34">
        <v>45657</v>
      </c>
      <c r="N1303" s="62" t="s">
        <v>4532</v>
      </c>
      <c r="O1303" s="37" t="s">
        <v>45</v>
      </c>
      <c r="P1303" s="50">
        <v>1.2903225806451613E-2</v>
      </c>
      <c r="Q1303" s="51" t="s">
        <v>3064</v>
      </c>
      <c r="R1303" s="51" t="s">
        <v>3093</v>
      </c>
    </row>
    <row r="1304" spans="2:18" x14ac:dyDescent="0.2">
      <c r="B1304" s="33">
        <v>45502</v>
      </c>
      <c r="C1304" s="27" t="s">
        <v>4533</v>
      </c>
      <c r="D1304" s="28" t="s">
        <v>2673</v>
      </c>
      <c r="E1304" s="29" t="s">
        <v>34</v>
      </c>
      <c r="F1304" s="28" t="s">
        <v>4534</v>
      </c>
      <c r="G1304" s="72">
        <v>45505</v>
      </c>
      <c r="H1304" s="46">
        <v>36834667</v>
      </c>
      <c r="I1304" s="47">
        <v>0</v>
      </c>
      <c r="J1304" s="38">
        <v>0</v>
      </c>
      <c r="K1304" s="67"/>
      <c r="L1304" s="38">
        <f t="shared" si="20"/>
        <v>36834667</v>
      </c>
      <c r="M1304" s="34">
        <v>45657</v>
      </c>
      <c r="N1304" s="55" t="s">
        <v>4535</v>
      </c>
      <c r="O1304" s="37" t="s">
        <v>45</v>
      </c>
      <c r="P1304" s="44">
        <v>0</v>
      </c>
      <c r="Q1304" s="51" t="s">
        <v>3064</v>
      </c>
      <c r="R1304" s="51" t="s">
        <v>3093</v>
      </c>
    </row>
    <row r="1305" spans="2:18" x14ac:dyDescent="0.2">
      <c r="B1305" s="33">
        <v>45499</v>
      </c>
      <c r="C1305" s="27" t="s">
        <v>4536</v>
      </c>
      <c r="D1305" s="28" t="s">
        <v>424</v>
      </c>
      <c r="E1305" s="29" t="s">
        <v>34</v>
      </c>
      <c r="F1305" s="28" t="s">
        <v>4537</v>
      </c>
      <c r="G1305" s="72">
        <v>45503</v>
      </c>
      <c r="H1305" s="46">
        <v>37251667</v>
      </c>
      <c r="I1305" s="47">
        <v>0</v>
      </c>
      <c r="J1305" s="38">
        <v>0</v>
      </c>
      <c r="K1305" s="67"/>
      <c r="L1305" s="38">
        <f t="shared" si="20"/>
        <v>37251667</v>
      </c>
      <c r="M1305" s="34">
        <v>45657</v>
      </c>
      <c r="N1305" s="62" t="s">
        <v>4538</v>
      </c>
      <c r="O1305" s="37" t="s">
        <v>45</v>
      </c>
      <c r="P1305" s="50">
        <v>6.4935064935064939E-3</v>
      </c>
      <c r="Q1305" s="51" t="s">
        <v>3045</v>
      </c>
      <c r="R1305" s="51" t="s">
        <v>3046</v>
      </c>
    </row>
    <row r="1306" spans="2:18" x14ac:dyDescent="0.2">
      <c r="B1306" s="33">
        <v>45502</v>
      </c>
      <c r="C1306" s="27" t="s">
        <v>4539</v>
      </c>
      <c r="D1306" s="28" t="s">
        <v>2004</v>
      </c>
      <c r="E1306" s="29" t="s">
        <v>34</v>
      </c>
      <c r="F1306" s="28" t="s">
        <v>4540</v>
      </c>
      <c r="G1306" s="72">
        <v>45505</v>
      </c>
      <c r="H1306" s="46">
        <v>27500000</v>
      </c>
      <c r="I1306" s="47">
        <v>0</v>
      </c>
      <c r="J1306" s="38">
        <v>0</v>
      </c>
      <c r="K1306" s="67"/>
      <c r="L1306" s="38">
        <f t="shared" si="20"/>
        <v>27500000</v>
      </c>
      <c r="M1306" s="34">
        <v>45657</v>
      </c>
      <c r="N1306" s="62" t="s">
        <v>4541</v>
      </c>
      <c r="O1306" s="37" t="s">
        <v>45</v>
      </c>
      <c r="P1306" s="44">
        <v>0</v>
      </c>
      <c r="Q1306" s="51" t="s">
        <v>3056</v>
      </c>
      <c r="R1306" s="51" t="s">
        <v>3057</v>
      </c>
    </row>
    <row r="1307" spans="2:18" x14ac:dyDescent="0.2">
      <c r="B1307" s="33">
        <v>45499</v>
      </c>
      <c r="C1307" s="27" t="s">
        <v>4542</v>
      </c>
      <c r="D1307" s="28" t="s">
        <v>436</v>
      </c>
      <c r="E1307" s="29" t="s">
        <v>34</v>
      </c>
      <c r="F1307" s="28" t="s">
        <v>4543</v>
      </c>
      <c r="G1307" s="72">
        <v>45503</v>
      </c>
      <c r="H1307" s="46">
        <v>29150000</v>
      </c>
      <c r="I1307" s="47">
        <v>0</v>
      </c>
      <c r="J1307" s="38">
        <v>0</v>
      </c>
      <c r="K1307" s="67"/>
      <c r="L1307" s="38">
        <f t="shared" si="20"/>
        <v>29150000</v>
      </c>
      <c r="M1307" s="34">
        <v>45657</v>
      </c>
      <c r="N1307" s="62" t="s">
        <v>4544</v>
      </c>
      <c r="O1307" s="37" t="s">
        <v>45</v>
      </c>
      <c r="P1307" s="50">
        <v>6.4935064935064939E-3</v>
      </c>
      <c r="Q1307" s="51" t="s">
        <v>3055</v>
      </c>
      <c r="R1307" s="51" t="s">
        <v>3087</v>
      </c>
    </row>
    <row r="1308" spans="2:18" x14ac:dyDescent="0.2">
      <c r="B1308" s="33">
        <v>45502</v>
      </c>
      <c r="C1308" s="27" t="s">
        <v>4545</v>
      </c>
      <c r="D1308" s="28" t="s">
        <v>425</v>
      </c>
      <c r="E1308" s="29" t="s">
        <v>34</v>
      </c>
      <c r="F1308" s="28" t="s">
        <v>4546</v>
      </c>
      <c r="G1308" s="72">
        <v>45505</v>
      </c>
      <c r="H1308" s="46">
        <v>51170400</v>
      </c>
      <c r="I1308" s="47">
        <v>0</v>
      </c>
      <c r="J1308" s="38">
        <v>0</v>
      </c>
      <c r="K1308" s="67"/>
      <c r="L1308" s="38">
        <f t="shared" si="20"/>
        <v>51170400</v>
      </c>
      <c r="M1308" s="34">
        <v>45657</v>
      </c>
      <c r="N1308" s="62" t="s">
        <v>4547</v>
      </c>
      <c r="O1308" s="37" t="s">
        <v>45</v>
      </c>
      <c r="P1308" s="44">
        <v>0</v>
      </c>
      <c r="Q1308" s="51" t="s">
        <v>3049</v>
      </c>
      <c r="R1308" s="51" t="s">
        <v>3050</v>
      </c>
    </row>
    <row r="1309" spans="2:18" x14ac:dyDescent="0.2">
      <c r="B1309" s="33">
        <v>45502</v>
      </c>
      <c r="C1309" s="27" t="s">
        <v>4548</v>
      </c>
      <c r="D1309" s="28" t="s">
        <v>403</v>
      </c>
      <c r="E1309" s="29" t="s">
        <v>34</v>
      </c>
      <c r="F1309" s="28" t="s">
        <v>4549</v>
      </c>
      <c r="G1309" s="72">
        <v>45505</v>
      </c>
      <c r="H1309" s="46">
        <v>37080000</v>
      </c>
      <c r="I1309" s="47">
        <v>0</v>
      </c>
      <c r="J1309" s="38">
        <v>0</v>
      </c>
      <c r="K1309" s="67"/>
      <c r="L1309" s="38">
        <f t="shared" si="20"/>
        <v>37080000</v>
      </c>
      <c r="M1309" s="34">
        <v>45657</v>
      </c>
      <c r="N1309" s="62" t="s">
        <v>4550</v>
      </c>
      <c r="O1309" s="37" t="s">
        <v>45</v>
      </c>
      <c r="P1309" s="44">
        <v>0</v>
      </c>
      <c r="Q1309" s="51" t="s">
        <v>3049</v>
      </c>
      <c r="R1309" s="51" t="s">
        <v>3050</v>
      </c>
    </row>
    <row r="1310" spans="2:18" x14ac:dyDescent="0.2">
      <c r="B1310" s="33">
        <v>45502</v>
      </c>
      <c r="C1310" s="27" t="s">
        <v>4551</v>
      </c>
      <c r="D1310" s="28" t="s">
        <v>3105</v>
      </c>
      <c r="E1310" s="29" t="s">
        <v>498</v>
      </c>
      <c r="F1310" s="28" t="s">
        <v>1338</v>
      </c>
      <c r="G1310" s="72">
        <v>45505</v>
      </c>
      <c r="H1310" s="46">
        <v>18807800</v>
      </c>
      <c r="I1310" s="47">
        <v>0</v>
      </c>
      <c r="J1310" s="38">
        <v>0</v>
      </c>
      <c r="K1310" s="67"/>
      <c r="L1310" s="38">
        <f t="shared" si="20"/>
        <v>18807800</v>
      </c>
      <c r="M1310" s="34">
        <v>45657</v>
      </c>
      <c r="N1310" s="55" t="s">
        <v>4552</v>
      </c>
      <c r="O1310" s="37" t="s">
        <v>45</v>
      </c>
      <c r="P1310" s="44">
        <v>0</v>
      </c>
      <c r="Q1310" s="51" t="s">
        <v>3049</v>
      </c>
      <c r="R1310" s="51" t="s">
        <v>3050</v>
      </c>
    </row>
    <row r="1311" spans="2:18" x14ac:dyDescent="0.2">
      <c r="B1311" s="33">
        <v>45499</v>
      </c>
      <c r="C1311" s="27" t="s">
        <v>4553</v>
      </c>
      <c r="D1311" s="28" t="s">
        <v>2581</v>
      </c>
      <c r="E1311" s="29" t="s">
        <v>34</v>
      </c>
      <c r="F1311" s="28" t="s">
        <v>4554</v>
      </c>
      <c r="G1311" s="72">
        <v>45502</v>
      </c>
      <c r="H1311" s="46">
        <v>38740000</v>
      </c>
      <c r="I1311" s="47">
        <v>0</v>
      </c>
      <c r="J1311" s="38">
        <v>0</v>
      </c>
      <c r="K1311" s="67"/>
      <c r="L1311" s="38">
        <f t="shared" si="20"/>
        <v>38740000</v>
      </c>
      <c r="M1311" s="34">
        <v>45657</v>
      </c>
      <c r="N1311" s="62" t="s">
        <v>4555</v>
      </c>
      <c r="O1311" s="37" t="s">
        <v>45</v>
      </c>
      <c r="P1311" s="50">
        <v>1.2903225806451613E-2</v>
      </c>
      <c r="Q1311" s="51" t="s">
        <v>3043</v>
      </c>
      <c r="R1311" s="51" t="s">
        <v>3044</v>
      </c>
    </row>
    <row r="1312" spans="2:18" x14ac:dyDescent="0.2">
      <c r="B1312" s="33">
        <v>45502</v>
      </c>
      <c r="C1312" s="27" t="s">
        <v>4556</v>
      </c>
      <c r="D1312" s="28" t="s">
        <v>333</v>
      </c>
      <c r="E1312" s="29" t="s">
        <v>34</v>
      </c>
      <c r="F1312" s="28" t="s">
        <v>4557</v>
      </c>
      <c r="G1312" s="72">
        <v>45503</v>
      </c>
      <c r="H1312" s="46">
        <v>18550000</v>
      </c>
      <c r="I1312" s="47">
        <v>0</v>
      </c>
      <c r="J1312" s="38">
        <v>0</v>
      </c>
      <c r="K1312" s="67"/>
      <c r="L1312" s="38">
        <f t="shared" si="20"/>
        <v>18550000</v>
      </c>
      <c r="M1312" s="34">
        <v>45657</v>
      </c>
      <c r="N1312" s="62" t="s">
        <v>4558</v>
      </c>
      <c r="O1312" s="37" t="s">
        <v>45</v>
      </c>
      <c r="P1312" s="50">
        <v>6.4935064935064939E-3</v>
      </c>
      <c r="Q1312" s="51" t="s">
        <v>3043</v>
      </c>
      <c r="R1312" s="51" t="s">
        <v>3044</v>
      </c>
    </row>
    <row r="1313" spans="2:18" x14ac:dyDescent="0.2">
      <c r="B1313" s="33">
        <v>45499</v>
      </c>
      <c r="C1313" s="27" t="s">
        <v>4559</v>
      </c>
      <c r="D1313" s="28" t="s">
        <v>415</v>
      </c>
      <c r="E1313" s="29" t="s">
        <v>34</v>
      </c>
      <c r="F1313" s="28" t="s">
        <v>4560</v>
      </c>
      <c r="G1313" s="72">
        <v>45502</v>
      </c>
      <c r="H1313" s="46">
        <v>35000000</v>
      </c>
      <c r="I1313" s="47">
        <v>0</v>
      </c>
      <c r="J1313" s="38">
        <v>0</v>
      </c>
      <c r="K1313" s="67"/>
      <c r="L1313" s="38">
        <f t="shared" si="20"/>
        <v>35000000</v>
      </c>
      <c r="M1313" s="34">
        <v>45654</v>
      </c>
      <c r="N1313" s="62" t="s">
        <v>4561</v>
      </c>
      <c r="O1313" s="37" t="s">
        <v>45</v>
      </c>
      <c r="P1313" s="50">
        <v>1.3157894736842105E-2</v>
      </c>
      <c r="Q1313" s="51" t="s">
        <v>3041</v>
      </c>
      <c r="R1313" s="51" t="s">
        <v>3042</v>
      </c>
    </row>
    <row r="1314" spans="2:18" x14ac:dyDescent="0.2">
      <c r="B1314" s="33">
        <v>45499</v>
      </c>
      <c r="C1314" s="27" t="s">
        <v>4562</v>
      </c>
      <c r="D1314" s="28" t="s">
        <v>388</v>
      </c>
      <c r="E1314" s="29" t="s">
        <v>34</v>
      </c>
      <c r="F1314" s="28" t="s">
        <v>4563</v>
      </c>
      <c r="G1314" s="72">
        <v>45502</v>
      </c>
      <c r="H1314" s="46">
        <v>30900000</v>
      </c>
      <c r="I1314" s="47">
        <v>0</v>
      </c>
      <c r="J1314" s="38">
        <v>0</v>
      </c>
      <c r="K1314" s="67"/>
      <c r="L1314" s="38">
        <f t="shared" si="20"/>
        <v>30900000</v>
      </c>
      <c r="M1314" s="34">
        <v>45654</v>
      </c>
      <c r="N1314" s="62" t="s">
        <v>4564</v>
      </c>
      <c r="O1314" s="37" t="s">
        <v>45</v>
      </c>
      <c r="P1314" s="50">
        <v>1.3157894736842105E-2</v>
      </c>
      <c r="Q1314" s="51" t="s">
        <v>3041</v>
      </c>
      <c r="R1314" s="51" t="s">
        <v>3042</v>
      </c>
    </row>
    <row r="1315" spans="2:18" x14ac:dyDescent="0.2">
      <c r="B1315" s="33">
        <v>45499</v>
      </c>
      <c r="C1315" s="27" t="s">
        <v>4565</v>
      </c>
      <c r="D1315" s="28" t="s">
        <v>3102</v>
      </c>
      <c r="E1315" s="29" t="s">
        <v>498</v>
      </c>
      <c r="F1315" s="28" t="s">
        <v>628</v>
      </c>
      <c r="G1315" s="72">
        <v>45502</v>
      </c>
      <c r="H1315" s="46">
        <v>22735000</v>
      </c>
      <c r="I1315" s="47">
        <v>0</v>
      </c>
      <c r="J1315" s="38">
        <v>0</v>
      </c>
      <c r="K1315" s="67"/>
      <c r="L1315" s="38">
        <f t="shared" si="20"/>
        <v>22735000</v>
      </c>
      <c r="M1315" s="34">
        <v>45654</v>
      </c>
      <c r="N1315" s="62" t="s">
        <v>4566</v>
      </c>
      <c r="O1315" s="37" t="s">
        <v>45</v>
      </c>
      <c r="P1315" s="50">
        <v>1.3157894736842105E-2</v>
      </c>
      <c r="Q1315" s="51" t="s">
        <v>3041</v>
      </c>
      <c r="R1315" s="51" t="s">
        <v>3042</v>
      </c>
    </row>
    <row r="1316" spans="2:18" x14ac:dyDescent="0.2">
      <c r="B1316" s="33">
        <v>45502</v>
      </c>
      <c r="C1316" s="27" t="s">
        <v>4567</v>
      </c>
      <c r="D1316" s="28" t="s">
        <v>423</v>
      </c>
      <c r="E1316" s="29" t="s">
        <v>34</v>
      </c>
      <c r="F1316" s="28" t="s">
        <v>4568</v>
      </c>
      <c r="G1316" s="72">
        <v>45506</v>
      </c>
      <c r="H1316" s="46">
        <v>38625000</v>
      </c>
      <c r="I1316" s="47">
        <v>0</v>
      </c>
      <c r="J1316" s="38">
        <v>0</v>
      </c>
      <c r="K1316" s="67"/>
      <c r="L1316" s="38">
        <f t="shared" si="20"/>
        <v>38625000</v>
      </c>
      <c r="M1316" s="34">
        <v>45657</v>
      </c>
      <c r="N1316" s="62" t="s">
        <v>4569</v>
      </c>
      <c r="O1316" s="37" t="s">
        <v>45</v>
      </c>
      <c r="P1316" s="44">
        <v>0</v>
      </c>
      <c r="Q1316" s="51" t="s">
        <v>3041</v>
      </c>
      <c r="R1316" s="51" t="s">
        <v>3042</v>
      </c>
    </row>
    <row r="1317" spans="2:18" x14ac:dyDescent="0.2">
      <c r="B1317" s="33">
        <v>45502</v>
      </c>
      <c r="C1317" s="27" t="s">
        <v>4570</v>
      </c>
      <c r="D1317" s="28" t="s">
        <v>1202</v>
      </c>
      <c r="E1317" s="29" t="s">
        <v>34</v>
      </c>
      <c r="F1317" s="28" t="s">
        <v>4571</v>
      </c>
      <c r="G1317" s="72">
        <v>45503</v>
      </c>
      <c r="H1317" s="46">
        <v>37390000</v>
      </c>
      <c r="I1317" s="47">
        <v>0</v>
      </c>
      <c r="J1317" s="38">
        <v>0</v>
      </c>
      <c r="K1317" s="67"/>
      <c r="L1317" s="38">
        <f t="shared" si="20"/>
        <v>37390000</v>
      </c>
      <c r="M1317" s="34">
        <v>45655</v>
      </c>
      <c r="N1317" s="62" t="s">
        <v>4572</v>
      </c>
      <c r="O1317" s="37" t="s">
        <v>45</v>
      </c>
      <c r="P1317" s="50">
        <v>6.5789473684210523E-3</v>
      </c>
      <c r="Q1317" s="51" t="s">
        <v>3051</v>
      </c>
      <c r="R1317" s="51" t="s">
        <v>378</v>
      </c>
    </row>
    <row r="1318" spans="2:18" x14ac:dyDescent="0.2">
      <c r="B1318" s="33">
        <v>45499</v>
      </c>
      <c r="C1318" s="27" t="s">
        <v>4573</v>
      </c>
      <c r="D1318" s="28" t="s">
        <v>2034</v>
      </c>
      <c r="E1318" s="29" t="s">
        <v>34</v>
      </c>
      <c r="F1318" s="28" t="s">
        <v>4574</v>
      </c>
      <c r="G1318" s="72">
        <v>45503</v>
      </c>
      <c r="H1318" s="46">
        <v>37960000</v>
      </c>
      <c r="I1318" s="47">
        <v>0</v>
      </c>
      <c r="J1318" s="38">
        <v>0</v>
      </c>
      <c r="K1318" s="67"/>
      <c r="L1318" s="38">
        <f t="shared" si="20"/>
        <v>37960000</v>
      </c>
      <c r="M1318" s="34">
        <v>45657</v>
      </c>
      <c r="N1318" s="62" t="s">
        <v>4575</v>
      </c>
      <c r="O1318" s="37" t="s">
        <v>45</v>
      </c>
      <c r="P1318" s="50">
        <v>6.4935064935064939E-3</v>
      </c>
      <c r="Q1318" s="51" t="s">
        <v>3070</v>
      </c>
      <c r="R1318" s="51" t="s">
        <v>3071</v>
      </c>
    </row>
    <row r="1319" spans="2:18" x14ac:dyDescent="0.2">
      <c r="B1319" s="33">
        <v>45499</v>
      </c>
      <c r="C1319" s="27" t="s">
        <v>4576</v>
      </c>
      <c r="D1319" s="28" t="s">
        <v>2590</v>
      </c>
      <c r="E1319" s="29" t="s">
        <v>34</v>
      </c>
      <c r="F1319" s="28" t="s">
        <v>4577</v>
      </c>
      <c r="G1319" s="72">
        <v>45503</v>
      </c>
      <c r="H1319" s="46">
        <v>37960000</v>
      </c>
      <c r="I1319" s="47">
        <v>0</v>
      </c>
      <c r="J1319" s="38">
        <v>0</v>
      </c>
      <c r="K1319" s="67"/>
      <c r="L1319" s="38">
        <f t="shared" si="20"/>
        <v>37960000</v>
      </c>
      <c r="M1319" s="34">
        <v>45657</v>
      </c>
      <c r="N1319" s="62" t="s">
        <v>4578</v>
      </c>
      <c r="O1319" s="37" t="s">
        <v>45</v>
      </c>
      <c r="P1319" s="50">
        <v>6.4935064935064939E-3</v>
      </c>
      <c r="Q1319" s="51" t="s">
        <v>3070</v>
      </c>
      <c r="R1319" s="51" t="s">
        <v>3071</v>
      </c>
    </row>
    <row r="1320" spans="2:18" x14ac:dyDescent="0.2">
      <c r="B1320" s="33">
        <v>45501</v>
      </c>
      <c r="C1320" s="27" t="s">
        <v>4579</v>
      </c>
      <c r="D1320" s="28" t="s">
        <v>3141</v>
      </c>
      <c r="E1320" s="29" t="s">
        <v>34</v>
      </c>
      <c r="F1320" s="28" t="s">
        <v>4580</v>
      </c>
      <c r="G1320" s="72">
        <v>45505</v>
      </c>
      <c r="H1320" s="46">
        <v>37716667</v>
      </c>
      <c r="I1320" s="47">
        <v>0</v>
      </c>
      <c r="J1320" s="38">
        <v>0</v>
      </c>
      <c r="K1320" s="67"/>
      <c r="L1320" s="38">
        <f t="shared" si="20"/>
        <v>37716667</v>
      </c>
      <c r="M1320" s="34">
        <v>45657</v>
      </c>
      <c r="N1320" s="62" t="s">
        <v>4581</v>
      </c>
      <c r="O1320" s="37" t="s">
        <v>45</v>
      </c>
      <c r="P1320" s="44">
        <v>0</v>
      </c>
      <c r="Q1320" s="51" t="s">
        <v>3070</v>
      </c>
      <c r="R1320" s="51" t="s">
        <v>3071</v>
      </c>
    </row>
    <row r="1321" spans="2:18" x14ac:dyDescent="0.2">
      <c r="B1321" s="33">
        <v>45501</v>
      </c>
      <c r="C1321" s="27" t="s">
        <v>4582</v>
      </c>
      <c r="D1321" s="28" t="s">
        <v>2008</v>
      </c>
      <c r="E1321" s="29" t="s">
        <v>34</v>
      </c>
      <c r="F1321" s="28" t="s">
        <v>4580</v>
      </c>
      <c r="G1321" s="72">
        <v>45505</v>
      </c>
      <c r="H1321" s="46">
        <v>37716667</v>
      </c>
      <c r="I1321" s="47">
        <v>0</v>
      </c>
      <c r="J1321" s="38">
        <v>0</v>
      </c>
      <c r="K1321" s="67"/>
      <c r="L1321" s="38">
        <f t="shared" si="20"/>
        <v>37716667</v>
      </c>
      <c r="M1321" s="34">
        <v>45657</v>
      </c>
      <c r="N1321" s="62" t="s">
        <v>4583</v>
      </c>
      <c r="O1321" s="37" t="s">
        <v>45</v>
      </c>
      <c r="P1321" s="44">
        <v>0</v>
      </c>
      <c r="Q1321" s="51" t="s">
        <v>3070</v>
      </c>
      <c r="R1321" s="51" t="s">
        <v>3071</v>
      </c>
    </row>
    <row r="1322" spans="2:18" x14ac:dyDescent="0.2">
      <c r="B1322" s="33">
        <v>45501</v>
      </c>
      <c r="C1322" s="27" t="s">
        <v>4584</v>
      </c>
      <c r="D1322" s="28" t="s">
        <v>2630</v>
      </c>
      <c r="E1322" s="29" t="s">
        <v>34</v>
      </c>
      <c r="F1322" s="28" t="s">
        <v>4585</v>
      </c>
      <c r="G1322" s="72">
        <v>45505</v>
      </c>
      <c r="H1322" s="46">
        <v>35500000</v>
      </c>
      <c r="I1322" s="47">
        <v>0</v>
      </c>
      <c r="J1322" s="38">
        <v>0</v>
      </c>
      <c r="K1322" s="67"/>
      <c r="L1322" s="38">
        <f t="shared" si="20"/>
        <v>35500000</v>
      </c>
      <c r="M1322" s="34">
        <v>45657</v>
      </c>
      <c r="N1322" s="62" t="s">
        <v>4586</v>
      </c>
      <c r="O1322" s="37" t="s">
        <v>45</v>
      </c>
      <c r="P1322" s="44">
        <v>0</v>
      </c>
      <c r="Q1322" s="51" t="s">
        <v>3070</v>
      </c>
      <c r="R1322" s="51" t="s">
        <v>3071</v>
      </c>
    </row>
    <row r="1323" spans="2:18" x14ac:dyDescent="0.2">
      <c r="B1323" s="33">
        <v>45499</v>
      </c>
      <c r="C1323" s="27" t="s">
        <v>4587</v>
      </c>
      <c r="D1323" s="28" t="s">
        <v>1925</v>
      </c>
      <c r="E1323" s="29" t="s">
        <v>34</v>
      </c>
      <c r="F1323" s="28" t="s">
        <v>660</v>
      </c>
      <c r="G1323" s="72">
        <v>45502</v>
      </c>
      <c r="H1323" s="46">
        <v>41333333</v>
      </c>
      <c r="I1323" s="47">
        <v>0</v>
      </c>
      <c r="J1323" s="38">
        <v>0</v>
      </c>
      <c r="K1323" s="67"/>
      <c r="L1323" s="38">
        <f t="shared" si="20"/>
        <v>41333333</v>
      </c>
      <c r="M1323" s="34">
        <v>45657</v>
      </c>
      <c r="N1323" s="62" t="s">
        <v>4588</v>
      </c>
      <c r="O1323" s="37" t="s">
        <v>45</v>
      </c>
      <c r="P1323" s="50">
        <v>1.2903225806451613E-2</v>
      </c>
      <c r="Q1323" s="51" t="s">
        <v>3047</v>
      </c>
      <c r="R1323" s="51" t="s">
        <v>3048</v>
      </c>
    </row>
    <row r="1324" spans="2:18" x14ac:dyDescent="0.2">
      <c r="B1324" s="33">
        <v>45502</v>
      </c>
      <c r="C1324" s="27" t="s">
        <v>4589</v>
      </c>
      <c r="D1324" s="28" t="s">
        <v>298</v>
      </c>
      <c r="E1324" s="29" t="s">
        <v>34</v>
      </c>
      <c r="F1324" s="28" t="s">
        <v>3606</v>
      </c>
      <c r="G1324" s="72">
        <v>45505</v>
      </c>
      <c r="H1324" s="46">
        <v>28090000</v>
      </c>
      <c r="I1324" s="47">
        <v>0</v>
      </c>
      <c r="J1324" s="38">
        <v>0</v>
      </c>
      <c r="K1324" s="67"/>
      <c r="L1324" s="38">
        <f t="shared" si="20"/>
        <v>28090000</v>
      </c>
      <c r="M1324" s="34">
        <v>45657</v>
      </c>
      <c r="N1324" s="62" t="s">
        <v>4590</v>
      </c>
      <c r="O1324" s="37" t="s">
        <v>45</v>
      </c>
      <c r="P1324" s="44">
        <v>0</v>
      </c>
      <c r="Q1324" s="51" t="s">
        <v>3075</v>
      </c>
      <c r="R1324" s="51" t="s">
        <v>3076</v>
      </c>
    </row>
    <row r="1325" spans="2:18" x14ac:dyDescent="0.2">
      <c r="B1325" s="33">
        <v>45501</v>
      </c>
      <c r="C1325" s="27" t="s">
        <v>4591</v>
      </c>
      <c r="D1325" s="28" t="s">
        <v>2047</v>
      </c>
      <c r="E1325" s="29" t="s">
        <v>34</v>
      </c>
      <c r="F1325" s="28" t="s">
        <v>4592</v>
      </c>
      <c r="G1325" s="72">
        <v>45505</v>
      </c>
      <c r="H1325" s="46">
        <v>42500000</v>
      </c>
      <c r="I1325" s="47">
        <v>0</v>
      </c>
      <c r="J1325" s="38">
        <v>0</v>
      </c>
      <c r="K1325" s="67"/>
      <c r="L1325" s="38">
        <f t="shared" si="20"/>
        <v>42500000</v>
      </c>
      <c r="M1325" s="34">
        <v>45657</v>
      </c>
      <c r="N1325" s="62" t="s">
        <v>4593</v>
      </c>
      <c r="O1325" s="37" t="s">
        <v>45</v>
      </c>
      <c r="P1325" s="44">
        <v>0</v>
      </c>
      <c r="Q1325" s="51" t="s">
        <v>3070</v>
      </c>
      <c r="R1325" s="51" t="s">
        <v>3071</v>
      </c>
    </row>
    <row r="1326" spans="2:18" x14ac:dyDescent="0.2">
      <c r="B1326" s="33">
        <v>45501</v>
      </c>
      <c r="C1326" s="27" t="s">
        <v>4594</v>
      </c>
      <c r="D1326" s="28" t="s">
        <v>1197</v>
      </c>
      <c r="E1326" s="29" t="s">
        <v>34</v>
      </c>
      <c r="F1326" s="28" t="s">
        <v>4595</v>
      </c>
      <c r="G1326" s="72">
        <v>45503</v>
      </c>
      <c r="H1326" s="46">
        <v>37960000</v>
      </c>
      <c r="I1326" s="47">
        <v>0</v>
      </c>
      <c r="J1326" s="38">
        <v>0</v>
      </c>
      <c r="K1326" s="67"/>
      <c r="L1326" s="38">
        <f t="shared" si="20"/>
        <v>37960000</v>
      </c>
      <c r="M1326" s="34">
        <v>45657</v>
      </c>
      <c r="N1326" s="62" t="s">
        <v>4596</v>
      </c>
      <c r="O1326" s="37" t="s">
        <v>45</v>
      </c>
      <c r="P1326" s="50">
        <v>6.4935064935064939E-3</v>
      </c>
      <c r="Q1326" s="51" t="s">
        <v>3070</v>
      </c>
      <c r="R1326" s="51" t="s">
        <v>3071</v>
      </c>
    </row>
    <row r="1327" spans="2:18" x14ac:dyDescent="0.2">
      <c r="B1327" s="33">
        <v>45502</v>
      </c>
      <c r="C1327" s="27" t="s">
        <v>4597</v>
      </c>
      <c r="D1327" s="28" t="s">
        <v>2028</v>
      </c>
      <c r="E1327" s="29" t="s">
        <v>34</v>
      </c>
      <c r="F1327" s="28" t="s">
        <v>4598</v>
      </c>
      <c r="G1327" s="72">
        <v>45503</v>
      </c>
      <c r="H1327" s="46">
        <v>40000000</v>
      </c>
      <c r="I1327" s="47">
        <v>0</v>
      </c>
      <c r="J1327" s="38">
        <v>0</v>
      </c>
      <c r="K1327" s="67"/>
      <c r="L1327" s="38">
        <f t="shared" si="20"/>
        <v>40000000</v>
      </c>
      <c r="M1327" s="34">
        <v>45655</v>
      </c>
      <c r="N1327" s="62" t="s">
        <v>4599</v>
      </c>
      <c r="O1327" s="37" t="s">
        <v>45</v>
      </c>
      <c r="P1327" s="50">
        <v>6.5789473684210523E-3</v>
      </c>
      <c r="Q1327" s="51" t="s">
        <v>3070</v>
      </c>
      <c r="R1327" s="51" t="s">
        <v>3071</v>
      </c>
    </row>
    <row r="1328" spans="2:18" x14ac:dyDescent="0.2">
      <c r="B1328" s="33">
        <v>45502</v>
      </c>
      <c r="C1328" s="27" t="s">
        <v>4600</v>
      </c>
      <c r="D1328" s="28" t="s">
        <v>2603</v>
      </c>
      <c r="E1328" s="29" t="s">
        <v>34</v>
      </c>
      <c r="F1328" s="28" t="s">
        <v>4601</v>
      </c>
      <c r="G1328" s="72">
        <v>45505</v>
      </c>
      <c r="H1328" s="46">
        <v>30900000</v>
      </c>
      <c r="I1328" s="47">
        <v>0</v>
      </c>
      <c r="J1328" s="38">
        <v>0</v>
      </c>
      <c r="K1328" s="67"/>
      <c r="L1328" s="38">
        <f t="shared" si="20"/>
        <v>30900000</v>
      </c>
      <c r="M1328" s="34">
        <v>45657</v>
      </c>
      <c r="N1328" s="62" t="s">
        <v>4602</v>
      </c>
      <c r="O1328" s="37" t="s">
        <v>45</v>
      </c>
      <c r="P1328" s="44">
        <v>0</v>
      </c>
      <c r="Q1328" s="51" t="s">
        <v>3070</v>
      </c>
      <c r="R1328" s="51" t="s">
        <v>3071</v>
      </c>
    </row>
    <row r="1329" spans="2:18" x14ac:dyDescent="0.2">
      <c r="B1329" s="33">
        <v>45502</v>
      </c>
      <c r="C1329" s="27" t="s">
        <v>4603</v>
      </c>
      <c r="D1329" s="28" t="s">
        <v>2609</v>
      </c>
      <c r="E1329" s="29" t="s">
        <v>34</v>
      </c>
      <c r="F1329" s="28" t="s">
        <v>4604</v>
      </c>
      <c r="G1329" s="72">
        <v>45505</v>
      </c>
      <c r="H1329" s="46">
        <v>30900000</v>
      </c>
      <c r="I1329" s="47">
        <v>0</v>
      </c>
      <c r="J1329" s="38">
        <v>0</v>
      </c>
      <c r="K1329" s="67"/>
      <c r="L1329" s="38">
        <f t="shared" si="20"/>
        <v>30900000</v>
      </c>
      <c r="M1329" s="34">
        <v>45657</v>
      </c>
      <c r="N1329" s="62" t="s">
        <v>4605</v>
      </c>
      <c r="O1329" s="37" t="s">
        <v>45</v>
      </c>
      <c r="P1329" s="44">
        <v>0</v>
      </c>
      <c r="Q1329" s="51" t="s">
        <v>3070</v>
      </c>
      <c r="R1329" s="51" t="s">
        <v>3071</v>
      </c>
    </row>
    <row r="1330" spans="2:18" x14ac:dyDescent="0.2">
      <c r="B1330" s="33">
        <v>45502</v>
      </c>
      <c r="C1330" s="27" t="s">
        <v>4606</v>
      </c>
      <c r="D1330" s="28" t="s">
        <v>1960</v>
      </c>
      <c r="E1330" s="29" t="s">
        <v>34</v>
      </c>
      <c r="F1330" s="28" t="s">
        <v>4607</v>
      </c>
      <c r="G1330" s="72">
        <v>45505</v>
      </c>
      <c r="H1330" s="46">
        <v>33784000</v>
      </c>
      <c r="I1330" s="47">
        <v>0</v>
      </c>
      <c r="J1330" s="38">
        <v>0</v>
      </c>
      <c r="K1330" s="67"/>
      <c r="L1330" s="38">
        <f t="shared" si="20"/>
        <v>33784000</v>
      </c>
      <c r="M1330" s="34">
        <v>45657</v>
      </c>
      <c r="N1330" s="62" t="s">
        <v>4608</v>
      </c>
      <c r="O1330" s="37" t="s">
        <v>45</v>
      </c>
      <c r="P1330" s="44">
        <v>0</v>
      </c>
      <c r="Q1330" s="51" t="s">
        <v>3065</v>
      </c>
      <c r="R1330" s="51" t="s">
        <v>3094</v>
      </c>
    </row>
    <row r="1331" spans="2:18" x14ac:dyDescent="0.2">
      <c r="B1331" s="33">
        <v>45502</v>
      </c>
      <c r="C1331" s="27" t="s">
        <v>4609</v>
      </c>
      <c r="D1331" s="28" t="s">
        <v>3097</v>
      </c>
      <c r="E1331" s="29" t="s">
        <v>34</v>
      </c>
      <c r="F1331" s="28" t="s">
        <v>4610</v>
      </c>
      <c r="G1331" s="72">
        <v>45503</v>
      </c>
      <c r="H1331" s="46">
        <v>50100000</v>
      </c>
      <c r="I1331" s="47">
        <v>0</v>
      </c>
      <c r="J1331" s="38">
        <v>0</v>
      </c>
      <c r="K1331" s="67"/>
      <c r="L1331" s="38">
        <f t="shared" si="20"/>
        <v>50100000</v>
      </c>
      <c r="M1331" s="34">
        <v>45657</v>
      </c>
      <c r="N1331" s="62" t="s">
        <v>4611</v>
      </c>
      <c r="O1331" s="37" t="s">
        <v>45</v>
      </c>
      <c r="P1331" s="50">
        <v>6.4935064935064939E-3</v>
      </c>
      <c r="Q1331" s="51" t="s">
        <v>3064</v>
      </c>
      <c r="R1331" s="51" t="s">
        <v>3093</v>
      </c>
    </row>
    <row r="1332" spans="2:18" x14ac:dyDescent="0.2">
      <c r="B1332" s="33">
        <v>45502</v>
      </c>
      <c r="C1332" s="27" t="s">
        <v>4612</v>
      </c>
      <c r="D1332" s="28" t="s">
        <v>1961</v>
      </c>
      <c r="E1332" s="29" t="s">
        <v>34</v>
      </c>
      <c r="F1332" s="28" t="s">
        <v>4613</v>
      </c>
      <c r="G1332" s="72">
        <v>45505</v>
      </c>
      <c r="H1332" s="46">
        <v>49131000</v>
      </c>
      <c r="I1332" s="47">
        <v>0</v>
      </c>
      <c r="J1332" s="38">
        <v>0</v>
      </c>
      <c r="K1332" s="67"/>
      <c r="L1332" s="38">
        <f t="shared" si="20"/>
        <v>49131000</v>
      </c>
      <c r="M1332" s="34">
        <v>45657</v>
      </c>
      <c r="N1332" s="62" t="s">
        <v>4614</v>
      </c>
      <c r="O1332" s="37" t="s">
        <v>45</v>
      </c>
      <c r="P1332" s="44">
        <v>0</v>
      </c>
      <c r="Q1332" s="51" t="s">
        <v>3064</v>
      </c>
      <c r="R1332" s="51" t="s">
        <v>3093</v>
      </c>
    </row>
    <row r="1333" spans="2:18" x14ac:dyDescent="0.2">
      <c r="B1333" s="33">
        <v>45502</v>
      </c>
      <c r="C1333" s="27" t="s">
        <v>4615</v>
      </c>
      <c r="D1333" s="28" t="s">
        <v>1964</v>
      </c>
      <c r="E1333" s="29" t="s">
        <v>34</v>
      </c>
      <c r="F1333" s="28" t="s">
        <v>4616</v>
      </c>
      <c r="G1333" s="72">
        <v>45505</v>
      </c>
      <c r="H1333" s="46">
        <v>42230000</v>
      </c>
      <c r="I1333" s="47">
        <v>0</v>
      </c>
      <c r="J1333" s="38">
        <v>0</v>
      </c>
      <c r="K1333" s="67"/>
      <c r="L1333" s="38">
        <f t="shared" si="20"/>
        <v>42230000</v>
      </c>
      <c r="M1333" s="34">
        <v>45657</v>
      </c>
      <c r="N1333" s="62" t="s">
        <v>4617</v>
      </c>
      <c r="O1333" s="37" t="s">
        <v>45</v>
      </c>
      <c r="P1333" s="44">
        <v>0</v>
      </c>
      <c r="Q1333" s="51" t="s">
        <v>3064</v>
      </c>
      <c r="R1333" s="51" t="s">
        <v>3093</v>
      </c>
    </row>
    <row r="1334" spans="2:18" x14ac:dyDescent="0.2">
      <c r="B1334" s="33">
        <v>45502</v>
      </c>
      <c r="C1334" s="27" t="s">
        <v>4618</v>
      </c>
      <c r="D1334" s="28" t="s">
        <v>432</v>
      </c>
      <c r="E1334" s="29" t="s">
        <v>34</v>
      </c>
      <c r="F1334" s="28" t="s">
        <v>635</v>
      </c>
      <c r="G1334" s="72">
        <v>45503</v>
      </c>
      <c r="H1334" s="46">
        <v>37251667</v>
      </c>
      <c r="I1334" s="47">
        <v>0</v>
      </c>
      <c r="J1334" s="38">
        <v>0</v>
      </c>
      <c r="K1334" s="67"/>
      <c r="L1334" s="38">
        <f t="shared" si="20"/>
        <v>37251667</v>
      </c>
      <c r="M1334" s="34">
        <v>45657</v>
      </c>
      <c r="N1334" s="62" t="s">
        <v>4619</v>
      </c>
      <c r="O1334" s="37" t="s">
        <v>45</v>
      </c>
      <c r="P1334" s="50">
        <v>6.4935064935064939E-3</v>
      </c>
      <c r="Q1334" s="51" t="s">
        <v>3045</v>
      </c>
      <c r="R1334" s="51" t="s">
        <v>3046</v>
      </c>
    </row>
    <row r="1335" spans="2:18" x14ac:dyDescent="0.2">
      <c r="B1335" s="33">
        <v>45502</v>
      </c>
      <c r="C1335" s="27" t="s">
        <v>4620</v>
      </c>
      <c r="D1335" s="28" t="s">
        <v>1953</v>
      </c>
      <c r="E1335" s="29" t="s">
        <v>34</v>
      </c>
      <c r="F1335" s="28" t="s">
        <v>3514</v>
      </c>
      <c r="G1335" s="72">
        <v>45505</v>
      </c>
      <c r="H1335" s="46">
        <v>28090000</v>
      </c>
      <c r="I1335" s="47">
        <v>0</v>
      </c>
      <c r="J1335" s="38">
        <v>0</v>
      </c>
      <c r="K1335" s="67"/>
      <c r="L1335" s="38">
        <f t="shared" si="20"/>
        <v>28090000</v>
      </c>
      <c r="M1335" s="34">
        <v>45657</v>
      </c>
      <c r="N1335" s="55" t="s">
        <v>4621</v>
      </c>
      <c r="O1335" s="37" t="s">
        <v>45</v>
      </c>
      <c r="P1335" s="44">
        <v>0</v>
      </c>
      <c r="Q1335" s="51" t="s">
        <v>3064</v>
      </c>
      <c r="R1335" s="51" t="s">
        <v>3093</v>
      </c>
    </row>
    <row r="1336" spans="2:18" x14ac:dyDescent="0.2">
      <c r="B1336" s="33">
        <v>45502</v>
      </c>
      <c r="C1336" s="27" t="s">
        <v>4622</v>
      </c>
      <c r="D1336" s="28" t="s">
        <v>330</v>
      </c>
      <c r="E1336" s="29" t="s">
        <v>498</v>
      </c>
      <c r="F1336" s="28" t="s">
        <v>4623</v>
      </c>
      <c r="G1336" s="72">
        <v>45505</v>
      </c>
      <c r="H1336" s="46">
        <v>18550000</v>
      </c>
      <c r="I1336" s="47">
        <v>0</v>
      </c>
      <c r="J1336" s="38">
        <v>0</v>
      </c>
      <c r="K1336" s="67"/>
      <c r="L1336" s="38">
        <f t="shared" si="20"/>
        <v>18550000</v>
      </c>
      <c r="M1336" s="34">
        <v>45657</v>
      </c>
      <c r="N1336" s="55" t="s">
        <v>4624</v>
      </c>
      <c r="O1336" s="37" t="s">
        <v>45</v>
      </c>
      <c r="P1336" s="44">
        <v>0</v>
      </c>
      <c r="Q1336" s="51" t="s">
        <v>3043</v>
      </c>
      <c r="R1336" s="51" t="s">
        <v>3044</v>
      </c>
    </row>
    <row r="1337" spans="2:18" x14ac:dyDescent="0.2">
      <c r="B1337" s="33">
        <v>45502</v>
      </c>
      <c r="C1337" s="27" t="s">
        <v>4625</v>
      </c>
      <c r="D1337" s="28" t="s">
        <v>334</v>
      </c>
      <c r="E1337" s="29" t="s">
        <v>498</v>
      </c>
      <c r="F1337" s="28" t="s">
        <v>4626</v>
      </c>
      <c r="G1337" s="72">
        <v>45505</v>
      </c>
      <c r="H1337" s="46">
        <v>18550000</v>
      </c>
      <c r="I1337" s="47">
        <v>0</v>
      </c>
      <c r="J1337" s="38">
        <v>0</v>
      </c>
      <c r="K1337" s="67"/>
      <c r="L1337" s="38">
        <f t="shared" si="20"/>
        <v>18550000</v>
      </c>
      <c r="M1337" s="34">
        <v>45657</v>
      </c>
      <c r="N1337" s="55" t="s">
        <v>4627</v>
      </c>
      <c r="O1337" s="37" t="s">
        <v>45</v>
      </c>
      <c r="P1337" s="44">
        <v>0</v>
      </c>
      <c r="Q1337" s="51" t="s">
        <v>3043</v>
      </c>
      <c r="R1337" s="51" t="s">
        <v>3044</v>
      </c>
    </row>
    <row r="1338" spans="2:18" x14ac:dyDescent="0.2">
      <c r="B1338" s="33">
        <v>45502</v>
      </c>
      <c r="C1338" s="27" t="s">
        <v>4628</v>
      </c>
      <c r="D1338" s="28" t="s">
        <v>4629</v>
      </c>
      <c r="E1338" s="29" t="s">
        <v>34</v>
      </c>
      <c r="F1338" s="28" t="s">
        <v>4630</v>
      </c>
      <c r="G1338" s="72">
        <v>45505</v>
      </c>
      <c r="H1338" s="46">
        <v>29500000</v>
      </c>
      <c r="I1338" s="47">
        <v>0</v>
      </c>
      <c r="J1338" s="38">
        <v>0</v>
      </c>
      <c r="K1338" s="67"/>
      <c r="L1338" s="38">
        <f t="shared" si="20"/>
        <v>29500000</v>
      </c>
      <c r="M1338" s="34">
        <v>45657</v>
      </c>
      <c r="N1338" s="55" t="s">
        <v>4631</v>
      </c>
      <c r="O1338" s="37" t="s">
        <v>45</v>
      </c>
      <c r="P1338" s="44">
        <v>0</v>
      </c>
      <c r="Q1338" s="51" t="s">
        <v>3051</v>
      </c>
      <c r="R1338" s="51" t="s">
        <v>378</v>
      </c>
    </row>
    <row r="1339" spans="2:18" x14ac:dyDescent="0.2">
      <c r="B1339" s="33">
        <v>45502</v>
      </c>
      <c r="C1339" s="27" t="s">
        <v>4632</v>
      </c>
      <c r="D1339" s="28" t="s">
        <v>1310</v>
      </c>
      <c r="E1339" s="29" t="s">
        <v>34</v>
      </c>
      <c r="F1339" s="28" t="s">
        <v>4633</v>
      </c>
      <c r="G1339" s="72">
        <v>45505</v>
      </c>
      <c r="H1339" s="46">
        <v>37390000</v>
      </c>
      <c r="I1339" s="47">
        <v>0</v>
      </c>
      <c r="J1339" s="38">
        <v>0</v>
      </c>
      <c r="K1339" s="67"/>
      <c r="L1339" s="38">
        <f t="shared" si="20"/>
        <v>37390000</v>
      </c>
      <c r="M1339" s="34">
        <v>45657</v>
      </c>
      <c r="N1339" s="55" t="s">
        <v>4634</v>
      </c>
      <c r="O1339" s="37" t="s">
        <v>45</v>
      </c>
      <c r="P1339" s="44">
        <v>0</v>
      </c>
      <c r="Q1339" s="51" t="s">
        <v>3051</v>
      </c>
      <c r="R1339" s="51" t="s">
        <v>378</v>
      </c>
    </row>
    <row r="1340" spans="2:18" x14ac:dyDescent="0.2">
      <c r="B1340" s="33">
        <v>45502</v>
      </c>
      <c r="C1340" s="27" t="s">
        <v>4635</v>
      </c>
      <c r="D1340" s="28" t="s">
        <v>448</v>
      </c>
      <c r="E1340" s="29" t="s">
        <v>34</v>
      </c>
      <c r="F1340" s="28" t="s">
        <v>4636</v>
      </c>
      <c r="G1340" s="72">
        <v>45505</v>
      </c>
      <c r="H1340" s="46">
        <v>34616667</v>
      </c>
      <c r="I1340" s="47">
        <v>0</v>
      </c>
      <c r="J1340" s="38">
        <v>0</v>
      </c>
      <c r="K1340" s="67"/>
      <c r="L1340" s="38">
        <f t="shared" si="20"/>
        <v>34616667</v>
      </c>
      <c r="M1340" s="34">
        <v>45657</v>
      </c>
      <c r="N1340" s="55" t="s">
        <v>4637</v>
      </c>
      <c r="O1340" s="37" t="s">
        <v>45</v>
      </c>
      <c r="P1340" s="44">
        <v>0</v>
      </c>
      <c r="Q1340" s="51" t="s">
        <v>3037</v>
      </c>
      <c r="R1340" s="51" t="s">
        <v>1189</v>
      </c>
    </row>
    <row r="1341" spans="2:18" x14ac:dyDescent="0.2">
      <c r="B1341" s="33">
        <v>45503</v>
      </c>
      <c r="C1341" s="27" t="s">
        <v>4638</v>
      </c>
      <c r="D1341" s="28" t="s">
        <v>460</v>
      </c>
      <c r="E1341" s="29" t="s">
        <v>34</v>
      </c>
      <c r="F1341" s="28" t="s">
        <v>4639</v>
      </c>
      <c r="G1341" s="72">
        <v>45505</v>
      </c>
      <c r="H1341" s="46">
        <v>46000000</v>
      </c>
      <c r="I1341" s="47">
        <v>0</v>
      </c>
      <c r="J1341" s="38">
        <v>0</v>
      </c>
      <c r="K1341" s="67"/>
      <c r="L1341" s="38">
        <f t="shared" si="20"/>
        <v>46000000</v>
      </c>
      <c r="M1341" s="34">
        <v>45657</v>
      </c>
      <c r="N1341" s="55" t="s">
        <v>4640</v>
      </c>
      <c r="O1341" s="37" t="s">
        <v>45</v>
      </c>
      <c r="P1341" s="44">
        <v>0</v>
      </c>
      <c r="Q1341" s="51" t="s">
        <v>3053</v>
      </c>
      <c r="R1341" s="51" t="s">
        <v>3054</v>
      </c>
    </row>
    <row r="1342" spans="2:18" x14ac:dyDescent="0.2">
      <c r="B1342" s="33">
        <v>45503</v>
      </c>
      <c r="C1342" s="27" t="s">
        <v>4641</v>
      </c>
      <c r="D1342" s="28" t="s">
        <v>2661</v>
      </c>
      <c r="E1342" s="29" t="s">
        <v>34</v>
      </c>
      <c r="F1342" s="28" t="s">
        <v>4642</v>
      </c>
      <c r="G1342" s="72">
        <v>45505</v>
      </c>
      <c r="H1342" s="46">
        <v>36350000</v>
      </c>
      <c r="I1342" s="47">
        <v>0</v>
      </c>
      <c r="J1342" s="38">
        <v>0</v>
      </c>
      <c r="K1342" s="67"/>
      <c r="L1342" s="38">
        <f t="shared" si="20"/>
        <v>36350000</v>
      </c>
      <c r="M1342" s="34">
        <v>45657</v>
      </c>
      <c r="N1342" s="55" t="s">
        <v>4643</v>
      </c>
      <c r="O1342" s="37" t="s">
        <v>45</v>
      </c>
      <c r="P1342" s="44">
        <v>0</v>
      </c>
      <c r="Q1342" s="51" t="s">
        <v>3070</v>
      </c>
      <c r="R1342" s="51" t="s">
        <v>3071</v>
      </c>
    </row>
    <row r="1343" spans="2:18" x14ac:dyDescent="0.2">
      <c r="B1343" s="33">
        <v>45503</v>
      </c>
      <c r="C1343" s="27" t="s">
        <v>4644</v>
      </c>
      <c r="D1343" s="28" t="s">
        <v>4645</v>
      </c>
      <c r="E1343" s="29" t="s">
        <v>34</v>
      </c>
      <c r="F1343" s="28" t="s">
        <v>4646</v>
      </c>
      <c r="G1343" s="72">
        <v>45505</v>
      </c>
      <c r="H1343" s="46">
        <v>27500000</v>
      </c>
      <c r="I1343" s="47">
        <v>0</v>
      </c>
      <c r="J1343" s="38">
        <v>0</v>
      </c>
      <c r="K1343" s="67"/>
      <c r="L1343" s="38">
        <f t="shared" si="20"/>
        <v>27500000</v>
      </c>
      <c r="M1343" s="34">
        <v>45657</v>
      </c>
      <c r="N1343" s="55" t="s">
        <v>4647</v>
      </c>
      <c r="O1343" s="37" t="s">
        <v>45</v>
      </c>
      <c r="P1343" s="44">
        <v>0</v>
      </c>
      <c r="Q1343" s="51" t="s">
        <v>3070</v>
      </c>
      <c r="R1343" s="51" t="s">
        <v>3071</v>
      </c>
    </row>
    <row r="1344" spans="2:18" x14ac:dyDescent="0.2">
      <c r="B1344" s="33">
        <v>45503</v>
      </c>
      <c r="C1344" s="27" t="s">
        <v>4648</v>
      </c>
      <c r="D1344" s="28" t="s">
        <v>2593</v>
      </c>
      <c r="E1344" s="29" t="s">
        <v>34</v>
      </c>
      <c r="F1344" s="28" t="s">
        <v>4649</v>
      </c>
      <c r="G1344" s="72">
        <v>45509</v>
      </c>
      <c r="H1344" s="46">
        <v>30900000</v>
      </c>
      <c r="I1344" s="47">
        <v>0</v>
      </c>
      <c r="J1344" s="38">
        <v>0</v>
      </c>
      <c r="K1344" s="67"/>
      <c r="L1344" s="38">
        <f t="shared" si="20"/>
        <v>30900000</v>
      </c>
      <c r="M1344" s="34">
        <v>45657</v>
      </c>
      <c r="N1344" s="55" t="s">
        <v>4650</v>
      </c>
      <c r="O1344" s="37" t="s">
        <v>45</v>
      </c>
      <c r="P1344" s="44">
        <v>0</v>
      </c>
      <c r="Q1344" s="51" t="s">
        <v>3070</v>
      </c>
      <c r="R1344" s="51" t="s">
        <v>3071</v>
      </c>
    </row>
    <row r="1345" spans="2:18" x14ac:dyDescent="0.2">
      <c r="B1345" s="33">
        <v>45502</v>
      </c>
      <c r="C1345" s="27" t="s">
        <v>4651</v>
      </c>
      <c r="D1345" s="28" t="s">
        <v>459</v>
      </c>
      <c r="E1345" s="29" t="s">
        <v>34</v>
      </c>
      <c r="F1345" s="28" t="s">
        <v>4168</v>
      </c>
      <c r="G1345" s="72">
        <v>45505</v>
      </c>
      <c r="H1345" s="46">
        <v>27500000</v>
      </c>
      <c r="I1345" s="47">
        <v>0</v>
      </c>
      <c r="J1345" s="38">
        <v>0</v>
      </c>
      <c r="K1345" s="67"/>
      <c r="L1345" s="38">
        <f t="shared" si="20"/>
        <v>27500000</v>
      </c>
      <c r="M1345" s="34">
        <v>45657</v>
      </c>
      <c r="N1345" s="49" t="s">
        <v>4652</v>
      </c>
      <c r="O1345" s="37" t="s">
        <v>45</v>
      </c>
      <c r="P1345" s="44">
        <v>0</v>
      </c>
      <c r="Q1345" s="51" t="s">
        <v>3072</v>
      </c>
      <c r="R1345" s="51" t="s">
        <v>3073</v>
      </c>
    </row>
    <row r="1346" spans="2:18" x14ac:dyDescent="0.2">
      <c r="B1346" s="33">
        <v>45503</v>
      </c>
      <c r="C1346" s="27" t="s">
        <v>4653</v>
      </c>
      <c r="D1346" s="28" t="s">
        <v>451</v>
      </c>
      <c r="E1346" s="29" t="s">
        <v>34</v>
      </c>
      <c r="F1346" s="28" t="s">
        <v>4289</v>
      </c>
      <c r="G1346" s="72">
        <v>45505</v>
      </c>
      <c r="H1346" s="46">
        <v>38500000</v>
      </c>
      <c r="I1346" s="47">
        <v>0</v>
      </c>
      <c r="J1346" s="38">
        <v>0</v>
      </c>
      <c r="K1346" s="67"/>
      <c r="L1346" s="38">
        <f t="shared" si="20"/>
        <v>38500000</v>
      </c>
      <c r="M1346" s="34">
        <v>45657</v>
      </c>
      <c r="N1346" s="49" t="s">
        <v>4654</v>
      </c>
      <c r="O1346" s="37" t="s">
        <v>45</v>
      </c>
      <c r="P1346" s="44">
        <v>0</v>
      </c>
      <c r="Q1346" s="51" t="s">
        <v>3053</v>
      </c>
      <c r="R1346" s="51" t="s">
        <v>3054</v>
      </c>
    </row>
    <row r="1347" spans="2:18" x14ac:dyDescent="0.2">
      <c r="B1347" s="33">
        <v>45503</v>
      </c>
      <c r="C1347" s="27" t="s">
        <v>4655</v>
      </c>
      <c r="D1347" s="28" t="s">
        <v>454</v>
      </c>
      <c r="E1347" s="29" t="s">
        <v>34</v>
      </c>
      <c r="F1347" s="28" t="s">
        <v>3645</v>
      </c>
      <c r="G1347" s="72">
        <v>45513</v>
      </c>
      <c r="H1347" s="46">
        <v>38500000</v>
      </c>
      <c r="I1347" s="47">
        <v>0</v>
      </c>
      <c r="J1347" s="38">
        <v>0</v>
      </c>
      <c r="K1347" s="67"/>
      <c r="L1347" s="38">
        <f t="shared" si="20"/>
        <v>38500000</v>
      </c>
      <c r="M1347" s="34">
        <v>45657</v>
      </c>
      <c r="N1347" s="49" t="s">
        <v>4656</v>
      </c>
      <c r="O1347" s="37" t="s">
        <v>45</v>
      </c>
      <c r="P1347" s="44">
        <v>0</v>
      </c>
      <c r="Q1347" s="51" t="s">
        <v>3053</v>
      </c>
      <c r="R1347" s="51" t="s">
        <v>3054</v>
      </c>
    </row>
    <row r="1348" spans="2:18" x14ac:dyDescent="0.2">
      <c r="B1348" s="33">
        <v>45503</v>
      </c>
      <c r="C1348" s="27" t="s">
        <v>4657</v>
      </c>
      <c r="D1348" s="28" t="s">
        <v>441</v>
      </c>
      <c r="E1348" s="29" t="s">
        <v>34</v>
      </c>
      <c r="F1348" s="74" t="s">
        <v>644</v>
      </c>
      <c r="G1348" s="72">
        <v>45505</v>
      </c>
      <c r="H1348" s="46">
        <v>44000000</v>
      </c>
      <c r="I1348" s="47">
        <v>0</v>
      </c>
      <c r="J1348" s="38">
        <v>0</v>
      </c>
      <c r="K1348" s="67"/>
      <c r="L1348" s="38">
        <f t="shared" si="20"/>
        <v>44000000</v>
      </c>
      <c r="M1348" s="34">
        <v>45657</v>
      </c>
      <c r="N1348" s="49" t="s">
        <v>4658</v>
      </c>
      <c r="O1348" s="37" t="s">
        <v>45</v>
      </c>
      <c r="P1348" s="44">
        <v>0</v>
      </c>
      <c r="Q1348" s="51" t="s">
        <v>3053</v>
      </c>
      <c r="R1348" s="51" t="s">
        <v>3054</v>
      </c>
    </row>
    <row r="1349" spans="2:18" x14ac:dyDescent="0.2">
      <c r="B1349" s="33">
        <v>45504</v>
      </c>
      <c r="C1349" s="27" t="s">
        <v>4659</v>
      </c>
      <c r="D1349" s="28" t="s">
        <v>2602</v>
      </c>
      <c r="E1349" s="29" t="s">
        <v>34</v>
      </c>
      <c r="F1349" s="74" t="s">
        <v>670</v>
      </c>
      <c r="G1349" s="72">
        <v>45505</v>
      </c>
      <c r="H1349" s="46">
        <v>38980068</v>
      </c>
      <c r="I1349" s="47">
        <v>0</v>
      </c>
      <c r="J1349" s="38">
        <v>0</v>
      </c>
      <c r="K1349" s="67"/>
      <c r="L1349" s="38">
        <f t="shared" si="20"/>
        <v>38980068</v>
      </c>
      <c r="M1349" s="34">
        <v>45657</v>
      </c>
      <c r="N1349" s="49" t="s">
        <v>4660</v>
      </c>
      <c r="O1349" s="37" t="s">
        <v>45</v>
      </c>
      <c r="P1349" s="44">
        <v>0</v>
      </c>
      <c r="Q1349" s="51" t="s">
        <v>3074</v>
      </c>
      <c r="R1349" s="51" t="s">
        <v>455</v>
      </c>
    </row>
  </sheetData>
  <autoFilter ref="B12:R1349" xr:uid="{00000000-0009-0000-0000-000000000000}"/>
  <mergeCells count="7">
    <mergeCell ref="H8:K8"/>
    <mergeCell ref="H2:K2"/>
    <mergeCell ref="H3:K3"/>
    <mergeCell ref="H4:K4"/>
    <mergeCell ref="H5:K5"/>
    <mergeCell ref="H6:K6"/>
    <mergeCell ref="H7:K7"/>
  </mergeCells>
  <conditionalFormatting sqref="B875">
    <cfRule type="duplicateValues" dxfId="88" priority="106"/>
  </conditionalFormatting>
  <conditionalFormatting sqref="B876">
    <cfRule type="duplicateValues" dxfId="87" priority="107"/>
  </conditionalFormatting>
  <conditionalFormatting sqref="B877">
    <cfRule type="duplicateValues" dxfId="86" priority="105"/>
  </conditionalFormatting>
  <conditionalFormatting sqref="B878">
    <cfRule type="duplicateValues" dxfId="85" priority="104"/>
  </conditionalFormatting>
  <conditionalFormatting sqref="B879">
    <cfRule type="duplicateValues" dxfId="84" priority="103"/>
  </conditionalFormatting>
  <conditionalFormatting sqref="B880">
    <cfRule type="duplicateValues" dxfId="83" priority="102"/>
  </conditionalFormatting>
  <conditionalFormatting sqref="B881">
    <cfRule type="duplicateValues" dxfId="82" priority="101"/>
  </conditionalFormatting>
  <conditionalFormatting sqref="B882">
    <cfRule type="duplicateValues" dxfId="81" priority="100"/>
  </conditionalFormatting>
  <conditionalFormatting sqref="B883">
    <cfRule type="duplicateValues" dxfId="80" priority="99"/>
  </conditionalFormatting>
  <conditionalFormatting sqref="B884">
    <cfRule type="duplicateValues" dxfId="79" priority="98"/>
  </conditionalFormatting>
  <conditionalFormatting sqref="B885">
    <cfRule type="duplicateValues" dxfId="78" priority="108"/>
  </conditionalFormatting>
  <conditionalFormatting sqref="B886">
    <cfRule type="duplicateValues" dxfId="77" priority="97"/>
  </conditionalFormatting>
  <conditionalFormatting sqref="B887">
    <cfRule type="duplicateValues" dxfId="76" priority="96"/>
  </conditionalFormatting>
  <conditionalFormatting sqref="B888">
    <cfRule type="duplicateValues" dxfId="75" priority="95"/>
  </conditionalFormatting>
  <conditionalFormatting sqref="B889">
    <cfRule type="duplicateValues" dxfId="74" priority="94"/>
  </conditionalFormatting>
  <conditionalFormatting sqref="B890">
    <cfRule type="duplicateValues" dxfId="73" priority="93"/>
  </conditionalFormatting>
  <conditionalFormatting sqref="C13:C1349">
    <cfRule type="duplicateValues" dxfId="72" priority="92"/>
  </conditionalFormatting>
  <conditionalFormatting sqref="D13:D1349">
    <cfRule type="duplicateValues" dxfId="71" priority="91"/>
  </conditionalFormatting>
  <conditionalFormatting sqref="F296">
    <cfRule type="duplicateValues" dxfId="70" priority="74"/>
  </conditionalFormatting>
  <conditionalFormatting sqref="F368:F388 F364 F362 F353:F355 F351 F336 F390:F394">
    <cfRule type="duplicateValues" dxfId="69" priority="73"/>
  </conditionalFormatting>
  <conditionalFormatting sqref="F458:F459 F461:F462 F465 F442:F454 F395:F440">
    <cfRule type="duplicateValues" dxfId="68" priority="72"/>
  </conditionalFormatting>
  <conditionalFormatting sqref="F482">
    <cfRule type="duplicateValues" dxfId="67" priority="71"/>
  </conditionalFormatting>
  <conditionalFormatting sqref="F529 F527 F516 F514 F511:F512 F505:F509 F490:F503">
    <cfRule type="duplicateValues" dxfId="66" priority="70"/>
  </conditionalFormatting>
  <conditionalFormatting sqref="F552">
    <cfRule type="duplicateValues" dxfId="65" priority="69"/>
  </conditionalFormatting>
  <conditionalFormatting sqref="F566">
    <cfRule type="duplicateValues" dxfId="64" priority="66"/>
  </conditionalFormatting>
  <conditionalFormatting sqref="F585:F588 F564:F565 F557:F561 F554:F555 F567:F572 F574:F575 F577:F578">
    <cfRule type="duplicateValues" dxfId="63" priority="68"/>
  </conditionalFormatting>
  <conditionalFormatting sqref="F589 F584 F579 F576 F573 F591:F592 F594 F596:F598">
    <cfRule type="duplicateValues" dxfId="62" priority="67"/>
  </conditionalFormatting>
  <conditionalFormatting sqref="F599:F600 F595 F593 F590 F581:F582 F602:F613 F615:F621">
    <cfRule type="duplicateValues" dxfId="61" priority="65"/>
  </conditionalFormatting>
  <conditionalFormatting sqref="F601">
    <cfRule type="duplicateValues" dxfId="60" priority="64"/>
  </conditionalFormatting>
  <conditionalFormatting sqref="F622 F614 F627:F628 F630 F632:F633">
    <cfRule type="duplicateValues" dxfId="59" priority="63"/>
  </conditionalFormatting>
  <conditionalFormatting sqref="F714:F715">
    <cfRule type="duplicateValues" dxfId="58" priority="62"/>
  </conditionalFormatting>
  <conditionalFormatting sqref="F717:F724">
    <cfRule type="duplicateValues" dxfId="57" priority="61"/>
  </conditionalFormatting>
  <conditionalFormatting sqref="F777">
    <cfRule type="duplicateValues" dxfId="56" priority="60"/>
  </conditionalFormatting>
  <conditionalFormatting sqref="F818:F822 F807:F816 F802:F805 F797 F792">
    <cfRule type="duplicateValues" dxfId="55" priority="59"/>
  </conditionalFormatting>
  <conditionalFormatting sqref="H885">
    <cfRule type="duplicateValues" dxfId="54" priority="58"/>
  </conditionalFormatting>
  <conditionalFormatting sqref="N1345:N1349 N1122:N1126 N1128:N1134 N966:N969 N875:N886 N888:N893 N935:N964 N481:N532 N543:N606 N534:N541 N608:N705 N707:N739 N320:N326 N356:N388 N390:N394 N117:N118 N13:N14 N16:N111 N122:N130 N113 N115 N120 N132:N286">
    <cfRule type="duplicateValues" dxfId="53" priority="57"/>
  </conditionalFormatting>
  <hyperlinks>
    <hyperlink ref="N13" r:id="rId1" xr:uid="{35F169E0-D0E9-48C9-89E1-681F845972A1}"/>
    <hyperlink ref="N14" r:id="rId2" xr:uid="{D98895E5-C7D5-4127-95A3-8A761D1C8578}"/>
    <hyperlink ref="N16" r:id="rId3" xr:uid="{AC41F725-63FB-4F19-A8BA-F69999874965}"/>
    <hyperlink ref="N17" r:id="rId4" xr:uid="{CCC0D320-D2DF-4C25-8B36-0AE127A28C79}"/>
    <hyperlink ref="N18" r:id="rId5" xr:uid="{7561F381-B068-4527-B6B4-11FA0E376DF1}"/>
    <hyperlink ref="N54" r:id="rId6" xr:uid="{11F00ADC-863A-4C3A-AA60-1EBCE9A6CFBA}"/>
    <hyperlink ref="N45" r:id="rId7" xr:uid="{4E41365E-409C-48A2-8CC0-97DEE130A7D7}"/>
    <hyperlink ref="N40" r:id="rId8" xr:uid="{15C99D97-F7DA-453E-93B4-C2B1C9D56ABC}"/>
    <hyperlink ref="N41" r:id="rId9" xr:uid="{9CB82FE5-0538-4D47-B01F-6D56941C9D6B}"/>
    <hyperlink ref="N42" r:id="rId10" xr:uid="{F5AC7FF9-6EEC-4C73-BF83-E1B1B7CE15B3}"/>
    <hyperlink ref="N43" r:id="rId11" xr:uid="{D5F67346-BC56-4095-A74D-C7250AE7893A}"/>
    <hyperlink ref="N44" r:id="rId12" xr:uid="{9366AEA5-503A-410B-A366-BDE8C73FA492}"/>
    <hyperlink ref="N46" r:id="rId13" xr:uid="{CDC7B2A0-4B11-49F5-91F0-8BFCD77185C7}"/>
    <hyperlink ref="N47" r:id="rId14" xr:uid="{4E78E30C-DB34-49AD-8A5F-38B80B71E660}"/>
    <hyperlink ref="N48" r:id="rId15" xr:uid="{7EE6073E-66A3-4531-8EBE-87DA550E486F}"/>
    <hyperlink ref="N49" r:id="rId16" xr:uid="{AE2F20D0-DE43-488B-B9BF-F0443292936A}"/>
    <hyperlink ref="N50" r:id="rId17" xr:uid="{6E3FD39D-48F8-4924-890C-597B863A94FA}"/>
    <hyperlink ref="N51" r:id="rId18" xr:uid="{30752C30-866B-4663-BDC8-3B33C9AB3678}"/>
    <hyperlink ref="N52" r:id="rId19" xr:uid="{269EF0A4-987F-4DA2-8C2A-3F17342C3491}"/>
    <hyperlink ref="N53" r:id="rId20" xr:uid="{D5E1EED9-7AC7-45C9-8668-BB11BEB432F0}"/>
    <hyperlink ref="N55" r:id="rId21" xr:uid="{28F8603E-0049-45DE-A5EA-110D5C8CCA9E}"/>
    <hyperlink ref="N56" r:id="rId22" xr:uid="{E4967128-1CD8-4ACC-9EB8-00E283E71E51}"/>
    <hyperlink ref="N57" r:id="rId23" xr:uid="{1EE743FC-CF74-4764-A0A9-54F8929F2238}"/>
    <hyperlink ref="N58" r:id="rId24" xr:uid="{71F6FC3B-A427-41AE-8E5C-6D6B81077AB6}"/>
    <hyperlink ref="N59" r:id="rId25" xr:uid="{4574F683-1745-4B7C-AD0E-E59F6B190F94}"/>
    <hyperlink ref="N60" r:id="rId26" xr:uid="{E1B0B5A3-893C-4280-92B3-7DCAA45860B7}"/>
    <hyperlink ref="N61" r:id="rId27" xr:uid="{18BC09F9-1C40-4F89-B1E5-FE8DAB52C72F}"/>
    <hyperlink ref="N62" r:id="rId28" xr:uid="{CA0DDE38-0175-4883-A218-AFDBE954B0F3}"/>
    <hyperlink ref="N64" r:id="rId29" xr:uid="{5CB06A32-66E1-401A-A67F-938468565579}"/>
    <hyperlink ref="N65" r:id="rId30" xr:uid="{27BBC0CA-5E97-414A-9516-AEC53B9A1BFE}"/>
    <hyperlink ref="N66" r:id="rId31" xr:uid="{B1869BBA-9C14-41C0-82BD-AA25693A6588}"/>
    <hyperlink ref="N67" r:id="rId32" xr:uid="{F2EE7F64-4873-4A48-B780-79703B555592}"/>
    <hyperlink ref="N68" r:id="rId33" xr:uid="{C2AC45AA-AE40-4DA5-B2B5-39EE92D4918A}"/>
    <hyperlink ref="N69" r:id="rId34" xr:uid="{271DF179-716B-4485-863E-FBA1BDD867D8}"/>
    <hyperlink ref="N70" r:id="rId35" xr:uid="{E076C209-360B-42F0-B450-2D8C6D29D092}"/>
    <hyperlink ref="N71" r:id="rId36" xr:uid="{DA6FE778-E568-447F-9E94-E155D1C3BFB4}"/>
    <hyperlink ref="N72" r:id="rId37" xr:uid="{1CAF333E-86CD-4391-8FF2-090437A2FCB6}"/>
    <hyperlink ref="N73" r:id="rId38" xr:uid="{DDF438B8-574D-4EB6-BACD-13E0CBE22CAE}"/>
    <hyperlink ref="N74" r:id="rId39" xr:uid="{80D2E250-8285-40B3-9870-4C6B02DCA752}"/>
    <hyperlink ref="N75" r:id="rId40" xr:uid="{91C2D0BA-7EF5-4CF9-AE9F-3656EF647569}"/>
    <hyperlink ref="N76" r:id="rId41" xr:uid="{B30D6647-0344-4BC7-918D-C373332692A5}"/>
    <hyperlink ref="N77" r:id="rId42" xr:uid="{B2C7F708-02CC-4265-BF30-DC83A7C45EDE}"/>
    <hyperlink ref="N78" r:id="rId43" xr:uid="{617FACBD-6E3E-4B4E-8B11-14BDCEAD64FB}"/>
    <hyperlink ref="N79" r:id="rId44" xr:uid="{D964A61D-E022-43D0-BA66-41D03706B054}"/>
    <hyperlink ref="N80" r:id="rId45" xr:uid="{BDB5A890-45E0-4786-AA9A-9FCE11724BA5}"/>
    <hyperlink ref="N81" r:id="rId46" xr:uid="{C7A9BDB4-16B0-4AE5-8239-ACA6900DB551}"/>
    <hyperlink ref="N82" r:id="rId47" xr:uid="{128E83FB-830E-45AB-96CA-A6FE7DD88E99}"/>
    <hyperlink ref="N83" r:id="rId48" xr:uid="{995188E3-B6F7-44B4-93F7-D8DE81FDDF41}"/>
    <hyperlink ref="N84" r:id="rId49" xr:uid="{D7496D6E-2B1E-44D8-B01A-793E9F9FD244}"/>
    <hyperlink ref="N85" r:id="rId50" xr:uid="{231D9C0B-03DD-4908-98C5-D4015ABB1A35}"/>
    <hyperlink ref="N86" r:id="rId51" xr:uid="{FFC4BB79-1756-4C19-BF72-7EA73EEA2159}"/>
    <hyperlink ref="N87" r:id="rId52" xr:uid="{6432C6E8-2DA3-42BD-9022-CA054DCD3CC3}"/>
    <hyperlink ref="N88" r:id="rId53" xr:uid="{8C8BACBE-35D6-434B-AED2-F4BB1CDCCCCC}"/>
    <hyperlink ref="N89" r:id="rId54" xr:uid="{37998C97-10AC-4916-99B8-77D50FC8B624}"/>
    <hyperlink ref="N90" r:id="rId55" xr:uid="{28ADB507-F94F-42B2-8EF8-3F98F31074BC}"/>
    <hyperlink ref="N91" r:id="rId56" xr:uid="{8BE294E4-ABFA-4A31-954C-47160C22F9C6}"/>
    <hyperlink ref="N92" r:id="rId57" xr:uid="{4AD92644-0040-4917-9C68-FF00E6A4566E}"/>
    <hyperlink ref="N93" r:id="rId58" xr:uid="{1C1737E4-0D65-445A-9FB6-E22374C832C4}"/>
    <hyperlink ref="N94" r:id="rId59" xr:uid="{3EB8E5EB-8617-4C8C-98F7-7F3ACAB7EA4B}"/>
    <hyperlink ref="N95" r:id="rId60" xr:uid="{5995595C-83C5-4885-818A-AA6465A7865F}"/>
    <hyperlink ref="N96" r:id="rId61" xr:uid="{9B0E17E9-61FF-4B6F-8708-A3034C6EC266}"/>
    <hyperlink ref="N97" r:id="rId62" xr:uid="{AE7EA8D2-1F18-44D4-9F04-885C31634F49}"/>
    <hyperlink ref="N98" r:id="rId63" xr:uid="{CFC0E5F1-69BA-4FCA-B683-FCD5C226EDBA}"/>
    <hyperlink ref="N99" r:id="rId64" xr:uid="{C9526B0A-CEFB-41E5-AF9B-7C31AC899343}"/>
    <hyperlink ref="N100" r:id="rId65" xr:uid="{A47F1178-05FB-4568-A378-B5256033F4E2}"/>
    <hyperlink ref="N101" r:id="rId66" xr:uid="{A7AD4918-81D8-4B50-84E7-0329F32601FF}"/>
    <hyperlink ref="N102" r:id="rId67" xr:uid="{4B21BE58-6248-4509-A4E1-E0D465F632F9}"/>
    <hyperlink ref="N103" r:id="rId68" xr:uid="{BB7864AC-B56D-4856-A381-CC71CB7ACB1B}"/>
    <hyperlink ref="N104" r:id="rId69" xr:uid="{096C3617-E5C0-4FB1-8545-4092514D579C}"/>
    <hyperlink ref="N105" r:id="rId70" xr:uid="{3C03BED0-0471-4AC6-9BC1-C444F193FF10}"/>
    <hyperlink ref="N106" r:id="rId71" xr:uid="{E625944D-DA94-475A-8A9F-BD6C2B981EB7}"/>
    <hyperlink ref="N107" r:id="rId72" xr:uid="{BE055759-1D7B-41C7-810C-5DC19C822663}"/>
    <hyperlink ref="N108" r:id="rId73" xr:uid="{75B5FCCF-5AE5-4072-926C-F99317DD54A2}"/>
    <hyperlink ref="N109" r:id="rId74" xr:uid="{7D229490-964B-4258-B106-D0496E51385E}"/>
    <hyperlink ref="N110" r:id="rId75" xr:uid="{2F927FAE-18A5-495E-9F2D-51A634F7B1FB}"/>
    <hyperlink ref="N111" r:id="rId76" xr:uid="{D8C96191-6220-4D9E-BFED-73DD955A3F33}"/>
    <hyperlink ref="N116" r:id="rId77" xr:uid="{54EBE0BF-BB6A-4717-AA8C-C50C552A51B6}"/>
    <hyperlink ref="N118" r:id="rId78" xr:uid="{D01335E8-B0B8-4DDE-9CB6-93941F6D90AE}"/>
    <hyperlink ref="N121" r:id="rId79" xr:uid="{B2C9241A-8BB6-45CC-8C38-4A32945A59B7}"/>
    <hyperlink ref="N123" r:id="rId80" xr:uid="{CCF90CFE-C715-4C99-8C7E-284EB68579D7}"/>
    <hyperlink ref="N124" r:id="rId81" xr:uid="{DFAA1A40-F7E1-4133-89DC-6893D33EDF01}"/>
    <hyperlink ref="N125" r:id="rId82" xr:uid="{52D26E7C-9AB9-4694-ABF5-4577874CECF9}"/>
    <hyperlink ref="N126" r:id="rId83" xr:uid="{CB9ECEB6-8505-4626-9A12-120DE2525488}"/>
    <hyperlink ref="N128" r:id="rId84" xr:uid="{89994AB7-0C4C-49EA-B37C-747B652CF598}"/>
    <hyperlink ref="N129" r:id="rId85" xr:uid="{6D5F754B-E52A-4251-BBE8-D726B20A9E1B}"/>
    <hyperlink ref="N130" r:id="rId86" xr:uid="{9B661D24-EB2A-42EB-A0C9-104434D1EF43}"/>
    <hyperlink ref="N132" r:id="rId87" xr:uid="{CA1DF646-177A-4C6B-A02B-1FC377152220}"/>
    <hyperlink ref="N136" r:id="rId88" xr:uid="{D746A5DD-9065-4CC7-A645-CB600E4EAB50}"/>
    <hyperlink ref="N137" r:id="rId89" xr:uid="{624A5A7D-4CC6-456A-8A64-2474074214AA}"/>
    <hyperlink ref="N138" r:id="rId90" xr:uid="{4C96B37A-D78C-4734-9060-E8D6B8C72248}"/>
    <hyperlink ref="N139" r:id="rId91" xr:uid="{1FBAA86B-43AC-4693-B30E-B7765C6EFFDE}"/>
    <hyperlink ref="N141" r:id="rId92" xr:uid="{470C00AF-C9CF-474C-B78A-AB6BAB47ECFA}"/>
    <hyperlink ref="N142" r:id="rId93" xr:uid="{EEAC75E8-6500-4B3D-88B1-6EF3E48CCADE}"/>
    <hyperlink ref="N143" r:id="rId94" xr:uid="{6ADD6D78-059B-413B-BAB5-16BF53FC6764}"/>
    <hyperlink ref="N144" r:id="rId95" xr:uid="{E598D753-44C0-4700-84EA-EF9CAC184521}"/>
    <hyperlink ref="N145" r:id="rId96" xr:uid="{B00A6219-63DD-4653-B38B-6E16772B4F3C}"/>
    <hyperlink ref="N146" r:id="rId97" xr:uid="{545D7708-08D4-4E98-BA31-D9B13DF206FA}"/>
    <hyperlink ref="N147" r:id="rId98" xr:uid="{FDF18A40-E64C-4F4B-8BB5-15E79EEA953B}"/>
    <hyperlink ref="N148" r:id="rId99" xr:uid="{BD51F15A-296E-47A7-8624-CE85E9244A56}"/>
    <hyperlink ref="N149" r:id="rId100" xr:uid="{C41A1FD0-453C-4563-AEF6-37E81284A72E}"/>
    <hyperlink ref="N150" r:id="rId101" xr:uid="{9C398A4E-D3A9-49AD-9D2B-5378B0DAE2EB}"/>
    <hyperlink ref="N151" r:id="rId102" xr:uid="{42A73A2F-67AF-4E8B-BFD6-66E243C4BC03}"/>
    <hyperlink ref="N152" r:id="rId103" xr:uid="{8E317934-6952-49C2-983D-50FED7CB03D5}"/>
    <hyperlink ref="N153" r:id="rId104" xr:uid="{ACFA7E51-EAC7-41D0-83A3-3C94EFF15286}"/>
    <hyperlink ref="N154" r:id="rId105" xr:uid="{C26260C6-E4DC-43FD-8B34-83F2B223128C}"/>
    <hyperlink ref="N155" r:id="rId106" xr:uid="{7F711A2C-3DDE-49E0-8C37-5F986698B4C0}"/>
    <hyperlink ref="N156" r:id="rId107" xr:uid="{2C47606C-46BE-4E9A-B87A-7757DB0A68A3}"/>
    <hyperlink ref="N157" r:id="rId108" xr:uid="{0ED01C45-7AD9-4808-9B3F-06789A15663B}"/>
    <hyperlink ref="N158" r:id="rId109" xr:uid="{52FD0A8F-1A28-4194-AC7B-73BF0FE2B869}"/>
    <hyperlink ref="N115" r:id="rId110" xr:uid="{6492BADA-ADF1-4424-AFE1-6486B8C7694F}"/>
    <hyperlink ref="N113" r:id="rId111" xr:uid="{4386DFC4-A4C0-43F1-BB5B-C3574DC7DDD5}"/>
    <hyperlink ref="N112" r:id="rId112" xr:uid="{B351A60C-6A23-4772-9A87-E56AE1A17B32}"/>
    <hyperlink ref="N114" r:id="rId113" xr:uid="{ACAD0C3D-4579-44FD-BF82-28F034A242FD}"/>
    <hyperlink ref="N120" r:id="rId114" xr:uid="{8753FBB0-9CC1-41BE-BA8B-4E02CA2F14CB}"/>
    <hyperlink ref="N122" r:id="rId115" xr:uid="{8BAEF434-228F-4989-B1E1-19E10CEE64C6}"/>
    <hyperlink ref="N127" r:id="rId116" xr:uid="{FAC8A80D-0C43-4A3C-909C-B6CE266BF7AD}"/>
    <hyperlink ref="N133" r:id="rId117" xr:uid="{40743420-D504-41D3-811B-32068771E066}"/>
    <hyperlink ref="N134" r:id="rId118" xr:uid="{DC8E09D0-3D88-4B66-A248-A5A6190C6AF2}"/>
    <hyperlink ref="N135" r:id="rId119" xr:uid="{2D549F55-33AF-436F-8B09-D470AA32CE08}"/>
    <hyperlink ref="N63" r:id="rId120" xr:uid="{D52E3C4E-6E32-46F9-941D-C496D0504DCA}"/>
    <hyperlink ref="N35" r:id="rId121" xr:uid="{15C56A3D-6B85-433C-B227-E92482478D85}"/>
    <hyperlink ref="N30" r:id="rId122" xr:uid="{4D6EB533-84F1-4D5F-90F5-F7F589CD798E}"/>
    <hyperlink ref="N159" r:id="rId123" xr:uid="{E9A29845-323C-4318-BB8F-6CAE27E34FB9}"/>
    <hyperlink ref="N160" r:id="rId124" xr:uid="{3F6287B5-9CF5-4335-B832-F6FD76A51438}"/>
    <hyperlink ref="N165" r:id="rId125" xr:uid="{3CAA4CC5-35B4-40A8-9E91-7923343DDE74}"/>
    <hyperlink ref="N182" r:id="rId126" xr:uid="{10F46A81-4C43-481C-A883-9F628B4220C7}"/>
    <hyperlink ref="N161" r:id="rId127" xr:uid="{B48DA09D-80CA-485D-A008-E1D5AB5911FC}"/>
    <hyperlink ref="N162" r:id="rId128" xr:uid="{774D50FD-6A75-46B1-ABA0-A89729DB72E8}"/>
    <hyperlink ref="N163" r:id="rId129" xr:uid="{D023EE98-E091-43AC-B9D0-37DF1D1D1B8E}"/>
    <hyperlink ref="N164" r:id="rId130" xr:uid="{85F7D2E3-26D7-4DEF-9782-6E5CD0DE4285}"/>
    <hyperlink ref="N166" r:id="rId131" xr:uid="{03E7E03C-F8D8-453E-A97D-ADBCB9353EEA}"/>
    <hyperlink ref="N167" r:id="rId132" xr:uid="{7DD7A9D7-0ED0-4D3A-864F-82BD2A54CB41}"/>
    <hyperlink ref="N168" r:id="rId133" xr:uid="{4D78DCCA-708E-4014-9C4A-684DD884AD9D}"/>
    <hyperlink ref="N169" r:id="rId134" xr:uid="{69F7788B-8881-43E8-BA05-595A422AA1B3}"/>
    <hyperlink ref="N170" r:id="rId135" xr:uid="{9235DB7A-8457-41F2-A7AF-4565B7DF6D3D}"/>
    <hyperlink ref="N171" r:id="rId136" xr:uid="{7CA5C2D6-1C8F-4805-B90F-A38D4B283AB1}"/>
    <hyperlink ref="N172" r:id="rId137" xr:uid="{19C40F0F-8A58-4F7B-ABBD-97FD87360EC5}"/>
    <hyperlink ref="N173" r:id="rId138" xr:uid="{78EF1E95-6815-40C4-B27C-5EE7AC78CB80}"/>
    <hyperlink ref="N174" r:id="rId139" xr:uid="{6A036B39-10EA-42BA-8056-65FE86B22900}"/>
    <hyperlink ref="N175" r:id="rId140" xr:uid="{F28810F9-9CD4-466C-AC6A-990FECADCBAB}"/>
    <hyperlink ref="N176" r:id="rId141" xr:uid="{E809A5E3-739B-4D4E-9B5E-BAD37FBC3827}"/>
    <hyperlink ref="N177" r:id="rId142" xr:uid="{72830550-114A-412B-8DF4-C13D3018F57F}"/>
    <hyperlink ref="N178" r:id="rId143" xr:uid="{A63964D5-79F6-4EE5-B2B3-5ADD0611E531}"/>
    <hyperlink ref="N179" r:id="rId144" xr:uid="{2EC165B9-43E6-4F24-8CED-6B31E2284621}"/>
    <hyperlink ref="N180" r:id="rId145" xr:uid="{6BB3C5ED-0959-46A4-95A1-F12C0A8D3BF9}"/>
    <hyperlink ref="N181" r:id="rId146" xr:uid="{145C9FB7-1021-414D-A123-4B75EA33C08F}"/>
    <hyperlink ref="N183" r:id="rId147" xr:uid="{20751D15-FAEB-4488-B9DC-D326FF05D8BA}"/>
    <hyperlink ref="N184" r:id="rId148" xr:uid="{981E3887-AA99-4EDB-9B53-1EF5453DDB55}"/>
    <hyperlink ref="N185" r:id="rId149" xr:uid="{984B75F8-C46E-4932-8D78-68CCCB6B615F}"/>
    <hyperlink ref="N186" r:id="rId150" xr:uid="{3DBAE51B-51C7-47F7-B8CE-EB9C27835FC9}"/>
    <hyperlink ref="N194" r:id="rId151" xr:uid="{F5A46500-2737-47AF-8021-1D57FB70A29E}"/>
    <hyperlink ref="N196" r:id="rId152" xr:uid="{7E31E924-BCB7-4E95-BA67-3EF0F9F64269}"/>
    <hyperlink ref="N187" r:id="rId153" xr:uid="{B185C5BA-955D-4289-A297-17296DD4885D}"/>
    <hyperlink ref="N188" r:id="rId154" xr:uid="{F82BE602-5C0C-42B4-9AE1-6B1866EA9CBD}"/>
    <hyperlink ref="N189" r:id="rId155" xr:uid="{F1BC4CD3-81A1-4574-8140-33EED046D13D}"/>
    <hyperlink ref="N190" r:id="rId156" xr:uid="{29983D0D-5A0A-4400-A152-C98575291EF2}"/>
    <hyperlink ref="N195" r:id="rId157" xr:uid="{BBE04F99-439D-4D8C-AD84-54CB65A80B84}"/>
    <hyperlink ref="N197" r:id="rId158" xr:uid="{0C1FF205-4CC7-4C73-9BCC-F5B801D85462}"/>
    <hyperlink ref="N199" r:id="rId159" xr:uid="{7C9652AB-9C2A-44DD-B6D9-AA0C4D30B9DB}"/>
    <hyperlink ref="N200" r:id="rId160" xr:uid="{C88F1F5C-3218-4E43-A44A-C4D21E7D555F}"/>
    <hyperlink ref="N201" r:id="rId161" xr:uid="{B6D9019B-312D-47F8-A871-0D5EE3F1E6CB}"/>
    <hyperlink ref="N203" r:id="rId162" xr:uid="{48CAA836-946A-4318-AB99-8D5CCDE352ED}"/>
    <hyperlink ref="N204" r:id="rId163" xr:uid="{D6DFC2CA-3E79-4830-B212-06B2D35B4E17}"/>
    <hyperlink ref="N205" r:id="rId164" xr:uid="{3542B9B6-9CC8-4FD1-9B5C-79C781D4E96B}"/>
    <hyperlink ref="N206" r:id="rId165" xr:uid="{224DA392-3C9A-42D1-91A4-023064B3EE31}"/>
    <hyperlink ref="N207" r:id="rId166" xr:uid="{144E7575-9249-4904-ACC0-B11C76836108}"/>
    <hyperlink ref="N208" r:id="rId167" xr:uid="{BD63D798-7A23-4B00-B832-16168488E8EC}"/>
    <hyperlink ref="N209" r:id="rId168" xr:uid="{7BC0A0FA-9BF7-4D47-8726-F63D1482E90B}"/>
    <hyperlink ref="N210" r:id="rId169" xr:uid="{BCF1971D-22BD-460A-8B34-FBDD3C271894}"/>
    <hyperlink ref="N211" r:id="rId170" xr:uid="{98DD76CB-DD53-49BA-9327-EBDA163EEB9A}"/>
    <hyperlink ref="N212" r:id="rId171" xr:uid="{C2B2C565-FB86-4631-BFB7-96C514F19CF7}"/>
    <hyperlink ref="N245" r:id="rId172" xr:uid="{3E2CB153-5EDB-400A-AE76-53978D138586}"/>
    <hyperlink ref="N246" r:id="rId173" xr:uid="{964BFF6E-AC34-4463-8E33-40B69448B49F}"/>
    <hyperlink ref="N249" r:id="rId174" xr:uid="{FDC4C67B-BE57-49E5-A048-2ADC41218755}"/>
    <hyperlink ref="N253" r:id="rId175" xr:uid="{FBD25878-CE71-44EC-8752-42D84AAEC7CE}"/>
    <hyperlink ref="N255" r:id="rId176" xr:uid="{625A48D4-A453-49B8-9554-2B5074A2AAE1}"/>
    <hyperlink ref="N258" r:id="rId177" xr:uid="{87686237-E7A5-4214-8334-CDD0B49907AC}"/>
    <hyperlink ref="N259" r:id="rId178" xr:uid="{D213C168-25AC-4A70-AECF-F76FEBB646A3}"/>
    <hyperlink ref="N260" r:id="rId179" xr:uid="{333C7412-916C-4A79-A541-26B42BBEEAB0}"/>
    <hyperlink ref="N277" r:id="rId180" xr:uid="{2049D935-6B3B-4CE5-8342-F05A1E512767}"/>
    <hyperlink ref="N282" r:id="rId181" xr:uid="{DDF3C68C-759B-4571-8538-66D8AEB2B41D}"/>
    <hyperlink ref="N275" r:id="rId182" xr:uid="{25C8FD87-9FE3-455D-999F-A6381BE5B829}"/>
    <hyperlink ref="N278" r:id="rId183" xr:uid="{5F5A475C-892E-4BA0-A90B-2AE0AB24E159}"/>
    <hyperlink ref="N284" r:id="rId184" xr:uid="{8E996F0F-755E-44AA-ADA8-451D2DAD122F}"/>
    <hyperlink ref="N285" r:id="rId185" xr:uid="{2BB19DDB-4A68-46BC-B7DD-2A9AC541A161}"/>
    <hyperlink ref="N283" r:id="rId186" xr:uid="{58C02790-C24C-4265-A6E2-766DC2C429CE}"/>
    <hyperlink ref="N280" r:id="rId187" xr:uid="{92CA2C4F-01EA-4364-8FE0-640DAA8817C2}"/>
    <hyperlink ref="N286" r:id="rId188" xr:uid="{9FFE82C9-C64C-439A-96A3-F7F63C353BAC}"/>
    <hyperlink ref="N288" r:id="rId189" xr:uid="{16E6DCE8-BA64-4301-9966-F7600881D5F3}"/>
    <hyperlink ref="N289" r:id="rId190" xr:uid="{3491DDF0-CADE-4910-97A9-C61DE4D30D5F}"/>
    <hyperlink ref="N293" r:id="rId191" xr:uid="{B039E3AE-7300-4D51-9AD0-A31B7458FEF7}"/>
    <hyperlink ref="N294" r:id="rId192" xr:uid="{4D3BBE50-2242-430A-AFE3-E1895B05A36D}"/>
    <hyperlink ref="N295" r:id="rId193" xr:uid="{DDEFBA8D-EF7A-4E43-8A6D-0419060F33BC}"/>
    <hyperlink ref="N298" r:id="rId194" xr:uid="{E585D530-DAA7-4E54-841D-6DDA9952A551}"/>
    <hyperlink ref="N299" r:id="rId195" xr:uid="{6D1A2A57-AE73-4FF3-828D-589417399EBF}"/>
    <hyperlink ref="N300" r:id="rId196" xr:uid="{BF2E8D66-405B-4A5B-8E66-5BCA9BF86556}"/>
    <hyperlink ref="N301" r:id="rId197" xr:uid="{3836996B-74A5-42A5-B52C-864873ABC7EE}"/>
    <hyperlink ref="N302" r:id="rId198" xr:uid="{BAAE63AE-BEC1-40B3-B497-F54A9FB7C5FB}"/>
    <hyperlink ref="N303" r:id="rId199" xr:uid="{319A6D93-D383-435E-B464-3E975F815FD2}"/>
    <hyperlink ref="N308" r:id="rId200" xr:uid="{39C4CDA7-6C96-40C1-B53D-7BDB5AF24FD8}"/>
    <hyperlink ref="N309" r:id="rId201" xr:uid="{DB6C413D-B080-44F4-B965-B2E9AD7EAD14}"/>
    <hyperlink ref="N313" r:id="rId202" xr:uid="{E4C5A5DF-C3CA-4454-A8AD-07FE0434BA49}"/>
    <hyperlink ref="N317" r:id="rId203" xr:uid="{54301D3D-2461-488F-8188-E714CBD98B9D}"/>
    <hyperlink ref="N318" r:id="rId204" xr:uid="{6320E72E-5C05-4F80-895D-8F315FF05F37}"/>
    <hyperlink ref="N319" r:id="rId205" xr:uid="{6D04F3A0-CADF-4CDA-BCC1-8B4825947258}"/>
    <hyperlink ref="N346" r:id="rId206" xr:uid="{D291245E-13B7-4E1F-99C2-F1F159BF24B7}"/>
    <hyperlink ref="N328" r:id="rId207" xr:uid="{2DB2EF19-5E8A-46A6-B07B-6D47D4986577}"/>
    <hyperlink ref="N329" r:id="rId208" xr:uid="{60B72226-397E-4102-9BB8-2D954F79D4F2}"/>
    <hyperlink ref="N296" r:id="rId209" xr:uid="{A25375AB-1727-4A86-90EB-8668011C3FB4}"/>
    <hyperlink ref="N297" r:id="rId210" xr:uid="{7EFCE5F3-658A-4878-9C0C-1A3C2740F89D}"/>
    <hyperlink ref="N320" r:id="rId211" xr:uid="{4522F8B1-2F18-408A-B9DC-E46F938F7E04}"/>
    <hyperlink ref="N321" r:id="rId212" xr:uid="{8A522F8B-3538-4469-B1B2-30E76B9B8EF1}"/>
    <hyperlink ref="N322" r:id="rId213" xr:uid="{B1AE36C9-C0DA-4A32-BD3C-91738CDBF8D4}"/>
    <hyperlink ref="N323" r:id="rId214" xr:uid="{835CDC21-85EB-456A-96AB-1672F50F4765}"/>
    <hyperlink ref="N324" r:id="rId215" xr:uid="{ED43E959-9EA2-4C2C-B16F-8CC1D044EC6E}"/>
    <hyperlink ref="N325" r:id="rId216" xr:uid="{516590D3-B6E2-4375-BF10-F07B9BD1011F}"/>
    <hyperlink ref="N326" r:id="rId217" xr:uid="{26189574-9A71-4145-AC13-5023483F252A}"/>
    <hyperlink ref="N336" r:id="rId218" xr:uid="{3D179100-77C3-4F1A-A132-1AF3A0BEF13E}"/>
    <hyperlink ref="N345" r:id="rId219" xr:uid="{6C5A0F37-A255-4703-A2C3-768DEF2FA578}"/>
    <hyperlink ref="N350" r:id="rId220" xr:uid="{F033F302-05D5-428F-9ABD-EAA0E8E82F9C}"/>
    <hyperlink ref="N351" r:id="rId221" xr:uid="{40F5F887-1A0C-4B54-8D54-ACCAFDD3DC7D}"/>
    <hyperlink ref="N352" r:id="rId222" xr:uid="{10127375-BF2D-473D-8D61-A9E0211B7F80}"/>
    <hyperlink ref="N353" r:id="rId223" xr:uid="{EE77BED6-BDEE-4E10-89C8-BE412B70D876}"/>
    <hyperlink ref="N354" r:id="rId224" xr:uid="{B11E21A4-790E-4C2A-AE94-51022556E3F7}"/>
    <hyperlink ref="N355" r:id="rId225" xr:uid="{36FBE7DD-D929-4B90-89AB-7D45C06DEDEB}"/>
    <hyperlink ref="N356" r:id="rId226" xr:uid="{046AC561-0B64-45E6-99EF-CB4B2B28C412}"/>
    <hyperlink ref="N357" r:id="rId227" xr:uid="{E481C3D0-170A-497F-B4E3-C4AAC76ADCD4}"/>
    <hyperlink ref="N358" r:id="rId228" xr:uid="{CE46B913-3BEE-446A-B61E-E20C93560586}"/>
    <hyperlink ref="N359" r:id="rId229" xr:uid="{3D040821-DF21-4ADB-8543-2982A6A79B32}"/>
    <hyperlink ref="N360" r:id="rId230" xr:uid="{2DFC0417-004B-471A-8409-02AA0A4209FD}"/>
    <hyperlink ref="N361" r:id="rId231" xr:uid="{A01A67F5-25A2-475C-923C-97A42FEE1FCA}"/>
    <hyperlink ref="N362" r:id="rId232" xr:uid="{9B5B2AEA-09F4-48EC-9529-D796BF502B50}"/>
    <hyperlink ref="N363" r:id="rId233" xr:uid="{2B73B51E-C80D-4A10-A111-388F56D076A9}"/>
    <hyperlink ref="N364" r:id="rId234" xr:uid="{69ADFB3C-A320-40EA-8BF2-092BFD6E0F30}"/>
    <hyperlink ref="N365" r:id="rId235" xr:uid="{390294EE-07DA-474C-BC3F-4F4D9050D30E}"/>
    <hyperlink ref="N366" r:id="rId236" xr:uid="{29EF8ACE-40BB-4933-883A-34FA9273082B}"/>
    <hyperlink ref="N367" r:id="rId237" xr:uid="{0679F1BB-62D6-4A67-966F-060D9DEA3BA7}"/>
    <hyperlink ref="N368" r:id="rId238" xr:uid="{F54004F4-E1EE-441F-B1DE-E1664C474088}"/>
    <hyperlink ref="N369" r:id="rId239" xr:uid="{ED763EB9-C7B4-4C38-AE06-2BF9C6860266}"/>
    <hyperlink ref="N370" r:id="rId240" xr:uid="{7D9F7D87-6935-4BD8-8D50-3AE87A7529BA}"/>
    <hyperlink ref="N371" r:id="rId241" xr:uid="{F7F1D44A-1C8D-4EF1-8A0B-D59E4AA58598}"/>
    <hyperlink ref="N372" r:id="rId242" xr:uid="{01709D31-04C0-46D8-99C5-EC5407C70678}"/>
    <hyperlink ref="N373" r:id="rId243" xr:uid="{24FAF488-AC8F-4AA2-ABDE-918FAA7F2287}"/>
    <hyperlink ref="N374" r:id="rId244" xr:uid="{FAD96FCA-98BF-4195-97C1-9F37BB04CEB6}"/>
    <hyperlink ref="N375" r:id="rId245" xr:uid="{AF4EA57F-0C94-4288-A06A-8F2EE8EC6752}"/>
    <hyperlink ref="N412" r:id="rId246" xr:uid="{6FA6BC7B-79FC-4BE3-8108-3008919AFD6D}"/>
    <hyperlink ref="N413" r:id="rId247" xr:uid="{75789EC7-99E4-4D9C-AB8C-A2FD296C21EE}"/>
    <hyperlink ref="N411" r:id="rId248" xr:uid="{A7CA8CAA-FE78-484E-A53A-D21DAEE7E5D7}"/>
    <hyperlink ref="N417" r:id="rId249" xr:uid="{1D858ECE-04EA-4CE0-AF7D-4C83CD91488D}"/>
    <hyperlink ref="N419" r:id="rId250" xr:uid="{30830E9E-4470-4505-BEE9-5DFBCAE31F6F}"/>
    <hyperlink ref="N420" r:id="rId251" xr:uid="{5FB2E83C-1065-4CA4-B083-DBCB2EF70FBC}"/>
    <hyperlink ref="N421" r:id="rId252" xr:uid="{7037A11E-6A30-4CB3-8C25-978F3F207B0F}"/>
    <hyperlink ref="N422" r:id="rId253" xr:uid="{A9AD28B9-11F8-4803-97AE-1F9C87FFB611}"/>
    <hyperlink ref="N423" r:id="rId254" xr:uid="{28668619-1A6F-4E98-A786-55B39C19EC2D}"/>
    <hyperlink ref="N424" r:id="rId255" xr:uid="{AF2A1618-5863-443B-A842-A26AF4474DF2}"/>
    <hyperlink ref="N389" r:id="rId256" xr:uid="{E5BA1E8E-23FE-409E-A6C9-E5A2B507AD08}"/>
    <hyperlink ref="N410" r:id="rId257" xr:uid="{67871D24-573A-4AB6-A54F-6E68E07427FE}"/>
    <hyperlink ref="N448" r:id="rId258" xr:uid="{14D9E698-F70E-4AEC-A0E0-1F19C01935F8}"/>
    <hyperlink ref="N464" r:id="rId259" xr:uid="{F461C7A0-9DD9-43FB-8F3B-4810D8988419}"/>
    <hyperlink ref="N461" r:id="rId260" xr:uid="{F411454B-DDDD-480F-B021-6F5469D38DFA}"/>
    <hyperlink ref="N459" r:id="rId261" xr:uid="{9C926D1E-A098-45C8-A68A-5F9BFC07182E}"/>
    <hyperlink ref="N478" r:id="rId262" xr:uid="{17C1FEEB-B29D-49C1-BBE3-A29DF7DECE9A}"/>
    <hyperlink ref="N482" r:id="rId263" xr:uid="{D9850B16-4D5B-433C-8442-66740038F303}"/>
    <hyperlink ref="N483" r:id="rId264" xr:uid="{E464CB43-966E-4C9D-A809-45501214F263}"/>
    <hyperlink ref="N484" r:id="rId265" xr:uid="{073AD84D-5360-4B16-B65B-370B5A87B404}"/>
    <hyperlink ref="N501" r:id="rId266" xr:uid="{B2002F97-25A2-4CCF-96BE-FE8CEDF3588B}"/>
    <hyperlink ref="N499" r:id="rId267" xr:uid="{F408C61C-6B7B-416D-B5B8-9613786340F3}"/>
    <hyperlink ref="N510" r:id="rId268" xr:uid="{6AAF5D84-8B4B-47D5-8068-DB98ABD56614}"/>
    <hyperlink ref="N502" r:id="rId269" xr:uid="{264250DE-52F0-4B30-8DF4-EC30A523FAE4}"/>
    <hyperlink ref="N503" r:id="rId270" xr:uid="{C373055C-9E25-4983-A322-7311B706219A}"/>
    <hyperlink ref="N504" r:id="rId271" xr:uid="{79FA862D-7C05-42D1-877C-E0C3DB296B06}"/>
    <hyperlink ref="N506" r:id="rId272" xr:uid="{47C541ED-944D-4388-8964-EED4A73188AD}"/>
    <hyperlink ref="N507" r:id="rId273" xr:uid="{5FC6232C-BD86-4E68-B6C0-99BB5BFFC732}"/>
    <hyperlink ref="N497" r:id="rId274" xr:uid="{ECB148B7-A590-4F1F-ACF7-A2E3D973DAD9}"/>
    <hyperlink ref="N498" r:id="rId275" xr:uid="{98DB31D8-F73D-467A-86FD-00C4F363BA3A}"/>
    <hyperlink ref="N543" r:id="rId276" xr:uid="{AD6A23B5-7664-44C1-BE8E-8876F019E1D1}"/>
    <hyperlink ref="N509" r:id="rId277" xr:uid="{60A0EE89-E2A6-4B08-9F7A-863BFCCE43E8}"/>
    <hyperlink ref="N514" r:id="rId278" xr:uid="{B84AE242-41CB-4C26-A437-5564CD5EFC41}"/>
    <hyperlink ref="N516" r:id="rId279" xr:uid="{8FEBCF9C-42D0-4BD6-BFB6-E8D18BECAAF1}"/>
    <hyperlink ref="N508" r:id="rId280" xr:uid="{209771CC-43A6-4EBD-84FF-A762E1A884E2}"/>
    <hyperlink ref="N518" r:id="rId281" xr:uid="{3DA30A0C-F927-4939-B396-EB72705696A5}"/>
    <hyperlink ref="N513" r:id="rId282" xr:uid="{ED0C0802-F74C-477F-B7D0-82A9112908AC}"/>
    <hyperlink ref="N547" r:id="rId283" xr:uid="{D0AA9689-2BAD-4329-B6C4-F97D4D8D4B40}"/>
    <hyperlink ref="N548" r:id="rId284" xr:uid="{33D38A51-A2AD-47F1-B22F-57CDB8B1C8A0}"/>
    <hyperlink ref="N525" r:id="rId285" xr:uid="{26A1F2FA-29D5-4927-A21D-00B74F38BABD}"/>
    <hyperlink ref="N500" r:id="rId286" xr:uid="{79BB6DF5-A84E-446E-BE2D-0AA39F203F9B}"/>
    <hyperlink ref="N515" r:id="rId287" xr:uid="{41B33863-0D22-4F23-958E-9784F0BF93EB}"/>
    <hyperlink ref="N521" r:id="rId288" xr:uid="{7703AA29-D83B-4170-AD27-D8D416D66A02}"/>
    <hyperlink ref="N519" r:id="rId289" xr:uid="{15CED460-CEE9-44F7-A6EF-71DCDF83CC7D}"/>
    <hyperlink ref="N522" r:id="rId290" xr:uid="{5E3F9F28-7DFD-45AE-A2D8-A7BE03EE0EE3}"/>
    <hyperlink ref="N546" r:id="rId291" xr:uid="{0B402C7F-6483-4C00-826C-EA0D46DFA403}"/>
    <hyperlink ref="N526" r:id="rId292" xr:uid="{3B1D8609-801D-44B2-AC39-3ED43224A88D}"/>
    <hyperlink ref="N512" r:id="rId293" xr:uid="{03175B2F-A80B-4114-8FD4-03DC1F465014}"/>
    <hyperlink ref="N523" r:id="rId294" xr:uid="{577B4E77-49D4-4E99-A68D-B01F432CC2BC}"/>
    <hyperlink ref="N524" r:id="rId295" xr:uid="{3340B421-32A3-4C7A-839C-D7284A3DB30E}"/>
    <hyperlink ref="N533" r:id="rId296" xr:uid="{4DF79B25-B8DD-47D6-8B80-090254D2F20B}"/>
    <hyperlink ref="N544" r:id="rId297" xr:uid="{005E9B6A-97BF-4A60-8002-66A40354CBC2}"/>
    <hyperlink ref="N532" r:id="rId298" xr:uid="{4691C3DC-D034-40DE-8D5D-613CBC8C85DD}"/>
    <hyperlink ref="N487" r:id="rId299" xr:uid="{83924F41-2BB1-4EFE-97E0-C12431CF60E7}"/>
    <hyperlink ref="N488" r:id="rId300" xr:uid="{3E128531-0FF6-4243-9759-E655BD24A7A9}"/>
    <hyperlink ref="N489" r:id="rId301" xr:uid="{A36F0046-1830-494C-9BC2-53063C14843A}"/>
    <hyperlink ref="N490" r:id="rId302" xr:uid="{1519AF44-EBF3-4F3A-8DCB-95F211A28B19}"/>
    <hyperlink ref="N491" r:id="rId303" xr:uid="{2D9FEB2A-CC32-42D1-A357-2F288039AAFB}"/>
    <hyperlink ref="N492" r:id="rId304" xr:uid="{03EAAFAA-4163-465E-8A38-4EB9440B9678}"/>
    <hyperlink ref="N493" r:id="rId305" xr:uid="{EF1BC553-E838-4759-AEB4-F36A26484704}"/>
    <hyperlink ref="N494" r:id="rId306" xr:uid="{67E56681-B454-4203-825E-A64B478A5F41}"/>
    <hyperlink ref="N495" r:id="rId307" xr:uid="{4A33FA8C-7E7D-4866-8412-392224991562}"/>
    <hyperlink ref="N496" r:id="rId308" xr:uid="{7CA712B4-F12F-4A52-8C53-29A010FE63E8}"/>
    <hyperlink ref="N505" r:id="rId309" xr:uid="{F4FE992D-B454-4C34-8DD9-8D0D94684943}"/>
    <hyperlink ref="N517" r:id="rId310" xr:uid="{7B413C68-E1D4-4EC6-BA91-042768B380C6}"/>
    <hyperlink ref="N520" r:id="rId311" xr:uid="{9CE75E16-BAD0-4468-A00C-211B42F4B87F}"/>
    <hyperlink ref="N527" r:id="rId312" xr:uid="{D6D42241-C990-4CED-8CE6-09D858BA18ED}"/>
    <hyperlink ref="N528" r:id="rId313" xr:uid="{CA571A3D-6DCE-466A-94AD-08D93933F20F}"/>
    <hyperlink ref="N529" r:id="rId314" xr:uid="{689E1CA1-ED28-4B8E-A124-D96CBDCAF61A}"/>
    <hyperlink ref="N530" r:id="rId315" xr:uid="{EFAE9546-C142-44C5-AA8B-E64FF9726516}"/>
    <hyperlink ref="N531" r:id="rId316" xr:uid="{B22806FF-9CE3-49D2-B935-5FB72A86805D}"/>
    <hyperlink ref="N537" r:id="rId317" xr:uid="{D3B6E062-123F-4F88-9C09-7E7B3D87C3CD}"/>
    <hyperlink ref="N538" r:id="rId318" xr:uid="{0854095B-7962-4E2C-8E47-9524221A29A1}"/>
    <hyperlink ref="N539" r:id="rId319" xr:uid="{F2000955-A735-4BDA-9B22-F08690861C45}"/>
    <hyperlink ref="N540" r:id="rId320" xr:uid="{E81BC74E-A4FB-4827-A1F9-4B755C5A0491}"/>
    <hyperlink ref="N541" r:id="rId321" xr:uid="{6E718219-B641-499A-B399-D663816BC412}"/>
    <hyperlink ref="N542" r:id="rId322" xr:uid="{56610DB0-1C49-4415-A945-BABDA249CB1C}"/>
    <hyperlink ref="N545" r:id="rId323" xr:uid="{3B60E49F-C753-4D9D-9AD4-6CEA7B12BCEC}"/>
    <hyperlink ref="N481" r:id="rId324" xr:uid="{0FF07AAA-4116-4363-B229-0169B97AB671}"/>
    <hyperlink ref="N485" r:id="rId325" xr:uid="{06BC76B4-ABE1-497F-B911-E5879D896773}"/>
    <hyperlink ref="N486" r:id="rId326" xr:uid="{80DA58EB-BE7B-4408-BF00-3010A0C1A206}"/>
    <hyperlink ref="N549" r:id="rId327" xr:uid="{F381DDC2-B96A-472B-AF0B-66AD21C372C5}"/>
    <hyperlink ref="N550" r:id="rId328" xr:uid="{6596CE08-BAEA-4615-BAC8-C441746F3D78}"/>
    <hyperlink ref="N551" r:id="rId329" xr:uid="{D9D7CDB4-6FCF-45DC-844F-5D5716F10226}"/>
    <hyperlink ref="N552" r:id="rId330" xr:uid="{96973874-6FC8-4724-B1CF-674875F3EEA8}"/>
    <hyperlink ref="N553" r:id="rId331" xr:uid="{2936D0CF-933B-4BF0-8653-5C0CC13663AD}"/>
    <hyperlink ref="N554" r:id="rId332" xr:uid="{716B4077-B9CB-4089-864B-5F0B0795A73D}"/>
    <hyperlink ref="N555" r:id="rId333" xr:uid="{531E09CD-6D02-47ED-8462-13827F06327F}"/>
    <hyperlink ref="N556" r:id="rId334" xr:uid="{4A7CA1BE-7EA7-4486-9A02-4B88CECBF06E}"/>
    <hyperlink ref="N557" r:id="rId335" xr:uid="{8E97EE46-0E88-425F-905F-5951316B9DF6}"/>
    <hyperlink ref="N558" r:id="rId336" xr:uid="{D0826571-FB6F-4767-9248-5E83910C1D68}"/>
    <hyperlink ref="N559" r:id="rId337" xr:uid="{B81800C9-D3F3-4E8E-8A5E-462FF7B49612}"/>
    <hyperlink ref="N561" r:id="rId338" xr:uid="{87234E6B-A96E-40C9-A800-4842886FF4DC}"/>
    <hyperlink ref="N564" r:id="rId339" xr:uid="{36F7CC7F-F991-4852-8C76-5A1897BC82D8}"/>
    <hyperlink ref="N562" r:id="rId340" xr:uid="{0806508D-7DEC-4A2E-A8B6-AAA8AE180D9C}"/>
    <hyperlink ref="N563" r:id="rId341" xr:uid="{EC003AD7-BFEB-481D-8E33-9F6B961CF42D}"/>
    <hyperlink ref="N566" r:id="rId342" xr:uid="{5AFADE48-707C-4BBA-923E-B6766B99CF01}"/>
    <hyperlink ref="N565" r:id="rId343" xr:uid="{1C7D6089-9FB3-48F2-A4DD-599935E19228}"/>
    <hyperlink ref="N567" r:id="rId344" xr:uid="{3341FBA4-E33F-44B4-BCAD-CA5DF5BCBD52}"/>
    <hyperlink ref="N568" r:id="rId345" xr:uid="{C154BEA8-F21E-480E-AE06-EF255082205D}"/>
    <hyperlink ref="N569" r:id="rId346" xr:uid="{03E8504F-B0B0-4F77-9F5A-2EC52ABAC105}"/>
    <hyperlink ref="N570" r:id="rId347" xr:uid="{CBE68D81-43F0-4AF6-B734-5821F9A488B3}"/>
    <hyperlink ref="N571" r:id="rId348" xr:uid="{33F755E0-2E48-4C20-99D1-FEF7FB883371}"/>
    <hyperlink ref="N572" r:id="rId349" xr:uid="{863A859F-AD2C-4900-9588-DA49504AAA94}"/>
    <hyperlink ref="N573" r:id="rId350" xr:uid="{B824A616-4EA9-4E2E-8498-AD4B5A9C7075}"/>
    <hyperlink ref="N574" r:id="rId351" xr:uid="{3996F936-56BB-4AB1-BBBF-2A68765E36F1}"/>
    <hyperlink ref="N575" r:id="rId352" xr:uid="{C78429E6-656A-4DC5-B500-11E1EEE671EA}"/>
    <hyperlink ref="N576" r:id="rId353" xr:uid="{7750DDC6-9B26-40DC-B6C2-151CE2FAA112}"/>
    <hyperlink ref="N577" r:id="rId354" xr:uid="{5025BCB4-5597-4869-9616-CC2B2AEE08D2}"/>
    <hyperlink ref="N578" r:id="rId355" xr:uid="{834A9F93-395D-486E-A6BB-4C366F6DC3C7}"/>
    <hyperlink ref="N581" r:id="rId356" xr:uid="{FB021F51-C2B5-4FB9-A406-30FEEE6E3B9D}"/>
    <hyperlink ref="N579" r:id="rId357" xr:uid="{E83DE4A6-742F-493D-9CF7-64AF9749D0D4}"/>
    <hyperlink ref="N582" r:id="rId358" xr:uid="{93D01A6F-9EC4-461A-B7AD-27140F00CFC8}"/>
    <hyperlink ref="N583" r:id="rId359" xr:uid="{340FE1A2-B0FA-4A95-A9C6-11DD1E627D49}"/>
    <hyperlink ref="N584" r:id="rId360" xr:uid="{07D9144C-1A57-4635-8468-D50B119025E0}"/>
    <hyperlink ref="N586" r:id="rId361" xr:uid="{DCE91280-B90E-42DB-AFCB-B7EE05ED1C10}"/>
    <hyperlink ref="N585" r:id="rId362" xr:uid="{546B2338-36FF-4667-A7E6-61AE3F53D662}"/>
    <hyperlink ref="N587" r:id="rId363" xr:uid="{9850EB21-BDC8-459E-A68B-2E276896D417}"/>
    <hyperlink ref="N588" r:id="rId364" xr:uid="{A5AD3689-3049-4B18-8693-5B91D9837AE2}"/>
    <hyperlink ref="N589" r:id="rId365" xr:uid="{F15C0232-8988-444A-87E9-54237895DF80}"/>
    <hyperlink ref="N590" r:id="rId366" xr:uid="{6A81CD4D-0A71-402B-8EFD-6E6F56FD0AF2}"/>
    <hyperlink ref="N591" r:id="rId367" xr:uid="{E46BF5B4-90F1-4777-A93C-1C6F4206DA5D}"/>
    <hyperlink ref="N592" r:id="rId368" xr:uid="{E5254BF5-8438-4D3D-86E3-F927851E84C0}"/>
    <hyperlink ref="N593" r:id="rId369" xr:uid="{40C2915D-241E-4615-9B58-DC3B9EDA4B8A}"/>
    <hyperlink ref="N594" r:id="rId370" xr:uid="{EA34824E-C1BE-4906-B778-AC55C1EAC752}"/>
    <hyperlink ref="N595" r:id="rId371" xr:uid="{1546BFE3-4999-4D7A-B4E6-D2BFFC493EC1}"/>
    <hyperlink ref="N596" r:id="rId372" xr:uid="{1CADA05E-E1D2-4E26-A73C-3B20150A2B10}"/>
    <hyperlink ref="N597" r:id="rId373" xr:uid="{09FC27AD-36DA-44D6-A873-0A41B8293724}"/>
    <hyperlink ref="N598" r:id="rId374" xr:uid="{50030354-ED7A-4D29-9D4B-B0FCD0D6BD99}"/>
    <hyperlink ref="N599" r:id="rId375" xr:uid="{704C5388-3DA2-4B80-AA2B-8C804A5CB986}"/>
    <hyperlink ref="N600" r:id="rId376" xr:uid="{4CDF5EF9-5639-481D-A5FF-4510DF9DD055}"/>
    <hyperlink ref="N601" r:id="rId377" xr:uid="{2F199AB0-EB09-4B06-98FB-1E9084A8CE96}"/>
    <hyperlink ref="N602" r:id="rId378" xr:uid="{C100E686-A3B6-4DC2-98B8-F3B5816001FB}"/>
    <hyperlink ref="N603" r:id="rId379" xr:uid="{11D233E9-D4EB-45F0-A53F-CC10DC26F1DF}"/>
    <hyperlink ref="N560" r:id="rId380" xr:uid="{7B05F3EA-5D25-4F8D-A4B4-DE595C31AA88}"/>
    <hyperlink ref="N604" r:id="rId381" xr:uid="{D357E912-3C12-4F5B-8491-B3006ECEA204}"/>
    <hyperlink ref="N609" r:id="rId382" xr:uid="{1BAC8270-D44F-4776-9D3E-1BAFE9B1FE46}"/>
    <hyperlink ref="N613" r:id="rId383" xr:uid="{4B5C35D3-F2A9-4A00-B0C3-C3BC33177ED3}"/>
    <hyperlink ref="N605" r:id="rId384" xr:uid="{A7BB8787-4B66-437C-9AA8-B7533985C617}"/>
    <hyperlink ref="N606" r:id="rId385" xr:uid="{71CC1F3B-7888-404B-8BC8-0DECAB85B0AA}"/>
    <hyperlink ref="N608" r:id="rId386" xr:uid="{8D74B9F2-7ABA-4543-8406-14834507D075}"/>
    <hyperlink ref="N610" r:id="rId387" xr:uid="{5193E31D-BB71-4135-8732-778697385093}"/>
    <hyperlink ref="N611" r:id="rId388" xr:uid="{595FA3A7-0475-4EEF-8803-1326DE826D4A}"/>
    <hyperlink ref="N612" r:id="rId389" xr:uid="{604F85B7-E035-42F3-A0D5-14D810EDBE02}"/>
    <hyperlink ref="N614" r:id="rId390" xr:uid="{F786A175-EC7F-48F5-82F1-457906694309}"/>
    <hyperlink ref="N615" r:id="rId391" xr:uid="{F1409B5F-3775-45B5-B899-A5CFAA03879D}"/>
    <hyperlink ref="N616" r:id="rId392" xr:uid="{9A0F7446-5645-437E-A183-678143C36117}"/>
    <hyperlink ref="N617" r:id="rId393" xr:uid="{74B7CF49-131B-41B1-95B2-A266F5D4ACF0}"/>
    <hyperlink ref="N618" r:id="rId394" xr:uid="{CAFF5E35-CA4E-4CF6-ACA4-21CCCC7E83B6}"/>
    <hyperlink ref="N619" r:id="rId395" xr:uid="{E6585AA0-93AC-4AE0-B4AC-38097E165AB6}"/>
    <hyperlink ref="N620" r:id="rId396" xr:uid="{BCFA88CC-AF9A-4762-A297-FD8202CA01FF}"/>
    <hyperlink ref="N621" r:id="rId397" xr:uid="{C6750D0D-FDB9-42BC-A450-839BF56D9B37}"/>
    <hyperlink ref="N622" r:id="rId398" xr:uid="{48501AAB-C640-46AD-9FCC-05C98D8C2450}"/>
    <hyperlink ref="N623" r:id="rId399" xr:uid="{DE45192F-F26C-4C86-BF59-20CC3757D2D9}"/>
    <hyperlink ref="N624" r:id="rId400" xr:uid="{76F6A1BA-42DE-47F5-9E91-0C4D21E21BBF}"/>
    <hyperlink ref="N625" r:id="rId401" xr:uid="{8CC7C32D-BF4E-4CD9-9ECA-A1F9DF47AF75}"/>
    <hyperlink ref="N626" r:id="rId402" xr:uid="{D81613E3-BC5A-4DBC-BB06-720FED9319F3}"/>
    <hyperlink ref="N627" r:id="rId403" xr:uid="{1B74F9C7-5FB5-4D2C-ACCF-117FC5697DF4}"/>
    <hyperlink ref="N628" r:id="rId404" xr:uid="{FCA55968-C4BC-4F50-B203-DF1120DFF7B3}"/>
    <hyperlink ref="N629" r:id="rId405" xr:uid="{4E616A74-CB21-49C3-9B4B-CDAA1C80D0EF}"/>
    <hyperlink ref="N630" r:id="rId406" xr:uid="{EE687412-B192-4AE0-A9E8-346A1077E6BC}"/>
    <hyperlink ref="N631" r:id="rId407" xr:uid="{7EFEEF0C-6493-4652-80C8-A2051F45A0F7}"/>
    <hyperlink ref="N632" r:id="rId408" xr:uid="{F08A4E5E-F7E8-4FAA-8A7C-6F3E90602144}"/>
    <hyperlink ref="N633" r:id="rId409" xr:uid="{635536CA-B567-419B-BF3D-097DE5765E24}"/>
    <hyperlink ref="N634" r:id="rId410" xr:uid="{6A4F3A0C-3C07-46F5-A937-A5731696FA95}"/>
    <hyperlink ref="N635" r:id="rId411" xr:uid="{A05E640D-1A03-4451-A032-30BD3877ADE3}"/>
    <hyperlink ref="N636" r:id="rId412" xr:uid="{13D1CE7A-B54C-4E7E-84EB-C49532D34AD4}"/>
    <hyperlink ref="N637" r:id="rId413" xr:uid="{875B3FA1-A5E2-434A-A919-63C7392F4ED2}"/>
    <hyperlink ref="N638" r:id="rId414" xr:uid="{A4E9C52D-8816-4D50-8BA1-C42961F4C788}"/>
    <hyperlink ref="N639" r:id="rId415" xr:uid="{7E8B718A-313E-4D3C-AEAB-FB98E2B7AA09}"/>
    <hyperlink ref="N640" r:id="rId416" xr:uid="{6278FE61-DB7E-4BC6-A422-BB23DF5387AE}"/>
    <hyperlink ref="N641" r:id="rId417" xr:uid="{B97291B9-7845-4FCB-BCA2-9C7D8E747506}"/>
    <hyperlink ref="N642" r:id="rId418" xr:uid="{2EFD8940-1AF0-4694-8D25-74E576910E61}"/>
    <hyperlink ref="N643" r:id="rId419" xr:uid="{F00C11A7-DD1E-4059-B0E9-2845C51B91E8}"/>
    <hyperlink ref="N644" r:id="rId420" xr:uid="{ADC2BE49-1CE9-4AEC-9774-29E5036636E0}"/>
    <hyperlink ref="N645" r:id="rId421" xr:uid="{FA4B6FFC-1796-4D1D-AA00-5E09957B458B}"/>
    <hyperlink ref="N646" r:id="rId422" xr:uid="{99FDC6C6-759B-4750-8592-DE31DE6C2237}"/>
    <hyperlink ref="N647" r:id="rId423" xr:uid="{F240E09A-CA4B-4B4E-A482-32093ABE82DA}"/>
    <hyperlink ref="N649" r:id="rId424" xr:uid="{73A98D9B-A712-4197-AA1C-91D48259E608}"/>
    <hyperlink ref="N650" r:id="rId425" xr:uid="{83D535C2-7D12-456E-8D77-10F7793A29B0}"/>
    <hyperlink ref="N651" r:id="rId426" xr:uid="{45728659-E406-483D-BCC3-4D7BFD687798}"/>
    <hyperlink ref="N652" r:id="rId427" xr:uid="{E7B4346C-36CA-4B3F-988C-F26FBE995CDE}"/>
    <hyperlink ref="N653" r:id="rId428" xr:uid="{1B7FAFD3-9887-4005-BB8B-F23630C8AAB5}"/>
    <hyperlink ref="N654" r:id="rId429" xr:uid="{E55837CC-F254-45D7-ADE8-D48FCFAD1BDC}"/>
    <hyperlink ref="N655" r:id="rId430" xr:uid="{BED425E6-8C5C-49AD-BEC8-DE85D77362C9}"/>
    <hyperlink ref="N656" r:id="rId431" xr:uid="{D0A4AD0F-A8C5-4B8E-9AE8-86C0DD84C1E5}"/>
    <hyperlink ref="N657" r:id="rId432" xr:uid="{2910A804-66C1-4F2D-9E78-784A171F7C4C}"/>
    <hyperlink ref="N663" r:id="rId433" xr:uid="{5B4891BC-2A35-4569-809D-9E9065CA28BE}"/>
    <hyperlink ref="N658" r:id="rId434" xr:uid="{C94858CD-F1F7-4F9F-9AA0-8DEDFD25641C}"/>
    <hyperlink ref="N659" r:id="rId435" xr:uid="{95E476BC-C4F3-48A3-BD52-95D93D1C4545}"/>
    <hyperlink ref="N660" r:id="rId436" xr:uid="{2294146B-BA09-4B86-80B8-A62A703CA055}"/>
    <hyperlink ref="N661" r:id="rId437" xr:uid="{9F8A49A1-362A-4763-84EC-CA555D79EDEE}"/>
    <hyperlink ref="N662" r:id="rId438" xr:uid="{745BB2BD-DE53-475D-8505-10A713D700F9}"/>
    <hyperlink ref="N580" r:id="rId439" xr:uid="{8808C8E6-165D-4757-8E81-FB8D0C81322A}"/>
    <hyperlink ref="N664" r:id="rId440" xr:uid="{74E8AEE6-446A-42FC-9E8A-02D5E5461D20}"/>
    <hyperlink ref="N665" r:id="rId441" xr:uid="{C5BF04A2-B3C6-4732-AC2C-9C4B83C964D2}"/>
    <hyperlink ref="N666" r:id="rId442" xr:uid="{FE4CAA01-454A-4413-9D48-3DAEC685640A}"/>
    <hyperlink ref="N667" r:id="rId443" xr:uid="{B9C8BB03-13E1-4873-8A9E-23870CA0E1A6}"/>
    <hyperlink ref="N668" r:id="rId444" xr:uid="{DFEE8DFF-E54E-46B5-B417-6C892385590A}"/>
    <hyperlink ref="N671" r:id="rId445" xr:uid="{7B27CE66-2D82-405C-B33D-30F5CB2AA118}"/>
    <hyperlink ref="N672" r:id="rId446" xr:uid="{05C83AAF-B224-4B0F-AAC7-755E4786EC75}"/>
    <hyperlink ref="N673" r:id="rId447" xr:uid="{DDAE9656-4AD4-4BF5-A9F8-610077B6E944}"/>
    <hyperlink ref="N674" r:id="rId448" xr:uid="{661A025C-D672-4CD4-8C6E-892A660792E7}"/>
    <hyperlink ref="N675" r:id="rId449" xr:uid="{1D90DD89-1658-4FBD-8440-F6FBAE1819FE}"/>
    <hyperlink ref="N676" r:id="rId450" xr:uid="{8C275C65-BF41-4C1F-A627-19FB7A2520D7}"/>
    <hyperlink ref="N677" r:id="rId451" xr:uid="{23A33CF0-86C0-4DFD-A7EF-F9B10A965B5B}"/>
    <hyperlink ref="N678" r:id="rId452" xr:uid="{051CBA50-F969-4759-BEBC-6BE86EA71C26}"/>
    <hyperlink ref="N680" r:id="rId453" xr:uid="{0946D8E1-3F73-49B3-B00A-4290BB3AD064}"/>
    <hyperlink ref="N681" r:id="rId454" xr:uid="{139233A0-5FD9-4454-BE8F-F91FE74D1FBE}"/>
    <hyperlink ref="N682" r:id="rId455" xr:uid="{7E6F5127-0444-45B5-9606-11A80A25F58C}"/>
    <hyperlink ref="N683" r:id="rId456" xr:uid="{12BE0DC9-DBC4-44D9-8A30-5ABEE68C905F}"/>
    <hyperlink ref="N684" r:id="rId457" xr:uid="{93558951-2BB8-41B2-AC94-39A669A927BA}"/>
    <hyperlink ref="N685" r:id="rId458" xr:uid="{D0F74C09-3984-4145-938B-3981513004B2}"/>
    <hyperlink ref="N686" r:id="rId459" xr:uid="{38A11204-6233-4693-86EF-912445B957AD}"/>
    <hyperlink ref="N687" r:id="rId460" xr:uid="{4A4C43A8-7163-4651-A86B-546F88022C4C}"/>
    <hyperlink ref="N688" r:id="rId461" xr:uid="{287CE863-97CC-4FD8-93A4-9188F300B029}"/>
    <hyperlink ref="N689" r:id="rId462" xr:uid="{C6FB18DF-9910-4F0C-852D-25E5A4DA32B4}"/>
    <hyperlink ref="N691" r:id="rId463" xr:uid="{51A77877-498B-4767-8FCA-E72FCF325194}"/>
    <hyperlink ref="N534" r:id="rId464" xr:uid="{6FC379B9-393C-4420-81E5-17C6ED438656}"/>
    <hyperlink ref="N536" r:id="rId465" xr:uid="{4B579AA6-5891-44D6-B067-F2A4E5C4A819}"/>
    <hyperlink ref="N535" r:id="rId466" xr:uid="{CEDD4ED1-F009-4F0C-9346-D60BBA2A308A}"/>
    <hyperlink ref="N648" r:id="rId467" xr:uid="{06541E47-DD90-4479-9AEA-00A412FAE0E9}"/>
    <hyperlink ref="N690" r:id="rId468" xr:uid="{AEEA368E-C283-4DEE-B43D-97C800D3D341}"/>
    <hyperlink ref="N679" r:id="rId469" xr:uid="{B746EF64-2695-4B0F-9E25-9E1B86194EE3}"/>
    <hyperlink ref="N692" r:id="rId470" xr:uid="{79F06443-D06A-498B-8DE3-11CF0023DC61}"/>
    <hyperlink ref="N693" r:id="rId471" xr:uid="{3E72DE0F-B695-4BDF-89C9-24FF5B7C5758}"/>
    <hyperlink ref="N694" r:id="rId472" xr:uid="{04AFD547-756E-406F-87F0-D8B0FFF70394}"/>
    <hyperlink ref="N695" r:id="rId473" xr:uid="{E12FBFB3-9AB5-4F0F-9DA4-9AC3318C1890}"/>
    <hyperlink ref="N696" r:id="rId474" xr:uid="{FE3AEE66-2C15-44E8-8027-6BE432C2B89F}"/>
    <hyperlink ref="N697" r:id="rId475" xr:uid="{8ADB77AB-6DC3-4C5D-9BD7-CC87DC3A4258}"/>
    <hyperlink ref="N698" r:id="rId476" xr:uid="{15577916-1633-4764-AFC2-BF8FC3617377}"/>
    <hyperlink ref="N699" r:id="rId477" xr:uid="{F5628C1F-2B25-4250-8490-28D79FAA921B}"/>
    <hyperlink ref="N700" r:id="rId478" xr:uid="{4B71AF53-8CCD-47DA-B18D-C99F195CB9C2}"/>
    <hyperlink ref="N701" r:id="rId479" xr:uid="{27E9174C-506F-4379-AFD4-588AF91FD0FD}"/>
    <hyperlink ref="N702" r:id="rId480" xr:uid="{EEEA72AB-969B-4E7D-9500-38F1D07A643F}"/>
    <hyperlink ref="N703" r:id="rId481" xr:uid="{F07FC6DE-2648-44C9-B24D-820EF531E034}"/>
    <hyperlink ref="N704" r:id="rId482" xr:uid="{A0EB7E08-CE09-4BCA-B359-AED1DB68AC2D}"/>
    <hyperlink ref="N705" r:id="rId483" xr:uid="{1EA27965-5DFC-4A83-AB10-FC552C7A75EA}"/>
    <hyperlink ref="N706" r:id="rId484" xr:uid="{9966E456-B835-412F-97A9-0B0E3776A344}"/>
    <hyperlink ref="N707" r:id="rId485" xr:uid="{0CB01A7F-A891-4BAE-92A4-9E649F2A66C2}"/>
    <hyperlink ref="N708" r:id="rId486" xr:uid="{F39A22ED-9339-43FF-8660-F0BD2A56C3B2}"/>
    <hyperlink ref="N709" r:id="rId487" xr:uid="{04FB07E7-3927-4C56-9B46-95D27EAAE221}"/>
    <hyperlink ref="N710" r:id="rId488" xr:uid="{35877C01-2311-4444-B5ED-6578A00A29B9}"/>
    <hyperlink ref="N711" r:id="rId489" xr:uid="{1928B343-8D9F-42F8-BEE4-5F2491D4981E}"/>
    <hyperlink ref="N712" r:id="rId490" xr:uid="{47834C7D-EA09-414F-AC46-B584376BEE85}"/>
    <hyperlink ref="N713" r:id="rId491" xr:uid="{016FE35C-E3AD-442A-B67D-A691A4ED585F}"/>
    <hyperlink ref="N714" r:id="rId492" xr:uid="{4DCC13C1-0ACA-4BD2-B2E7-51F7243ED1CA}"/>
    <hyperlink ref="N715" r:id="rId493" xr:uid="{C363DABB-B9BD-4281-BE38-7B50478D04C2}"/>
    <hyperlink ref="N716" r:id="rId494" xr:uid="{145E5547-5E6A-425E-9712-5E3979605D3E}"/>
    <hyperlink ref="N717" r:id="rId495" xr:uid="{FD676D9E-293D-4E7C-AFC9-BF5F5D1C13C4}"/>
    <hyperlink ref="N718" r:id="rId496" xr:uid="{572B1231-23F0-4666-83CB-0FB23AECD096}"/>
    <hyperlink ref="N719" r:id="rId497" xr:uid="{5D9844C4-3EFC-4331-9A92-5E3BF2792930}"/>
    <hyperlink ref="N720" r:id="rId498" xr:uid="{4555E572-DF70-4673-AF9D-86D1FF9A6B90}"/>
    <hyperlink ref="N721" r:id="rId499" xr:uid="{D73EA4D4-7296-457A-AEED-223E6E98D7AF}"/>
    <hyperlink ref="N722" r:id="rId500" xr:uid="{A54653D8-630D-40C4-A303-96132F33C8E7}"/>
    <hyperlink ref="N723" r:id="rId501" xr:uid="{19B4EBDC-EE84-42E6-96D1-1603EF642FD3}"/>
    <hyperlink ref="N724" r:id="rId502" xr:uid="{5D24BAF6-F01E-40CD-810A-2137E8B0F83E}"/>
    <hyperlink ref="N669" r:id="rId503" xr:uid="{10762888-3A7F-4A1E-ACCA-762C8825B2BD}"/>
    <hyperlink ref="N670" r:id="rId504" xr:uid="{0046C393-DEE6-4B67-A82D-A7C446169772}"/>
    <hyperlink ref="N511" r:id="rId505" xr:uid="{603F2274-ACE1-4E3B-B360-8E0396E4AED9}"/>
    <hyperlink ref="N727" r:id="rId506" xr:uid="{53754D65-0B00-4E41-9904-37D00E364C33}"/>
    <hyperlink ref="N817" r:id="rId507" xr:uid="{F4C2DD36-1BF6-42E5-9F94-71F559187BC8}"/>
    <hyperlink ref="N825" r:id="rId508" xr:uid="{2058817A-2105-43D1-BAC4-89E8CD591E98}"/>
    <hyperlink ref="N826" r:id="rId509" xr:uid="{6BA05E7D-EE15-4286-96DE-96C578A828FC}"/>
    <hyperlink ref="N827" r:id="rId510" xr:uid="{CDD35DE3-8706-4E75-BF5B-7A72B3FCADF4}"/>
    <hyperlink ref="N828" r:id="rId511" xr:uid="{F4E378C2-1819-4019-85AA-CA5C126E844D}"/>
    <hyperlink ref="N829" r:id="rId512" xr:uid="{2B689BC6-F600-4010-A308-E87BE365FDAA}"/>
    <hyperlink ref="N830" r:id="rId513" xr:uid="{94B70949-3314-4CCB-B5E5-962553CAA3E3}"/>
    <hyperlink ref="N831" r:id="rId514" xr:uid="{F6428101-F705-458A-AE03-D437ED7EEBE0}"/>
    <hyperlink ref="N832" r:id="rId515" xr:uid="{5B7A3F5D-B855-44C0-92A1-687E72EFA8F8}"/>
    <hyperlink ref="N833" r:id="rId516" xr:uid="{1064A829-844C-4B22-A719-5E3652A1E605}"/>
    <hyperlink ref="N834" r:id="rId517" xr:uid="{27930D82-FD4F-4D5A-9081-BF8C93ED6CF5}"/>
    <hyperlink ref="N835" r:id="rId518" xr:uid="{34BFBAC2-D60C-4603-9697-B8DAA0F707A9}"/>
    <hyperlink ref="N836" r:id="rId519" xr:uid="{F75241F6-6A65-4FE2-A834-02016CCCE96B}"/>
    <hyperlink ref="N837" r:id="rId520" xr:uid="{85F65A48-9A34-4CC4-A5B2-A5E33B57739F}"/>
    <hyperlink ref="N838" r:id="rId521" xr:uid="{91620657-31A2-4B3C-A783-CB8B026C3B99}"/>
    <hyperlink ref="N839" r:id="rId522" xr:uid="{FF1823DC-24FA-4247-BD2B-087275008ED8}"/>
    <hyperlink ref="N840" r:id="rId523" xr:uid="{916C1AF5-B4E7-48FE-AF59-1C6D94E02120}"/>
    <hyperlink ref="N841" r:id="rId524" xr:uid="{2CA1928C-B15A-4E74-B10C-6122619B240B}"/>
    <hyperlink ref="N842" r:id="rId525" xr:uid="{7739C423-C9F1-407F-AB9F-76DEDE7CAE63}"/>
    <hyperlink ref="N855" r:id="rId526" xr:uid="{41D2CF0A-6188-41C5-BE70-E2CB77DE576A}"/>
    <hyperlink ref="N856" r:id="rId527" xr:uid="{8A078EFC-3B41-44B6-AD33-07DD47797A7F}"/>
    <hyperlink ref="N859" r:id="rId528" xr:uid="{B7912984-8D80-49B0-9B81-31F47F39A1A0}"/>
    <hyperlink ref="N860" r:id="rId529" xr:uid="{87CA7F22-CA68-4F4B-9D71-DF4CDCEDBECE}"/>
    <hyperlink ref="N861" r:id="rId530" xr:uid="{32489EE6-5410-403F-9B6D-F1188A4395C3}"/>
    <hyperlink ref="N862" r:id="rId531" xr:uid="{47D0E5C4-D489-4844-8866-E1818AAC5EE7}"/>
    <hyperlink ref="N863" r:id="rId532" xr:uid="{63A11CD3-C455-4B39-A9F0-70EEC284C2E0}"/>
    <hyperlink ref="N864" r:id="rId533" xr:uid="{39A26BB8-C78D-4E36-9D38-54608132CE7A}"/>
    <hyperlink ref="N865" r:id="rId534" xr:uid="{CCFE94AE-9169-460B-989A-F70076816DFA}"/>
    <hyperlink ref="N866" r:id="rId535" xr:uid="{BB5AAE1D-D033-4412-8EFD-A013FB03FDEF}"/>
    <hyperlink ref="N867" r:id="rId536" xr:uid="{696053BC-97AF-4EBF-8F1C-02F0FE4CAD85}"/>
    <hyperlink ref="N868" r:id="rId537" xr:uid="{08AF10C5-F4D3-4FF8-9BE2-399D0CC7124B}"/>
    <hyperlink ref="N869" r:id="rId538" xr:uid="{64ABE61B-D179-4634-B441-B11B5BEE6849}"/>
    <hyperlink ref="N870" r:id="rId539" xr:uid="{490C5CFF-95E8-4EAA-883C-FE8CE107D5C4}"/>
    <hyperlink ref="N871" r:id="rId540" xr:uid="{5B0BAD13-56E7-4FD7-A753-7CBD16C19532}"/>
    <hyperlink ref="N872" r:id="rId541" xr:uid="{6034EB10-784C-4131-B508-F8FB7C6AA31B}"/>
    <hyperlink ref="N873" r:id="rId542" xr:uid="{04D4F8E7-E71C-49E0-934D-7FDA5F14E9BF}"/>
    <hyperlink ref="N875" r:id="rId543" xr:uid="{8DA7522E-A188-470E-B900-F962DF94DF10}"/>
    <hyperlink ref="N876" r:id="rId544" xr:uid="{17228824-80AC-449C-A893-4838B4717AC3}"/>
    <hyperlink ref="N877" r:id="rId545" xr:uid="{28E8BD8D-9A0A-4270-8CCF-1E7E32134DED}"/>
    <hyperlink ref="N878" r:id="rId546" xr:uid="{6F2836EA-944B-4FFA-AF65-067D0F1A8D11}"/>
    <hyperlink ref="N879" r:id="rId547" xr:uid="{3CCE8EC4-44ED-4AC6-AA25-4B596E2DD05C}"/>
    <hyperlink ref="N880" r:id="rId548" xr:uid="{CD56D169-6C4E-4562-9CF4-9CE501F87799}"/>
    <hyperlink ref="N881" r:id="rId549" xr:uid="{5DED3919-C814-4B6E-A04C-CEC653C77139}"/>
    <hyperlink ref="N882" r:id="rId550" xr:uid="{42F919B9-04A0-4FAF-A133-125D4F288E0C}"/>
    <hyperlink ref="N883" r:id="rId551" xr:uid="{25720707-1E57-4046-A81E-6D0FC75805C1}"/>
    <hyperlink ref="N884" r:id="rId552" xr:uid="{727260CE-187C-4F14-A526-28B2D337845A}"/>
    <hyperlink ref="N885" r:id="rId553" xr:uid="{33512FB6-B482-4D5D-8F39-C06BB2204647}"/>
    <hyperlink ref="N886" r:id="rId554" xr:uid="{D2616AC0-1AAA-4CE5-B8F6-8B3611280B68}"/>
    <hyperlink ref="N888" r:id="rId555" xr:uid="{86FCBA2E-B1C4-4805-9400-674916F2DC06}"/>
    <hyperlink ref="N889" r:id="rId556" xr:uid="{96FD8039-FB61-4983-853B-46861F875D97}"/>
    <hyperlink ref="N890" r:id="rId557" xr:uid="{C1924D1E-071A-41F8-9F02-BC7375E6DE36}"/>
    <hyperlink ref="N891" r:id="rId558" xr:uid="{C08BFCFA-08B1-4B67-A055-059A0952B648}"/>
    <hyperlink ref="N892" r:id="rId559" xr:uid="{1F0DC80A-EFD5-4471-AB48-380762A08F90}"/>
    <hyperlink ref="N893" r:id="rId560" xr:uid="{49E78B7D-8B15-422C-9684-774D61EDCB27}"/>
    <hyperlink ref="N903" r:id="rId561" xr:uid="{D51F03DF-67F8-4608-972B-A150F296F200}"/>
    <hyperlink ref="N904" r:id="rId562" xr:uid="{523F2DBB-8DE1-4FB9-980D-59624F1F7FE7}"/>
    <hyperlink ref="N906" r:id="rId563" xr:uid="{8B8A8F1B-A8FC-48E1-921E-9B2E48A7BD30}"/>
    <hyperlink ref="N908" r:id="rId564" xr:uid="{04FC735A-DD10-48D9-B57C-249C03557C20}"/>
    <hyperlink ref="N910" r:id="rId565" xr:uid="{F0B10967-8C75-45DB-A011-FA34C967F835}"/>
    <hyperlink ref="N917" r:id="rId566" xr:uid="{71CBA9F7-F4CE-4659-865B-F6F0572E6E7C}"/>
    <hyperlink ref="N918" r:id="rId567" xr:uid="{EBD00A74-2E6B-4F21-BDC0-D21A6FFE8462}"/>
    <hyperlink ref="N919" r:id="rId568" xr:uid="{9B58F2F6-FEFB-4097-AA01-9FBDDE248C05}"/>
    <hyperlink ref="N920" r:id="rId569" xr:uid="{551E82CC-43D4-4D71-A45E-6B7C362FF095}"/>
    <hyperlink ref="N921" r:id="rId570" xr:uid="{6C2C0012-FB9B-4657-8449-2DEC647C490B}"/>
    <hyperlink ref="N922" r:id="rId571" xr:uid="{37D4BD2B-CED1-4B8C-9BD1-07641798CE47}"/>
    <hyperlink ref="N924" r:id="rId572" xr:uid="{B9994604-E951-4389-ACE7-B402FB524A4F}"/>
    <hyperlink ref="N928" r:id="rId573" xr:uid="{073D2720-CAD0-4374-B060-D1C585A88C8D}"/>
    <hyperlink ref="N929" r:id="rId574" xr:uid="{D978130C-FD0D-4B20-AD33-1EFB066CC172}"/>
    <hyperlink ref="N930" r:id="rId575" xr:uid="{8CD01DF5-C280-403A-847F-E568C0C01EDF}"/>
    <hyperlink ref="N931" r:id="rId576" xr:uid="{78ED41D7-CE9A-4155-BF3B-3FF04A056853}"/>
    <hyperlink ref="N932" r:id="rId577" xr:uid="{53DFD5EC-3348-42CC-A93E-552B10D45C13}"/>
    <hyperlink ref="N933" r:id="rId578" xr:uid="{7ECEBC22-13B4-4207-8A40-7443BBCB9237}"/>
    <hyperlink ref="N935" r:id="rId579" xr:uid="{5609AA89-CC02-4F5E-837E-ECBCB97B6DB9}"/>
    <hyperlink ref="N936" r:id="rId580" xr:uid="{0A8AAA4F-5103-47CE-BA33-324E77DFB7F1}"/>
    <hyperlink ref="N937" r:id="rId581" xr:uid="{A5FB1277-E5FE-469D-A6D9-262BFA380CFE}"/>
    <hyperlink ref="N938" r:id="rId582" xr:uid="{CFC0EE5E-770D-4FC5-AD1E-39D70BA00429}"/>
    <hyperlink ref="N939" r:id="rId583" xr:uid="{866D46A5-44C3-46A5-BACA-E71546869A9E}"/>
    <hyperlink ref="N940" r:id="rId584" xr:uid="{090D8441-2310-4A78-943C-1EE50920C18A}"/>
    <hyperlink ref="N941" r:id="rId585" xr:uid="{A47B0EFA-F401-4394-8B99-67DC4152355D}"/>
    <hyperlink ref="N942" r:id="rId586" xr:uid="{EF127AE2-42C8-480E-B457-E94018AC0294}"/>
    <hyperlink ref="N943" r:id="rId587" xr:uid="{9FD72EC0-8011-416D-973C-3B4E57C3093C}"/>
    <hyperlink ref="N944" r:id="rId588" xr:uid="{6F17307A-0183-46CD-83B8-680856E16523}"/>
    <hyperlink ref="N945" r:id="rId589" xr:uid="{4C8050FE-DFB5-420A-AAE2-F519C410ADE5}"/>
    <hyperlink ref="N946" r:id="rId590" xr:uid="{8F363C35-AB9D-4958-AAAD-4495CF28E870}"/>
    <hyperlink ref="N947" r:id="rId591" xr:uid="{821086A9-4554-44BA-BEA7-DFC18641E184}"/>
    <hyperlink ref="N948" r:id="rId592" xr:uid="{69036CB2-DD98-4E64-A049-F9CF14A9B2A9}"/>
    <hyperlink ref="N949" r:id="rId593" xr:uid="{3DD57E91-BBA5-46E6-9972-9F2E15344075}"/>
    <hyperlink ref="N950" r:id="rId594" xr:uid="{711A6EE3-181A-4B5C-8F89-554D7CAB1FE3}"/>
    <hyperlink ref="N951" r:id="rId595" xr:uid="{684695FC-638E-475C-92E7-8525E776CCA4}"/>
    <hyperlink ref="N952" r:id="rId596" xr:uid="{513D5430-1578-44D4-B53C-B7EE44B4950B}"/>
    <hyperlink ref="N953" r:id="rId597" xr:uid="{00662097-AF5B-4740-954E-741D00057541}"/>
    <hyperlink ref="N954" r:id="rId598" xr:uid="{9F790057-D6BF-4D7C-A4D2-BC88FD79EC37}"/>
    <hyperlink ref="N955" r:id="rId599" xr:uid="{A0180CB5-E9AF-484A-8270-A3DD401D4B82}"/>
    <hyperlink ref="N956" r:id="rId600" xr:uid="{DBE9F3D4-821E-4247-9EE7-CFD6B0707F08}"/>
    <hyperlink ref="N957" r:id="rId601" xr:uid="{805E38CA-A961-4639-AA2C-E17EE10AB3C2}"/>
    <hyperlink ref="N958" r:id="rId602" xr:uid="{51F7C06C-60C1-4CCC-832A-9B5AAEA800B0}"/>
    <hyperlink ref="N959" r:id="rId603" xr:uid="{367AD21C-0C55-4CE3-9A12-1AAD6D16B4AD}"/>
    <hyperlink ref="N960" r:id="rId604" xr:uid="{4713A00F-E12D-4B8B-9D37-4D62AA9041A4}"/>
    <hyperlink ref="N961" r:id="rId605" xr:uid="{60ECD707-B898-4034-B692-877EFACB6495}"/>
    <hyperlink ref="N962" r:id="rId606" xr:uid="{0813A2BB-D636-400A-932D-5A32F9E2E113}"/>
    <hyperlink ref="N963" r:id="rId607" xr:uid="{90577485-D935-4F9F-A51E-E78A749DA1DB}"/>
    <hyperlink ref="N964" r:id="rId608" xr:uid="{AB5834FF-E0F6-4022-8B7A-74D5442AA3A9}"/>
    <hyperlink ref="N966" r:id="rId609" xr:uid="{519BFFDE-909C-4CA6-9AE6-ABFA94AD2326}"/>
    <hyperlink ref="N967" r:id="rId610" xr:uid="{07AF324B-5C2F-4F02-B662-BD4B6F7FB2BA}"/>
    <hyperlink ref="N968" r:id="rId611" xr:uid="{5709D5E4-F22B-4D33-AA53-0F0F9567E4F0}"/>
    <hyperlink ref="N969" r:id="rId612" xr:uid="{A77C0F71-D3B5-43A9-9772-698609471E49}"/>
    <hyperlink ref="N1005" r:id="rId613" xr:uid="{C6B1431A-0139-4A06-A6C5-F8BDE395788C}"/>
    <hyperlink ref="N1006" r:id="rId614" xr:uid="{D19BC668-777A-4E01-ACB2-FE69FE188648}"/>
    <hyperlink ref="N1007" r:id="rId615" xr:uid="{C1EC81D2-28B7-408B-8E07-11D7F5D78F4A}"/>
    <hyperlink ref="N1010" r:id="rId616" xr:uid="{84D296A6-0B3D-4901-8FFB-AAEB6B496BAB}"/>
    <hyperlink ref="N1011" r:id="rId617" xr:uid="{3C6EF918-6ECD-4622-955A-B7D88FFE73D9}"/>
    <hyperlink ref="N1025" r:id="rId618" xr:uid="{FDE044CB-2552-48C4-8680-BF34D94B1A7D}"/>
    <hyperlink ref="N1028" r:id="rId619" xr:uid="{ABE3FCFA-8258-4EE8-9CB2-33AD369003A8}"/>
    <hyperlink ref="N1031" r:id="rId620" xr:uid="{57C91A09-2A2C-4DB0-A632-65C9345D6DD1}"/>
    <hyperlink ref="N1032" r:id="rId621" xr:uid="{59A92405-7F6C-49BA-A549-61CDA238C1C3}"/>
    <hyperlink ref="N1033" r:id="rId622" xr:uid="{214C563F-E940-4A56-BF62-930C59A7FE62}"/>
    <hyperlink ref="N1034" r:id="rId623" xr:uid="{9CBBE0CD-7445-407D-98AF-790A5F18C2CD}"/>
    <hyperlink ref="N1035" r:id="rId624" xr:uid="{2D0078DE-82CD-4873-AA4A-C694C9616E15}"/>
    <hyperlink ref="N1036" r:id="rId625" xr:uid="{D05962F0-B25B-4636-A200-7F2FD735F08D}"/>
    <hyperlink ref="N1037" r:id="rId626" xr:uid="{9D47160B-E211-4212-93E8-399534937A3F}"/>
    <hyperlink ref="N1038" r:id="rId627" xr:uid="{0F99E78C-D83F-4444-8423-C239A6F4B54A}"/>
    <hyperlink ref="N1039" r:id="rId628" xr:uid="{AC7E8C6E-8295-4218-8A69-F65C453EC623}"/>
    <hyperlink ref="N1040" r:id="rId629" xr:uid="{7B66EA19-2649-4639-AC4D-221D1E9CD949}"/>
    <hyperlink ref="N1041" r:id="rId630" xr:uid="{08B949D4-E221-4CB6-A3CF-696675F44AE4}"/>
    <hyperlink ref="N1042" r:id="rId631" xr:uid="{167A0CF0-5D4B-40B1-BC8C-DB3E1CE6BAC4}"/>
    <hyperlink ref="N1043" r:id="rId632" xr:uid="{5DAE6977-2C9B-43B6-A8E0-D0F1E89DE2C2}"/>
    <hyperlink ref="N1044" r:id="rId633" xr:uid="{988A4AA2-FC42-4D9E-B9A4-9A60EAC81A2D}"/>
    <hyperlink ref="N1045" r:id="rId634" xr:uid="{8C368E68-FF77-4617-949B-A65A96400823}"/>
    <hyperlink ref="N1046" r:id="rId635" xr:uid="{A70D5115-AD3D-4A28-884E-6ECB3491F193}"/>
    <hyperlink ref="N1047" r:id="rId636" xr:uid="{89F4FADE-32CC-4A7B-9E63-569A55CB6B48}"/>
    <hyperlink ref="N1048" r:id="rId637" xr:uid="{BA8587B8-E4FA-4438-9595-498B871E0707}"/>
    <hyperlink ref="N1049" r:id="rId638" xr:uid="{EC230377-1B0B-4FEC-B964-EBD04379AEE5}"/>
    <hyperlink ref="N1050" r:id="rId639" xr:uid="{C361EE68-4F7E-4C52-A806-F1B6F0566CD0}"/>
    <hyperlink ref="N1051" r:id="rId640" xr:uid="{4052B9E0-1BDC-4263-9F8F-DD8617712053}"/>
    <hyperlink ref="N1052" r:id="rId641" xr:uid="{F6AB076A-57CA-4EE4-832B-B0EDDD98E2C4}"/>
    <hyperlink ref="N1053" r:id="rId642" xr:uid="{78AAB1D7-0F1E-4983-BF72-D2CFFF771D89}"/>
    <hyperlink ref="N1054" r:id="rId643" xr:uid="{3290C7CD-BCED-44B7-A051-14BFBBDA8DD1}"/>
    <hyperlink ref="N1055" r:id="rId644" xr:uid="{BC297087-A67C-4EB2-991B-F196196F422E}"/>
    <hyperlink ref="N1056" r:id="rId645" xr:uid="{2D789BE2-E185-42C5-95A7-2D6E69F073E5}"/>
    <hyperlink ref="N1057" r:id="rId646" xr:uid="{8F7D1D13-B90E-4682-AAF1-29352D84B70E}"/>
    <hyperlink ref="N1058" r:id="rId647" xr:uid="{4F25D302-144B-4992-A82D-5C0EC2A803F1}"/>
    <hyperlink ref="N1059" r:id="rId648" xr:uid="{81265C63-6D49-4B90-A914-5C446246A2D7}"/>
    <hyperlink ref="N1060" r:id="rId649" xr:uid="{B9620D1C-3B8E-4FFB-9D1E-F0B9BEA2030E}"/>
    <hyperlink ref="N1061" r:id="rId650" xr:uid="{DD8DC377-6A69-4205-936B-F898D1245384}"/>
    <hyperlink ref="N1062" r:id="rId651" xr:uid="{FF440270-9BE9-4CCE-B8A1-11C28B466600}"/>
    <hyperlink ref="N1063" r:id="rId652" xr:uid="{105B6949-202E-4C09-BD89-D2E5181BD360}"/>
    <hyperlink ref="N1064" r:id="rId653" xr:uid="{2AB2C3BA-FCD0-45E3-AC28-948287DE4B6B}"/>
    <hyperlink ref="N1065" r:id="rId654" xr:uid="{CC7D82B3-2C42-4913-ACB4-6D47D562D5FD}"/>
    <hyperlink ref="N1068" r:id="rId655" xr:uid="{70E9DE18-24E3-48EE-9384-B19C6923F1A4}"/>
    <hyperlink ref="N1069" r:id="rId656" xr:uid="{E50AF508-F094-4EC9-A1DE-1FB988625F78}"/>
    <hyperlink ref="N1070" r:id="rId657" xr:uid="{A620067F-B563-4E2C-B145-0AAE7EEDA034}"/>
    <hyperlink ref="N1071" r:id="rId658" xr:uid="{A848C370-0DAE-48EC-A4D9-E3F79C269E4D}"/>
    <hyperlink ref="N1072" r:id="rId659" xr:uid="{77ABD377-4845-4C0E-BD7A-CED1F862A340}"/>
    <hyperlink ref="N1073" r:id="rId660" xr:uid="{6ABEEA6D-4775-490B-A6D2-FD7FFB422363}"/>
    <hyperlink ref="N1074" r:id="rId661" xr:uid="{5C2C9BA3-5F72-4B2C-BBD6-07222B4A6868}"/>
    <hyperlink ref="N1075" r:id="rId662" xr:uid="{2028AF51-6A9D-413A-9FB6-DE8079581600}"/>
    <hyperlink ref="N1076" r:id="rId663" xr:uid="{ACF54753-4886-4A49-9149-B23387110453}"/>
    <hyperlink ref="N1078" r:id="rId664" xr:uid="{C6EF888A-0211-4AB1-8085-AECD655B20F2}"/>
    <hyperlink ref="N1079" r:id="rId665" xr:uid="{A87FA160-BB95-4272-9C68-BD939BB4E14B}"/>
    <hyperlink ref="N1080" r:id="rId666" xr:uid="{CCD8172E-4F50-436C-8B65-FA002A3AD9B6}"/>
    <hyperlink ref="N1081" r:id="rId667" xr:uid="{8BD02AD7-FB71-4B35-8D17-D409C25C4E54}"/>
    <hyperlink ref="N1082" r:id="rId668" xr:uid="{4A2FE9E0-80AE-474B-85D3-35C5CE8B6F76}"/>
    <hyperlink ref="N1083" r:id="rId669" xr:uid="{CF824ECB-335E-439E-BACE-618B8950C8DE}"/>
    <hyperlink ref="N1084" r:id="rId670" xr:uid="{948C0ED1-9E26-4DA8-9B20-DB070E273071}"/>
    <hyperlink ref="N1085" r:id="rId671" xr:uid="{160DA89B-56BD-4B0B-9FD1-9B5AE94FFFCB}"/>
    <hyperlink ref="N1086" r:id="rId672" xr:uid="{746ACCF2-B868-4C12-8B59-A47DDE2B4841}"/>
    <hyperlink ref="N1087" r:id="rId673" xr:uid="{8ED6A51C-B611-41E3-AC51-8CB78C92310C}"/>
    <hyperlink ref="N1077" r:id="rId674" xr:uid="{5E92C198-AA8B-429D-B32E-A2DBABAD2ECE}"/>
    <hyperlink ref="N1088" r:id="rId675" xr:uid="{03DE2DF7-242D-4497-A6FF-7B0A10B8E510}"/>
    <hyperlink ref="N1089" r:id="rId676" xr:uid="{E82818C3-A5A6-414E-B4AF-42FC15166670}"/>
    <hyperlink ref="N1090" r:id="rId677" xr:uid="{BC9A426E-FFD8-4ECA-B61D-3A46EDC92819}"/>
    <hyperlink ref="N1091" r:id="rId678" xr:uid="{E8109241-6BDA-411E-806A-7EB217437EC8}"/>
    <hyperlink ref="N1092" r:id="rId679" xr:uid="{4758695E-01C8-474F-A788-EFB322C4DD30}"/>
    <hyperlink ref="N1093" r:id="rId680" xr:uid="{B0750051-BF1C-411B-A2C7-CFF1D5AC1E87}"/>
    <hyperlink ref="N1094" r:id="rId681" xr:uid="{43D2A888-F024-43A5-BEFA-F319E8D01F7A}"/>
    <hyperlink ref="N1096" r:id="rId682" xr:uid="{5BBB9D3B-91D0-4FFB-B60C-DAFC99CF1DB2}"/>
    <hyperlink ref="N1097" r:id="rId683" xr:uid="{F176DF3E-248E-42C6-B13D-5CDA95D7EAAA}"/>
    <hyperlink ref="N1098" r:id="rId684" xr:uid="{2D026F37-DE53-4D1F-B86A-C84F9D32BE6E}"/>
    <hyperlink ref="N1099" r:id="rId685" xr:uid="{7FC84EB8-1EFA-4483-947C-55CE9BDC6F0A}"/>
    <hyperlink ref="N1100" r:id="rId686" xr:uid="{4FC01E79-AF62-4298-8516-85C1C4BCF21A}"/>
    <hyperlink ref="N1101" r:id="rId687" xr:uid="{27BD5605-82E7-472F-BB7E-8077F99215CB}"/>
    <hyperlink ref="N1102" r:id="rId688" xr:uid="{5E4F70EA-4A7B-4F91-BF4A-3E0247DAEB12}"/>
    <hyperlink ref="N1103" r:id="rId689" xr:uid="{770EC170-8DE7-45B2-B650-E4A55D486B3A}"/>
    <hyperlink ref="N1104" r:id="rId690" xr:uid="{7E08F610-FC31-443B-B6A1-349E2F41CC50}"/>
    <hyperlink ref="N1105" r:id="rId691" xr:uid="{5FFAAAFB-1C91-4481-B4DC-244ADF260102}"/>
    <hyperlink ref="N1106" r:id="rId692" xr:uid="{C72E98BC-EC16-4AD5-9E4E-07364BC2C558}"/>
    <hyperlink ref="N1107" r:id="rId693" xr:uid="{0D4DF0FE-1BAC-46F2-98A4-F13EEEBED74D}"/>
    <hyperlink ref="N1112" r:id="rId694" xr:uid="{3FF60D44-8990-47A2-999A-3B51BF861436}"/>
    <hyperlink ref="N1113" r:id="rId695" xr:uid="{62D81436-5665-4403-B315-721CF3D9C00E}"/>
    <hyperlink ref="N1114" r:id="rId696" xr:uid="{5CC781A3-B343-465D-82AE-189CA054E9B7}"/>
    <hyperlink ref="N1115" r:id="rId697" xr:uid="{99159272-E5AA-42F5-B3CA-C0C8C1E4BFDC}"/>
    <hyperlink ref="N1116" r:id="rId698" xr:uid="{6CAF9C63-CE91-4FED-B0F4-595C59E78326}"/>
    <hyperlink ref="N1117" r:id="rId699" xr:uid="{426E9028-9A44-4B7F-A671-1635453B6CB5}"/>
    <hyperlink ref="N1118" r:id="rId700" xr:uid="{4D46C448-7346-4553-93C8-A2CD428C3294}"/>
    <hyperlink ref="N1119" r:id="rId701" xr:uid="{1179A1BD-5CA3-42B1-86BB-ADB436BD8FAC}"/>
    <hyperlink ref="N1120" r:id="rId702" xr:uid="{76866CC8-2AC3-4C6B-9098-36665414A355}"/>
    <hyperlink ref="N1121" r:id="rId703" xr:uid="{36B8AC8A-3AE5-49AD-81DA-A77E5CFF494C}"/>
    <hyperlink ref="N1122" r:id="rId704" xr:uid="{069CA4B8-799F-498E-86F8-D6EA77C32857}"/>
    <hyperlink ref="N1123" r:id="rId705" xr:uid="{73C94D58-B0DD-4A80-9FB9-631BFDBEBC4C}"/>
    <hyperlink ref="N1124" r:id="rId706" xr:uid="{F1ED3D23-3193-4A8A-AAEC-D0B64D8CB2D7}"/>
    <hyperlink ref="N1125" r:id="rId707" xr:uid="{41569975-1302-4527-8EB6-F05A02704950}"/>
    <hyperlink ref="N1126" r:id="rId708" xr:uid="{B8EFFA34-AFD4-440A-B523-190005C1ACA5}"/>
    <hyperlink ref="N1128" r:id="rId709" xr:uid="{F26D7735-8B52-4C63-B81D-159F9BD00B45}"/>
    <hyperlink ref="N1129" r:id="rId710" xr:uid="{DF363DF2-F134-4573-99CD-4AD0672BE15B}"/>
    <hyperlink ref="N1130" r:id="rId711" xr:uid="{FFCC963F-AE80-4D7B-9F29-353DE7B9F6C6}"/>
    <hyperlink ref="N1131" r:id="rId712" xr:uid="{D12B215D-94B8-46D7-9528-275BE93749D1}"/>
    <hyperlink ref="N1132" r:id="rId713" xr:uid="{18CDEEE5-F6EB-4B74-8DC3-9CD6AEA43C56}"/>
    <hyperlink ref="N1133" r:id="rId714" xr:uid="{65EF3EED-C97A-4C07-9684-AA7F3BBF607C}"/>
    <hyperlink ref="N1134" r:id="rId715" xr:uid="{11021E51-B9B3-4E11-B823-E314F39E156D}"/>
    <hyperlink ref="N1109" r:id="rId716" xr:uid="{4D2E4DD3-FFA1-4579-922B-C76A453033DF}"/>
    <hyperlink ref="N1136" r:id="rId717" xr:uid="{CC785C70-429A-44D9-8495-8947AF373299}"/>
    <hyperlink ref="N1140" r:id="rId718" xr:uid="{F3D8DE40-048F-49F1-99C1-009E3AC40A9B}"/>
    <hyperlink ref="N1146" r:id="rId719" xr:uid="{68048685-B2FA-4D0E-AD18-DC8DD9FF3E3B}"/>
    <hyperlink ref="N1147" r:id="rId720" xr:uid="{7F44F1F8-7B59-4FEB-A4CB-AC0DF1F6BFC9}"/>
    <hyperlink ref="N1150" r:id="rId721" xr:uid="{675DB2C8-D67A-4268-B0F6-8729F4941585}"/>
    <hyperlink ref="N1159" r:id="rId722" xr:uid="{3F2E4EA1-CDF6-485D-8954-F1F3A9C14991}"/>
    <hyperlink ref="N1160" r:id="rId723" xr:uid="{7A766465-4C7F-424D-9E3B-E944D1DF5061}"/>
    <hyperlink ref="N1162" r:id="rId724" xr:uid="{3ED66535-D40D-4ABD-86C7-C2810A5521F8}"/>
    <hyperlink ref="N1166" r:id="rId725" xr:uid="{D974210A-DB56-4A76-89A0-854C69E6E6B1}"/>
    <hyperlink ref="N1167" r:id="rId726" xr:uid="{2726B399-98A9-42CA-98AF-0A5280813D53}"/>
    <hyperlink ref="N1172" r:id="rId727" xr:uid="{CBB6F704-548B-48C0-988C-9CD023B18E27}"/>
    <hyperlink ref="N1177" r:id="rId728" xr:uid="{1F27B0A5-001A-459D-BC34-090E715D41BD}"/>
    <hyperlink ref="N1192" r:id="rId729" xr:uid="{12806D1D-4310-426E-BA6A-6C7BE31AE899}"/>
    <hyperlink ref="N1260" r:id="rId730" xr:uid="{A08688F7-77FF-48E4-AC32-866B7E9372D7}"/>
    <hyperlink ref="N1286" r:id="rId731" xr:uid="{D9A87993-AB6E-43EA-8DC9-967B5EDDA1EB}"/>
    <hyperlink ref="N1304" r:id="rId732" xr:uid="{350225F6-895B-4381-8424-FC76040293B0}"/>
    <hyperlink ref="N1310" r:id="rId733" xr:uid="{9DFDA52A-9E34-4A3E-B1D3-FE6AD7F85614}"/>
    <hyperlink ref="N1335" r:id="rId734" xr:uid="{524FDB46-0C52-4B6A-AF0A-E005DC491F49}"/>
    <hyperlink ref="N1336" r:id="rId735" xr:uid="{4F487CA9-3E74-4D25-994C-88CED3203622}"/>
    <hyperlink ref="N1337" r:id="rId736" xr:uid="{FEE2E2C3-0CF9-43C0-9678-D143FC2269D1}"/>
    <hyperlink ref="N1338" r:id="rId737" xr:uid="{8886E9D4-6E84-4E20-BAE4-32212566EB88}"/>
    <hyperlink ref="N1339" r:id="rId738" xr:uid="{4E2794A8-98D0-4414-8720-901BA39C272B}"/>
    <hyperlink ref="N1340" r:id="rId739" xr:uid="{A4329C60-D31E-4DD6-937E-70B96A0D7B5F}"/>
    <hyperlink ref="N1341" r:id="rId740" xr:uid="{FA9EC53F-3CD8-4C26-8586-C0E88B3C3FE9}"/>
    <hyperlink ref="N1342" r:id="rId741" xr:uid="{7DA710EC-7ABC-4D5E-8F0E-ADEC98CA8518}"/>
    <hyperlink ref="N1343" r:id="rId742" xr:uid="{281D9A53-ECBC-4CBE-A09A-1C5B5D3CDAC6}"/>
    <hyperlink ref="N1344" r:id="rId743" xr:uid="{161B4C1B-1D41-44F3-9895-6DA65F764B4A}"/>
    <hyperlink ref="N1345" r:id="rId744" xr:uid="{C0C423DD-820B-438C-9027-BDA257C6BE1B}"/>
    <hyperlink ref="N1346" r:id="rId745" xr:uid="{660CE538-9FE4-499E-B62B-2CFD5F29093F}"/>
    <hyperlink ref="N1347" r:id="rId746" xr:uid="{65635276-713B-4C04-ABBD-1BE1E5AE1003}"/>
    <hyperlink ref="N1348" r:id="rId747" xr:uid="{A848CB25-191D-4124-8D04-CD9F3BD566F1}"/>
    <hyperlink ref="N1349" r:id="rId748" xr:uid="{DF82D19E-027B-43CD-A9F5-876245972C8B}"/>
  </hyperlinks>
  <pageMargins left="0.7" right="0.7" top="0.75" bottom="0.75" header="0.3" footer="0.3"/>
  <pageSetup orientation="portrait" r:id="rId749"/>
  <legacyDrawing r:id="rId75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Adriana Maria Cristiano Lopez</cp:lastModifiedBy>
  <cp:revision>1</cp:revision>
  <dcterms:created xsi:type="dcterms:W3CDTF">2023-10-11T14:12:34Z</dcterms:created>
  <dcterms:modified xsi:type="dcterms:W3CDTF">2024-08-12T01:24:31Z</dcterms:modified>
  <cp:category/>
</cp:coreProperties>
</file>