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AAE3CD74-1D66-4099-BD8E-8D960CF1D0F1}" xr6:coauthVersionLast="47" xr6:coauthVersionMax="47" xr10:uidLastSave="{00000000-0000-0000-0000-000000000000}"/>
  <bookViews>
    <workbookView xWindow="-120" yWindow="-120" windowWidth="29040" windowHeight="15720" xr2:uid="{7499DCF3-C806-4A0B-94DC-E5B26C8C55DC}"/>
  </bookViews>
  <sheets>
    <sheet name="PM_CB" sheetId="1" r:id="rId1"/>
  </sheets>
  <definedNames>
    <definedName name="_xlnm._FilterDatabase" localSheetId="0" hidden="1">PM_CB!$A$1:$R$91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1" i="1" l="1"/>
  <c r="P90" i="1"/>
  <c r="P89" i="1"/>
  <c r="P88" i="1"/>
  <c r="P87" i="1"/>
  <c r="P86" i="1"/>
  <c r="P85" i="1"/>
  <c r="P84" i="1"/>
  <c r="P83" i="1"/>
  <c r="P82" i="1"/>
  <c r="P81" i="1"/>
  <c r="P80" i="1"/>
  <c r="P79" i="1"/>
  <c r="P78" i="1"/>
  <c r="P77" i="1"/>
  <c r="P76" i="1"/>
  <c r="O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P3" i="1"/>
  <c r="P2" i="1"/>
</calcChain>
</file>

<file path=xl/sharedStrings.xml><?xml version="1.0" encoding="utf-8"?>
<sst xmlns="http://schemas.openxmlformats.org/spreadsheetml/2006/main" count="882" uniqueCount="479">
  <si>
    <t>Tipo de Plan de Mejoramiento</t>
  </si>
  <si>
    <t>ID</t>
  </si>
  <si>
    <t>Hallazgo</t>
  </si>
  <si>
    <t>Auditoría</t>
  </si>
  <si>
    <t>Numero de accion</t>
  </si>
  <si>
    <t>Descripción del Resultado</t>
  </si>
  <si>
    <t>Acciones</t>
  </si>
  <si>
    <t>Fecha de Inicio</t>
  </si>
  <si>
    <t>Fecha de Cumplimiento</t>
  </si>
  <si>
    <t>Meta</t>
  </si>
  <si>
    <t>Indicador</t>
  </si>
  <si>
    <t>Subsecretaría / Oficina</t>
  </si>
  <si>
    <t>Dependencia Responsable</t>
  </si>
  <si>
    <t>Seguimiento</t>
  </si>
  <si>
    <t>% Avance</t>
  </si>
  <si>
    <t>Vigencia</t>
  </si>
  <si>
    <t>RANGO</t>
  </si>
  <si>
    <t>Cumplimiento de la accion en 2026</t>
  </si>
  <si>
    <t>Contraloría de Bogotá</t>
  </si>
  <si>
    <t>3.1.1.1-50-7</t>
  </si>
  <si>
    <t>3.1.1.1</t>
  </si>
  <si>
    <t>3.1.1.1 Hallazgo administrativo, por presentar saldos a diciembre 31 de 2024 pendientes de legalizar el Acuerdo de Cooperación 1271 de 2022 y depurar los convenios: 834 de 2020, 1011 de 2023, 988 de 2022, 152 de 2012, y 415 de 2017.</t>
  </si>
  <si>
    <t>7. Realizar 3 mesas de trabajo de seguimiento a la legalización de los convenios que presentaron saldos a 31 de diciembre de 2024, con las áreas misionales</t>
  </si>
  <si>
    <t>Mesas de trabajo realizadas</t>
  </si>
  <si>
    <t>Subsecretaria Corporativa</t>
  </si>
  <si>
    <t>Dirección Financiera
Areas Misionales</t>
  </si>
  <si>
    <t>Se evidencian actas de reunión de los días: 11 de junio, 19 de junio, 9 de julio, 5 de septiembre, 16 de octubre y 27 de octubre de 2025, por medio de las cuales se realiza seguimiento a la legalización de los Convenios que presentaron saldos a 31 de diciembre de 2024. Además, de otros soportes para la legalización de los convenios. Conforme las evidencias sumistradas, se observa que se dió cumplimiento a la acción formulada.</t>
  </si>
  <si>
    <t>3.2.2.3-50-1</t>
  </si>
  <si>
    <t>3.2.2.3</t>
  </si>
  <si>
    <t>3.2.2.3 Hallazgo administrativo por el bajo nivel de giros realizados a los siguientes proyectos de inversión: 7575; 0230117400320240218 y 0230117400220240214 y también por el significativo incremento de las reservas presupuestales y cuentas por pagar constituidas en la vigencia 2024.</t>
  </si>
  <si>
    <t>Generar y enviar informes mensuales sobre el estado de avance de las vigencias, reservas y pasivos exigibles de la SDHT, dirigidos a las diferentes áreas, con el propósito de hacer seguimiento al porcentaje de ejecución.</t>
  </si>
  <si>
    <t xml:space="preserve">Informes de avance de ejecución </t>
  </si>
  <si>
    <t>Dirección Financiera</t>
  </si>
  <si>
    <t>La Subdirección Financiera, actualmente denominada Dirección Financiera, remitió por correo electrónico a las diferentes áreas los informes mensuales correspondientes a mayo, junio, julio, agosto, septiembre, octubre, noviembre y diciembre de 2025. En estos informes se incluye la información relacionada con vigencias, reservas y pasivos exigibles, dando así cumplimiento a la acción propuesta.</t>
  </si>
  <si>
    <t>3.2.2.3-50-2</t>
  </si>
  <si>
    <t>Realizar 3 mesas de trabajo de seguimiento con las áreas misionales de manera bimestral</t>
  </si>
  <si>
    <t>Se efectuaron 3 mesas de trabajo los días: 10 de julio, 21 de octubre y 17 de diciembre de 2025, en las cuales se realizó la revisión presupuestal conforme a la acción formulada.</t>
  </si>
  <si>
    <t>3.2.4.4-50-1</t>
  </si>
  <si>
    <t>3.2.4.4</t>
  </si>
  <si>
    <t>3.2.4.4 Hallazgo administrativo con presunta incidencia disciplinaria por no publicar los documentos de la Contratación Pública – SECOP, de conformidad con las normas legales. (Se retira caso 2 y 3)</t>
  </si>
  <si>
    <t>1. Realizar 1 Mesa de trabajo para verificación de expediente en SECOP del Contrato 1011 de 2023</t>
  </si>
  <si>
    <t>Mesa de trabajo de verificación SECOP</t>
  </si>
  <si>
    <t>Subsecretaría de Vivienda</t>
  </si>
  <si>
    <t>El 26 de junio de 2025, se realizó Mesa de trabajo con el propósito de verificar que en el SECOP II se encontrarán publicados los documentos correspondientes al Contrato 1011 de 2023. Conforme las evidencias sumistradas, se observa que se dió cumplimiento a lo formulado dentro de los términos previstos.</t>
  </si>
  <si>
    <t>3.2.4.4-50-2</t>
  </si>
  <si>
    <t>2. Verificar y publicar en SECOP los documentos del Contrato 1011 de 2023</t>
  </si>
  <si>
    <t>Verificación del Sistema SECOP</t>
  </si>
  <si>
    <t>Se verificaron y publicaron en la plataforma SECOP II los documentos faltantes del Contrato 1011 de 2023, con base en lo identificado en la mesa de trabajo realizada el 16 de junio de 2025. En cumplimiento de la acción formulada, se establece que se cumplió dentro de los términos previstos.</t>
  </si>
  <si>
    <t>3.2.4.10-50-1</t>
  </si>
  <si>
    <t>3.2.4.10</t>
  </si>
  <si>
    <t>3.2.4.10. Hallazgo Administrativo con presunta incidencia disciplinaria por falta de informes periódicos y de seguimiento por parte del Supervisor del Convenio Interadministrativo 1011 de 2023.</t>
  </si>
  <si>
    <t xml:space="preserve">1. Realizar Informe de Supervisión en liquidación del Convenio 1011 de 2023 </t>
  </si>
  <si>
    <t>Informe de Supervisión Convenio 1011 de 2023</t>
  </si>
  <si>
    <t>A través de radicado 3-2025-11979 se allegaron los informes de supervisión No 3 y 4 del convenio 1011 de 2023, con fechas de corte del 30 de junio y el 28 de octubre de 2025, respectivamente. Así mismo se allega captura de pantalla del proceso en el SECOP II, donde se evidencia la publicación de los 4 informes de supervisión del convenio. 
Conforme las evidencias sumistradas, se observa que se dió cumplimiento a lo formulado dentro de los términos previstos.</t>
  </si>
  <si>
    <t>3.2.2.1-49-1</t>
  </si>
  <si>
    <t>3.2.2.1</t>
  </si>
  <si>
    <t>3.2.2.1 Hallazgo administrativo No. 9 por presentar en la Cuenta 1926 – 03- 02-05 Derechos en Fideicomiso un tercero que no corresponde y no individualizar el reconocimiento y actualización de los derechos fiduciarios de conformidad con las cuentas bancarias aperturadas por la Fiduciaria Bancolombia S.A</t>
  </si>
  <si>
    <t>1. Realizar una mesa de trabajo con la Contaduría General de la Nación y la Dirección Distrital de Contabilidad para solicitar asesoría y orientación sobre el tratamiento contable y la identificación del tercero que debe registrarse en casos de fiducias mercantiles de administración y pagos, derivadas de convenios interadministrativos.</t>
  </si>
  <si>
    <t>Mesa de trabajo realizada</t>
  </si>
  <si>
    <t>Se adjuntó Acta de reunión del 12/09/2025,entre la SDHT y  la Subdirección de Consolidación, Gestión e Investigación de la Dirección Distrital de Contabilidad de la Secretaría de Hacienda, que tuvo como proposito la orientación sobre el tratamiento contable en contratos de fiducia mercantil de administración y pagos. derechos en fideicomiso por parte de la SDHT. Conforme las evidencias sumistradas, se observa que se dió cumplimiento a lo formulado dentro de los términos previstos.</t>
  </si>
  <si>
    <t>3.2.2.2-49-1</t>
  </si>
  <si>
    <t>3.2.2.2</t>
  </si>
  <si>
    <t>3.2.2.2 Hallazgo administrativo No. 10 por sobrestimación en $29.946.021.708,30 en el saldo de la cuenta 1926 – 03-02-05 Derechos en Fideicomiso – Caja de Vivienda Popular – Convenio 686 de 2021.</t>
  </si>
  <si>
    <t>1. Realizar mesa de trabajo con la Contaduría General de la Nación y Dirección Distrital de Contabilidad para solicitar asesoría y orientación respecto del tratamiento contable.</t>
  </si>
  <si>
    <t>Se adjuntó Acta de reunión del 12/09/2025,entre la SDHT y y  la Subdirección de Consolidación, Gestión e Investigación de la Dirección Distrital de Contabilidad de la Secretaría de Hacienda, que tuvo como proposito la orientación sobre el tratamiento contable en contratos de fiducia mercantil de administración y pagos. derechos en fideicomiso por parte de la SDHT. Conforme las evidencias sumistradas, se observa que se dió cumplimiento a lo formulado dentro de los términos previstos.</t>
  </si>
  <si>
    <t>3.2.2.3-49-1</t>
  </si>
  <si>
    <t>3.2.2.3 Hallazgo administrativo No. 11 por imprecisiones en el contenido de los Comprobantes de Legalización Contable.</t>
  </si>
  <si>
    <t>1. Solicitar mediante comunicación oficial a los proveedores del sistema de información contable, la ampliación del concepto y/o detalle del campo del comprobante de legalización, para la visualización completa del mismo</t>
  </si>
  <si>
    <t>Comunicación oficial de solicitud</t>
  </si>
  <si>
    <t>En los repositorios entregados no se evidenció respuesta o información que permita validar el avance de la acción, solo documentos borradores que no permiten evidenciar avance o cumplimiento de fondo de la acción</t>
  </si>
  <si>
    <t>&lt; 100%</t>
  </si>
  <si>
    <t>3.2.2.3-49-2</t>
  </si>
  <si>
    <t>2. Registrar en los comprobantes de legalización contable únicamente los datos de los subsidios de mejoramiento objeto de legalización.</t>
  </si>
  <si>
    <t>Precisión del registro en los comprobantes de legalización contable</t>
  </si>
  <si>
    <t>Teniendo en cuenta que como se menciona en la acción 1 formulada del presente plan a la fecha no se puede validar la revisión de las legalizaciones, teniendo en cuenta que a la fecha aún no se da cumplimiento a la acción uno las actualizaciones presentadas no permiten validar el avance de la actividad, razón por la cual se encuentra rezagada a la fecha</t>
  </si>
  <si>
    <t>3.2.3.1-49-1</t>
  </si>
  <si>
    <t>3.2.3.1</t>
  </si>
  <si>
    <t>3.2.3.1 Hallazgo administrativo No. 13 por una formulación y adopción incompleta de la Política Contable de Operación de la medición posterior de los Derechos en Fideicomiso del Programa Plan Terrazas.</t>
  </si>
  <si>
    <t>Se evidencia acta y evidencia de la realización de la mesa de trabajo propuesta.</t>
  </si>
  <si>
    <t>2.2.1-54-2</t>
  </si>
  <si>
    <t>2.2.1</t>
  </si>
  <si>
    <t>2.2.1 Hallazgo administrativo con incidencia fiscal en cuantía de $19.938.100 y presunta incidencia disciplinaria, por la pérdida de seis (6) computadores
portátiles.</t>
  </si>
  <si>
    <t>Realizar campañas de sensibilización sobre el manejo y responsable del inventario asignado</t>
  </si>
  <si>
    <t>Sensibilizaciones en manejo de inventarios</t>
  </si>
  <si>
    <t>Dirección Administrativa</t>
  </si>
  <si>
    <t xml:space="preserve">Se validó la información solicitada y en la misma se encuentra ficha de presentación con la información de la sensibilización realizada. </t>
  </si>
  <si>
    <t>2.2.1-54-3</t>
  </si>
  <si>
    <t>Actualizar el estado del inventario de la SDHT</t>
  </si>
  <si>
    <t xml:space="preserve">Actualización estado contable de la entidad </t>
  </si>
  <si>
    <t>Se adjunta archivo en Excel "1.REPORTE TOMA FISICA 202507"", donde se relacionan los activos de la entidad con la siguiente información:
Costo, Ubicación, Identificación, Nombre del Supervisor , Ide Responsable, Nombre del Responsable, Fecha, Nombre de Área y Estado del Inventario."</t>
  </si>
  <si>
    <t>3.2.1.2-51-2</t>
  </si>
  <si>
    <t>3.2.1.2</t>
  </si>
  <si>
    <t xml:space="preserve">3.2.1.2 Hallazgo administrativo por falta de control y gestión de saldos de convenios de años anteriores pendientes de legalizar y depurar suscritos con BANCO AGRARIO DE COLOMBIA, CAJA DE VIVIENDA POPULAR-CVP, ERU-RENOBO y FONDO NACIONAL DEL AHORRO-FNA, por la suma de $5.086.064.885. </t>
  </si>
  <si>
    <t>Realizar 3 Informes de seguimiento al Convenio 415- 2017. 1. Noviembre 2024 2. Marzo 2025 3. Julio 2025.</t>
  </si>
  <si>
    <t>Informes de seguimiento elaborados</t>
  </si>
  <si>
    <t>Dirección de Financiación de Vivienda</t>
  </si>
  <si>
    <t>Se deja constancia de que la acción “Elaborar informes de seguimiento del Convenio Interadministrativo 415 de 2017” se encuentra cumplida al cien por ciento (100 %), al verificarse la elaboración de los informes de seguimiento Jun–Nov 2024, Dic 2024–Mar 2025 y Abr–Jul 2025. Se conceptúa la acción CUMPLIDA – DENTRO DE LOS TÉRMINOS y HALLAZGO PARA CIERRE DE CONTRALORÍA.</t>
  </si>
  <si>
    <t>3.2.1.2-51-3</t>
  </si>
  <si>
    <t>3. Suscribir el acta de liquidación del Convenio 415-2017</t>
  </si>
  <si>
    <t>Acta de liquidación</t>
  </si>
  <si>
    <t>Se deja constancia de que la acción “Suscribir el acta de liquidación del Convenio 415-2017” se encuentra cumplida, al verificarse el cierre administrativo, jurídico y financiero del convenio. El cumplimiento se soporta en el Informe Final del Convenio 415 de 2017, el Acta de Terminación del Convenio Interadministrativo 415 de 2017, el recibo de pago por $62.467.291 y el soporte contable de la cuenta 19260305, documentos que reposan en el expediente contractual y acreditan de manera suficiente la ejecución y terminación del convenio.</t>
  </si>
  <si>
    <t>3.3.2.1-51-2</t>
  </si>
  <si>
    <t>3.3.2.1</t>
  </si>
  <si>
    <t xml:space="preserve">3.3.2.1 Hallazgo administrativo por el bajo nivel de giros realizados a los proyectos de inversión 7715; 7642 y 7645, como también por el significativo incremento de los pasivos exigibles constituidos en la vigencia 2023. </t>
  </si>
  <si>
    <t>2. Realizar la revisión del estado actual de los saldos de giro de los proyectos a cargo de la Subdirecciones de Barrios y Operaciones, así como el saldo de los pasivos constituidos en la vigencia 2023 y hacer seguimiento trimestral a los trámites para el pago o liberación de saldos de las obligaciones en el marco de los contratos asociados a dichos proyectos.</t>
  </si>
  <si>
    <t xml:space="preserve">% Avance de giros </t>
  </si>
  <si>
    <t>Subsecretaria de Intervenciones Integrales</t>
  </si>
  <si>
    <t>Dirección de Hábitat y Entornos
Dirección de Operaciones</t>
  </si>
  <si>
    <t>Se allegaron seguimientos trimestrales de los pasivos constituidos a partir de la informacion suministrada por los responsables, se observó que de los proyectos 7715, 7575, 7659, 7645, 7641, 7642, los responsables adelantaron las gestiones correspondientes para la disminuciones de los pasivos exigibles, que de acuerdo al reporte acumulado correspondiente a los meses de agosto 2024, septiembre 2024, marzo 2025 y mayo 2025, se realizaron pagos por un valor de $8,223,870,272 que corresponden al 32% de los pasivos reportados en agosto de 2024.</t>
  </si>
  <si>
    <t>3.1.1.1-50-4</t>
  </si>
  <si>
    <t>4. Suscribir el acta de liquidación del Convenio No. 1011 de 2023</t>
  </si>
  <si>
    <t>Liquidación del Convenio No. 1011 de 2023</t>
  </si>
  <si>
    <t>Se deja constancia de que la acción “Liquidación del Convenio No. 1011 de 2023” presenta un avance de cumplimiento del setenta por ciento 70 %, toda vez que se cuenta con soportes que evidencian gestiones administrativas, técnicas y de seguimiento para el cierre del convenio; sin embargo, a la fecha no se dispone del acta de liquidación debidamente suscrita. El avance se soporta en actas, conceptos, informes de supervisión, soportes de seguimiento y registro en SECOP. La acción se encuentra en ejecución a la fecha.</t>
  </si>
  <si>
    <t>en ejecución 2026</t>
  </si>
  <si>
    <t>septiembre</t>
  </si>
  <si>
    <t>3.4.1.1-51-1</t>
  </si>
  <si>
    <t>3.4.1.1</t>
  </si>
  <si>
    <t>3.4.1.1 Hallazgo administrativo por incumplimiento de metas del proyecto 7582 “Mejoramiento progresivo de edificaciones de vivienda de origen informal Plan Terrazas”</t>
  </si>
  <si>
    <t>1. Adelantar y aprobar un plan de acción de cierre del programa Plan Terrazas en el cual se contemplen los lineamientos, técnicos, jurídicos, financieros y administrativos frente al estado de los subsidios asignados o no y las diferentes situaciones que se han presentado y que no han permitido su ejecución</t>
  </si>
  <si>
    <t>Un plan de acción de cierre del
programa Plan Terrazas</t>
  </si>
  <si>
    <t>Subsecretaría de Intervenciones Integrales</t>
  </si>
  <si>
    <t>Dirección de Hábitat y Entornos</t>
  </si>
  <si>
    <t>Se deja constancia de que la acción “Elaborar y formalizar un plan de acción de cierre del programa Plan Terrazas” se encuentra cumplida al cien por ciento (100 %), al verificarse la existencia y formalización del instrumento de cierre, que integra acciones de legalización de subsidios, trámites administrativos, actividades, responsables, cronograma, productos e indicadores. El cumplimiento se soporta en los documentos 3-2024-9523_1.pdf, 3-2025-1787_1.pdf, 3-2025-3597_1.pdf, 3-2025-404_1.pdf, 3-2025-5308_1.pdf, ANX-2024-9665_3.xlsx, ANX-2025-321_3.pdf y 2-2025-34423.</t>
  </si>
  <si>
    <t>3.4.1.1-51-2</t>
  </si>
  <si>
    <t>2. Realizar el seguimiento mensual de la ejecución que realiza la Caja de Vivienda Popular, de los subsidios asignados por la SDHT.</t>
  </si>
  <si>
    <t>Informes  Seguimiento</t>
  </si>
  <si>
    <t>Se aporta como evidencia los Informes mensuales de Supervisión No.38, 39, 40, 41, 42, 43, 44, 45, 46, 47, 48 y 49 del Convenio Interadministrativo No. 686 de 2021 “Plan Terrazas”, de junio 2024 a junio de 2025, las cuales contienen el seguimiento a los movimientos económicos de las cuentas a nombre de SDHT y CVP, asi como a los rendimientos de las cuentas y erario en la fiducia y los montos desembolsados y avances de construcción de los grupos de obra.
Conforme las evidencias sumistradas, se observa que se dió cumplimiento a lo formulado dentro de los términos previstos.</t>
  </si>
  <si>
    <t>3.4.1.2-51-1</t>
  </si>
  <si>
    <t>3.4.1.2</t>
  </si>
  <si>
    <t xml:space="preserve">3.4.1.2 Hallazgo administrativo por debilidades en la información asociada al cumplimento del ODS 11 en los proyectos de inversión 7823, 7715 y 7582. </t>
  </si>
  <si>
    <t>Incorporar en el reporte trimestral del plan de acción de los proyectos de inversión del Plan de Desarrollo "Bogotá Camina Segura", los datos e información desagregada de los hogares beneficiarios en términos grupos poblacionales, edad, género, localización geográfica, grupo étnico y condición.</t>
  </si>
  <si>
    <t>Reporte del Plan de Acción con la información segregada</t>
  </si>
  <si>
    <t>Se evidenció que en los seguimientos realizados al proyecto de Inversión 8090 se incluyó la información desagregada de los beneficiarios para la meta PSHH426MT5, la cual hace referencia a la clasificación por género y localización geográfica; informacon esto se observó en los seguimientos corte a 30/09/2024, 31/12/2024, 31/01/2025 y 28/02/2025.
Por lo evidenciado en las evidencias sumistradas, se observó que se dió dando cumplimiento a lo formulado dentro de los términos previstos</t>
  </si>
  <si>
    <t>3.4.1.2-51-3</t>
  </si>
  <si>
    <t>Actualizar el formato de seguimiento metas PDD en el  sistema  de planificación institucional  JSP7 - modulo de planificación  y  seguimiento.</t>
  </si>
  <si>
    <t>Actualización Sistema  de planificación institucional  JSP7.</t>
  </si>
  <si>
    <t>Oficina Asesora de Planeación</t>
  </si>
  <si>
    <t>Con los memorandos 3-2025-10037l 08/10/2025, 3-2025-11317 12/11/2025, 3-2025-1787  21/02/2025, y 3-2025-5051  27/05/2025,  se informó de la actualización del formato de seguimiento metas PDD en el sistema  JSP7 Módulo de Planificación y Seguimiento, incorporando la pestaña Logros y Beneficios,  la caracterización poblacional y la territorialización de los proyectos de inversión, para lo cual se adjuntaron soportes del seguimiento al PI 8090, con la informacion actualizada.
Conforme las evidencias sumistradas, se observa que se dió cumplimiento a lo formulado dentro de los términos previstos.</t>
  </si>
  <si>
    <t>3.4.1.2-51-4</t>
  </si>
  <si>
    <t>Incluir en el capítulo de Objetivos de Desarrollo Sostenible del Informe de Gestión y Resultados los datos e información desagregada de la población beneficiada en términos de: grupos poblacionales, edad, género, localización geográfica, grupo étnico y condición de los proyectos de inversión del Plan de Desarrollo "Bogotá Camina Segura</t>
  </si>
  <si>
    <t>Caracterización población beneficiada</t>
  </si>
  <si>
    <t>Con radicado 3-2025-1620, se entrego el Informe de Gestión y resultados  2024, que contiene en el  capítulo II Informe de Objetivos de Desarrollo Sostenible ODS 2024 con: información desagregada de la población beneficiada en términos de: grupos poblacionales, edad, género, localización geográfica, grupo étnico y condición de los proyectos de inversión del PD "Bogotá Camina Segura" relacionado con el ODS1 y ODS11, adjuntando soportes del seguimiento al PI 8090, con la informacion actualizada.
Conforme las evidencias sumistradas, se observa que se dió cumplimiento a lo formulado en términos</t>
  </si>
  <si>
    <t>3.4.2.8-51-3</t>
  </si>
  <si>
    <t>3.4.2.8</t>
  </si>
  <si>
    <t xml:space="preserve">3.4.2.8 Hallazgo Administrativo con incidencia fiscal por valor de $30.000.000 y presunta incidencia disciplinaria por el incumplimiento del objeto contractual del Contrato de Prestación de Servicios Nro. 669 de 2020. </t>
  </si>
  <si>
    <t>3. Operar un control adicional previo a la aprobación  de los informes de los contratos de la dependencia por parte del Supervisor que contenga la verificación del componente administrativo, financiero y jurídico.</t>
  </si>
  <si>
    <t>seguimiento informes</t>
  </si>
  <si>
    <t>Oficina Asesora de Comunicaciones</t>
  </si>
  <si>
    <t>Se deja constancia de que la acción “Operar un control adicional previo a la aprobación de los informes contractuales, con verificación de los componentes administrativo, financiero y jurídico” se encuentra cumplida al cien por ciento (100 %), al evidenciarse su implementación y aplicación efectiva. El cumplimiento se soporta en las capturas del 10-02-2026, el archivo cuentas oac 2025.xlsx y el soporte RV_remito plan de mejora para envío a control interno.zip, quedando acreditado el funcionamiento del control.</t>
  </si>
  <si>
    <t>3.2.2.3-50-3</t>
  </si>
  <si>
    <t>3. Continuar con el seguimiento a la ejecución de los contratos con acompañamiento de interventoría, supervisor y equipo interdisciplinario del área supervisora a través de comités de obra y/o reuniones para validar los aspectos técnicos, financieros, administrativos y jurídicos, evidenciando posibles alertas.</t>
  </si>
  <si>
    <t>Comité de obra</t>
  </si>
  <si>
    <t>Se han realizado seguimiento de la ejecución de los contratos para lo cual se sumistraron los informes mensuales de supervisión para los contratos CTO1065-2024, CTO1752-2024, CTO1749-2024, CTO1756-2024, CTO 1130-2023, CTO 1717-2024, CTO 1728-2024, CTO 1760-2024, CTO 1760-2024, CTO 1760-2024, realizados a partir de la fecha de ejecucion de la acción. De acuerdo con las evidencias sumistradas, se observa que se está dando cumplimiento a lo formulado dentro de los términos previstos, accion en ejecución.</t>
  </si>
  <si>
    <t>abril</t>
  </si>
  <si>
    <t>3.2.2.3-50-4</t>
  </si>
  <si>
    <t xml:space="preserve">4. Realizar seguimiento cada dos meses a la programación del Plan Anual de Cuentas - PAC de los contratos en ejecución en el marco del comité primario de subdirectores.  </t>
  </si>
  <si>
    <t>Acta de reunión de seguimiento</t>
  </si>
  <si>
    <t>Subsecretaría de Intervenciones Integrales
Dirección de Hábitat y Entornos
Dirección de Operaciones</t>
  </si>
  <si>
    <t>Se aportó como evidencia actas con asunto: “Reunión Comité de Subdirectores” realizadas el 03/06/2025, 15/09/2025, 08/10/2025 y 23/12/2025, mencionandose en el desarrollo de las reuniones acerca del seguimiento al PAC (pasivos y reservas) de la ejecucion de los contratos de la Subsecretaria. Por lo anterior, con las evidencias sumistradas, se observa que se viene dando cumplimiento a lo formulado dentro de los términos previstos, accion en ejecución.</t>
  </si>
  <si>
    <t>2.2.1-54-1</t>
  </si>
  <si>
    <t>Realizar la individualización de los activos de la entidad, asignando un responsable y estableciendo el estado del bien.</t>
  </si>
  <si>
    <t>Bienes individualizados</t>
  </si>
  <si>
    <t>Se adjunta documento PDF "EVIDENCIA  PM CB 2.2.1 - 1", donde se relaciona el inventario de los seis computadores portátiles extraviados, con la trazabilidad de las asignaciones realizadas a estos activos de la entidad.
Se adjunta archivo en excel "1.REPORTE TOMA FISICA 202507", donde se relacionan los activos de la entidad con la siguiente información:
C.Costo,	Ubicación, Identificación, Nombre del Supervisor	, Ide Responsable, Nombre del Responsable, Fecha, Nombre de Area y Estado del Inventario.
Sin embargo no se identifica una variable donde se documente el estado del bien.</t>
  </si>
  <si>
    <t>2.2.2-54-1</t>
  </si>
  <si>
    <t>2.2.2</t>
  </si>
  <si>
    <t>2.2.2 Hallazgo administrativo con presunta incidencia disciplinaria por la compra de 4 escáner sin que existiera la necesidad y/o fallas administrativas como demoras o trabas en procesos de asignación e instalación de los equipos.</t>
  </si>
  <si>
    <t>Se adjunta archivo en excel "1.REPORTE TOMA FISICA 202507", donde se relacionan los activos de la entidad con la siguiente información:
C.Costo,	Ubicación, Identificación, Nombre del Supervisor	, Ide Responsable, Nombre del Responsable, Fecha, Nombre de Area y Estado del Inventario.
Sin embargo no se identifica una variable donde se documente el estado del bien.</t>
  </si>
  <si>
    <t>3.2.1-62-1</t>
  </si>
  <si>
    <t>3.2.1</t>
  </si>
  <si>
    <t>3.2.1 Hallazgo administrativo con incidencia fiscal por valor de $3.404.973.724 y presunta incidencia disciplinaria, por el incumplimiento total y la no amortización del anticipo del contrato No. 952 de 2021</t>
  </si>
  <si>
    <t>Realizar seguimiento a las acciones adelantadas por la entidad, con la finalidad de lograr el cumplimiento de lo ordenado en el artículo segundo de la resolución no. 1256 de 2025</t>
  </si>
  <si>
    <t>Informes jurídicos</t>
  </si>
  <si>
    <t>Subsecretaria de Intervenciones Integrales
Subsecretaría Jurídica</t>
  </si>
  <si>
    <t xml:space="preserve">Dirección de Hábitat y Entornos 
Subsecretaría Jurídica
</t>
  </si>
  <si>
    <t>Acción suscrita el 12-12-2025 con fecha de cumplimiento para el 11-12-2026, se encuentra dentro de los términos para su ejecución.</t>
  </si>
  <si>
    <t>diciembre</t>
  </si>
  <si>
    <t>3.2.3.1-50-1</t>
  </si>
  <si>
    <t>3.2.3.1 Hallazgo administrativo por falta de control de la SDHT, en la entrega oportuna de las unidades habitacionales en los proyectos Alegría IV, Alegría V y Navarra 2022.</t>
  </si>
  <si>
    <t>1. Realizar 2 seguimientos a la gestión de la Fiducia del Programa Oferta Preferente</t>
  </si>
  <si>
    <t>Informe de gestión al seguimiento de la fiducia de Oferta Preferente</t>
  </si>
  <si>
    <t>No se reporta avance por parte de la dependencia. Está acción se encuentra en ejecución con plazo de cumplimiento el 21 de abril del 2026.</t>
  </si>
  <si>
    <t>3.2.4.1-50-1</t>
  </si>
  <si>
    <t>3.2.4.1</t>
  </si>
  <si>
    <t xml:space="preserve">3.2.4.1 Hallazgo administrativo por no acatar lo ordenado en el fallo de tutela T333-2021 expedido por la Corte Constitucional. </t>
  </si>
  <si>
    <t xml:space="preserve">1. Remitir a la Contraloría de Bogotá los soportes allegados por la Subsecretaría Jurídica mediante radicado No. 	 3-2025-4155 </t>
  </si>
  <si>
    <t>Soportes remitidos</t>
  </si>
  <si>
    <t>Oficina de Control Interno</t>
  </si>
  <si>
    <t>Se aporta como evidencia el radicado 2-2025-35965 con el cual se remite a la Contraloría de Bogotá los soportes que fueron aprovisionados por la Subsecretaría Jurídica según se relaciona a continuación:
·	Radicado SDHT 3-2025-4155
·	Radicado SDHT 3-2025-3477 ANX-2025-4229-3
·	Ficha Técnica de Acción de Repetición No. 19 ANX-2025-4229-4
·	Acta del Comité de Conciliación No. 10 del 29 de mayo de 2024. ANX-2025-4229-5
·	Radicado SDHT No. 3-2024-2421 ANX-2025-4229-6
·	Radicado SDHT No. 2-2022-59487 ANX-2025-4229-7
·	Auto No. 239 de 2022 “Por el cual se Ordena Traslado Por Competencia a la Procuraduría General De La Nación Expediente Disciplinario N° 009 – 2022” ANX-2025-4229-8</t>
  </si>
  <si>
    <t>3.2.4.5-50-1</t>
  </si>
  <si>
    <t>3.2.4.5</t>
  </si>
  <si>
    <t>3.2.4.5 Hallazgo administrativo con incidencia fiscal en cuantía de $44.976.548 y presunta incidencia disciplinaria por realizar el pago de mayor permanencia en obra en el contrato de interventoría a No. 1160 de 2023.</t>
  </si>
  <si>
    <t>1. Continuar con el seguimiento a la ejecución de los contratos con acompañamiento de interventoría, supervisor y equipo interdisciplinario del área supervisora a través de comités de obra y/o reuniones para validar los aspectos técnicos, financieros, administrativos y jurídicos, evidenciando posibles alertas.</t>
  </si>
  <si>
    <t>Se evidenciaron en las carpetas del repositorio los seguimiento a la contratación de la OBRA, evidenciando así el cumplimiento y ejecución de la acción</t>
  </si>
  <si>
    <t>2.2.2-54-2</t>
  </si>
  <si>
    <t>Revisión e identificación  de bienes en desuso</t>
  </si>
  <si>
    <t>Revisión de infraestructura</t>
  </si>
  <si>
    <t>Se evidencia la revisión e identificación de bienes en desuso como son equipos de computo, muebles y enseres de la Entidad.</t>
  </si>
  <si>
    <t>3.1.1.1-50-1</t>
  </si>
  <si>
    <t>1. Realizar seguimiento cada dos meses con RENOBO para validar el estado contable y de los contratos derivados en el marco del convenio 988 de 2022.</t>
  </si>
  <si>
    <t>Dirección de Operaciones</t>
  </si>
  <si>
    <t>Radicado 3-2025-11874 del 26/11/2025
PDF “2025_07_09_Acta de mesa financiera Con. 988-2022”
PDF “2025_08_28_Acta de mesa financiera con 988-2022”
PDF “2025_09_16_Acta de mesa financiera con 988-2022”
PDF “2025_10_27_ Acta de mesa financiera con 988-2022”
En el mismo se evidenció el cargue de las diferentes actas de las mesas de trabajo realizadas</t>
  </si>
  <si>
    <t>3.1.1.1-50-5</t>
  </si>
  <si>
    <t>5. Suscribir el acta de liquidación del Convenio 415 de 2017</t>
  </si>
  <si>
    <t>Liquidación del Convenio 415 de 2017</t>
  </si>
  <si>
    <t>Revisada la evidencia, se aportó acta de terminación del 29 de octubre de 2025; no obstante, la Subdirección de Recursos Públicos, hoy Subsecretaría de Gestión Financiera, ha adelantado gestiones para lograr la liquidación del Convenio 415 de 2017, según el informe respectivo. Allí se incluyen solicitudes de suscripción del acta de liquidación y la comunicación 2-2025-71275 del 29 de octubre de 2025, mediante la cual se remitió el acta de terminación firmada por la SDHT y el FNA.</t>
  </si>
  <si>
    <t>3.1.1.1-50-6</t>
  </si>
  <si>
    <t>6. Solicitar la legalización de recursos del Convenio 415 de 2017</t>
  </si>
  <si>
    <t>Legalización de recursos  del Convenio 415 de 2017</t>
  </si>
  <si>
    <t>Se evidencian comunicaciones relacionadas con la legalización de los recursos del Convenio 415: mediante oficio No. 2-2025-42730 del 31 de julio de 2025 se solicitó al FNA el reintegro de subsidios y rendimientos financieros a la Tesorería Distrital; mediante oficio No. 2-2025-53054 del 5 de septiembre de 2025 se reiteró la solicitud. En el acta de terminación consta acuerdo de reintegro por $61.953.951,41, recursos ubicados en cuenta del Banco de Bogotá.</t>
  </si>
  <si>
    <t>3.1.1.3-49-1</t>
  </si>
  <si>
    <t>3.1.1.3</t>
  </si>
  <si>
    <t>3.1.1.3 Hallazgo administrativo No. 3 por no incluir en el Manual de Contratación de la SDHT, las reglas relacionadas con la publicidad en Secop cuando se celebran contratos de fiducia mercantil para los programas de subsidios de vivienda de intereses social</t>
  </si>
  <si>
    <t>1. Elaborar un documento donde se establezcan los  lineamientos específicos para la publicación de información en SECOP sobre contratos de régimen especial y contratos de fiducia mercantil</t>
  </si>
  <si>
    <t>Un documento elaborado</t>
  </si>
  <si>
    <t>Dirección Administrativa
Dirección de Contratación</t>
  </si>
  <si>
    <t>No se reporta avance por parte de la dependencia. Está acción se encuentra en ejecución, con plazo de cumplimiento el 28 de febrero del 2026.</t>
  </si>
  <si>
    <t>febrero</t>
  </si>
  <si>
    <t>3.2.1.1-49-1</t>
  </si>
  <si>
    <t>3.2.1.1</t>
  </si>
  <si>
    <t>3.2.1.1 Hallazgo administrativo No. 4 por inconsistencias en la información presentada en el Sistema de Vigilancia y Control Fiscal - SIVICOF entre los formatos de Rendición de la Cuenta en los años 2023 y 2024, entre los reportes CBN-1030 Reporte Sistema SEGPLAN y CB-0422 Gastos e Inversiones por Proyecto y Meta, en las Metas 1 y 4 del proyecto de Inversión 7747 de la Secretaría Distrital del Hábitat.</t>
  </si>
  <si>
    <t xml:space="preserve">1. Crear un punto de control en el numeral  correspondiente del procedimiento PG01-PR16 "Formulación y reformulación de planes de inversión", orientado a garantizar la verificación previa de la información registrada en el formato CB-0422, antes de su rendición anual a la Contraloría de Bogotá a través del sistema SIVICOF. </t>
  </si>
  <si>
    <t>Formato de la cuenta Anual de la contraloría SIVICOF CB-0422 revisado</t>
  </si>
  <si>
    <t>El 3 de febrero del 2026, se actualizó el procedimiento  PG01-
PR16 "Formulación y reformulación de planes de inversión". El mismo se encuentra informado a los servidores y colaboradores de la entidad y fue  publicado en el mapa interactivo.</t>
  </si>
  <si>
    <t>3.1.1.1-50-8</t>
  </si>
  <si>
    <t>8. Convocar mesa de trabajo para realizar el análisis técnico, jurídico y financiero para definir rutas de acción respecto del Convenio 152 de 2012</t>
  </si>
  <si>
    <t>Informe</t>
  </si>
  <si>
    <t>Despacho</t>
  </si>
  <si>
    <t>Se aporta invitación del 16/07/2025 del asesor Jorge Moreno a reunión para analizar cierre del Convenio 152 de 2012, derivada del Comité de Control Interno de junio/2025. En correo del 24/07/2025 se definen tareas que surgieron luego de la reunión, en la cual se propone realizar la revisión documental de concepto Contaduría sobre legalización del convenio 152/2012, adquisición de lotes, actas de comités fiduciario, entre otros, a recopilar antes del 1/08/2025 para presentar a Secretaría y reunión con Renobo. La misma tenía fecha de cumplimiento 30/06/2025.</t>
  </si>
  <si>
    <t>3.2.4.2-50-1</t>
  </si>
  <si>
    <t>3.2.4.2</t>
  </si>
  <si>
    <t>3.2.4.2 Hallazgo administrativo con presunta incidencia disciplinaria, por pagos de productos sin soportes, o soportes incompletos en el contrato de prestación de servicios No. 873 de 2023</t>
  </si>
  <si>
    <t>1. Efectuar tres jornadas de Capacitación y / o sensibilización en el segundo semestre del 2025 dirigida a los supervisores y a los apoyos a la supervisión frente a las funciones , roles y obligaciones, en cumplimiento al Manual de Contratación PS07-MM01, Manual de Supervisión e interventoría PS07-MM58 y  Instructivo para publicación y seguimiento de informes y evidencias PS07-IN91.</t>
  </si>
  <si>
    <t>Jornadas de capacitación</t>
  </si>
  <si>
    <t>Se aporta como evidencia Acta reunión 9/10/25 entre SDHT y CVP acuerdan crear diálogo con viviendas siniestradas del Plan Terrazas, junto con 9 actas de socialización a 52 familias donde se indica que se concertará visita técnico-social;dependiendo de cada diagnostico se establecerán rutas y estrategias y finalmente se realizará una reunión adicional para explicar el procedimiento a seguir, lo cual se estaría dando entre los meses de enero y febrero 2026. Circular conjunta 001 del 25/08/25 establece procedimiento de cierre del programa piloto y plan de acción para 76 casas siniestradas.</t>
  </si>
  <si>
    <t>3.2.4.8-50-1</t>
  </si>
  <si>
    <t>3.2.4.8</t>
  </si>
  <si>
    <t xml:space="preserve">3.2.4.8 Hallazgo administrativo por la no liquidación de los contratos de obra Nos. 952 y 953 de 2021, una vez declarado el incumplimiento por parte de la Secretaría Distrital del Hábitat. </t>
  </si>
  <si>
    <t>1. Liquidar el Contrato No. 952 de 2021</t>
  </si>
  <si>
    <t xml:space="preserve">Acta de Liquidación </t>
  </si>
  <si>
    <t>Se observa el cargue del acta de liquidación por medio de un acto administrativo donde se ordeno la liquidación de los mismos</t>
  </si>
  <si>
    <t>3.2.4.9-50-1</t>
  </si>
  <si>
    <t>3.2.4.9</t>
  </si>
  <si>
    <t xml:space="preserve">3.2.4.9 Hallazgo administrativo por la no gestión en la entrega de las obras en espacio público para el mejoramiento integral del barrio los Alpes Sector 1 en la conurbación urbana Ciudad Bolívar – Soacha </t>
  </si>
  <si>
    <t>1. Realizar las Gestiones tendientes a la contratación para la culminación de las obras de los segmentos viales en Alpes Sector 1 en la conurbación urbana Ciudad Bolívar – Soacha.</t>
  </si>
  <si>
    <t>Procesos de Contratación</t>
  </si>
  <si>
    <t>Se evidenció el cargue de dos procesos de contratación y otros soportes de seguimiento y ejecución de los mismos, dando así gestión y cumplimiento del mismo.</t>
  </si>
  <si>
    <t>3.1.1.1-49-1</t>
  </si>
  <si>
    <t>3.1.1.1 Hallazgo administrativo No. 1 debido a que la SDHT dentro del Procedimiento de Mejoramiento de Vivienda Progresiva - Plan Terrazas Código PM04-PR29 Versión 1 - II. Etapa de Revisión y Aprobación, tiene establecida la actividad No 7 “Actividad 7: Realizar la subsanación de las Solicitudes de acuerdo con las observaciones consignadas en el acta de revisión”, pero no tiene identificado punto de control para dicha actividad, que permita garantizar la trazabilidad de las actuaciones para verificar si se subsanaron o no las solicitudes consignadas en el acta de revisión y sus respectivos registros.</t>
  </si>
  <si>
    <t>1. El plan piloto Plan Terrazas no fue incluido en el Plan de Desarrollo "BOGOTÁ CAMINA SEGURA 2024-2027", por lo que no se realizarán nuevas asignaciones. Sin embargo, en las actualizaciones de los subsidios, renuncias, entre otros,  se incluirá un punto de control en el procedimiento de mejoramiento de vivienda sobre la verificación de la documentación presentada para subsanar.</t>
  </si>
  <si>
    <t>Procedimiento de mejoramiento de vivienda</t>
  </si>
  <si>
    <t>Dirección de Mejoramiento Hábitacional</t>
  </si>
  <si>
    <t xml:space="preserve">Se evidenció el cargue del borrador del Procedimiento, la solicitud de publicación y validó la publicación del procedimiento, por lo anterior se entiende que la acción planteada se cumplió de acuerdo a los términos. </t>
  </si>
  <si>
    <t>3.2.3.2-49-1</t>
  </si>
  <si>
    <t>3.2.3.2</t>
  </si>
  <si>
    <t>3.2.3.2 Hallazgo administrativo No. 14 por una formulación y adopción incompleta de la Política Contable de Operación de las Revelaciones de los Derechos en Fideicomiso del Programa Plan Terrazas</t>
  </si>
  <si>
    <t>1. Revisar la Política Contable de Operación para determinar los criterios para las revelaciones de los Derechos en Fideicomiso del Programa Plan Terrazas .</t>
  </si>
  <si>
    <t>Revisión de la Política Contable de Operación</t>
  </si>
  <si>
    <t>No se reporta avance por parte de la dependencia. Está acción se encuentra  en ejecución con plazo de cumplimiento el 30 de mayo del 2026.</t>
  </si>
  <si>
    <t>mayo</t>
  </si>
  <si>
    <t>3.2.3.3-49-1</t>
  </si>
  <si>
    <t>3.2.3.3</t>
  </si>
  <si>
    <t>3.2.3.3 Hallazgo administrativo No. 15 por presentar revelaciones insuficientes e inexactas para la compresión de la Cuenta 1926 – 03-02-05 Derechos en Fideicomiso – Caja de Vivienda Popular – Convenio 686 de 2021 en las notas a los Estados Financieros con corte a diciembre 31 de 2024</t>
  </si>
  <si>
    <t>1. Ampliar las revelaciones relacionadas con el convenio Plan Terrazas</t>
  </si>
  <si>
    <t>Ampliación de las revelaciones contables del convenio Plan Terrazas</t>
  </si>
  <si>
    <t>No se reporta avance por parte de la dependencia. Está acción se encuentra en ejecución con plazo de cumplimiento el 28 de febrero del 2026.</t>
  </si>
  <si>
    <t>3.2.4.1.1-49-1</t>
  </si>
  <si>
    <t>3.2.4.1.1</t>
  </si>
  <si>
    <t>3.2.4.1.1 Hallazgo administrativo No. 8 por la SDHT no expedir en oportunidad las Resoluciones de asignación de mejoramientos de vivienda de conformidad con lo programado en la Meta 4 “Asignar 1.250 subsidios distritales de mejoramiento de vivienda en la modalidad de mejoramiento de vivienda” y como consecuencia de ello mantener en Fiduciaria Bancolombia $18.453.629.442 sin compromiso alguno.</t>
  </si>
  <si>
    <t>1. Solicitar el reintegro de los saldos disponibles en el patrimonio autónomo Plan Terrazas, a la Secretaría Distrital de Hacienda, de conformidad con el procedimiento establecido.</t>
  </si>
  <si>
    <t>Acta de Comité órganos de Gobernanza de Patrimonio Autónomo de conformidad con la acción</t>
  </si>
  <si>
    <t xml:space="preserve">Se adjunta  documento en PDF "COMITÉ FIDUCIARIO: FIDEICOMISO P.A. PLAN TERRAZAS. Acta No. 128" del día 28-11-2025, donde se relacionan los temas tratados : 
3. Instruir a la Fiduciaria Bancolombia PA Plan Terrazas, el reintegro de los rendimientos financieros disponibles en el Patrimonio autónomo en las cuentas de ahorro de la Secretaría Distrital del Hábitat, de conformidad a la revisión previa realizada por el Comité Financiero conforme al acta No. 14 del 25/11/2025.
Adicionalmente se adjunta:
5.Notificación de aplicación de pago expedido por la Fiduciaria Bancolombia. 
</t>
  </si>
  <si>
    <t>3.2.4.1.2-49-1</t>
  </si>
  <si>
    <t>3.2.4.1.2</t>
  </si>
  <si>
    <t>3.2.4.1.2 Hallazgo administrativo No. 12 con presunta incidencia disciplinaria, debido a que la CVP y la SDHT hicieron la entrega de 316 viviendas a los hogares y no realizaron simultáneamente la legalización de los recursos aportados al Convenio 686 de 2021 con el acta de recibo a satisfacción de las obras realizadas.</t>
  </si>
  <si>
    <t xml:space="preserve">1. Realizar mesa de trabajo con el área misional para determinar el procedimiento de la legalización contable de los subsidios asignados </t>
  </si>
  <si>
    <t xml:space="preserve">Se adjuntan tres documentos en PDF, los cuales son actas de tres mesas de trabajo realizadas:
1.PM02-FO299 Acta reunion V4 28-10-25 CVP
2.Acta reunion CVP Legal 29-01-26
3.Acta reunion CVP Legal 05-02-26
 se han recibido 359 solicitudes de legalización de subsidios por parte de la CVP, las cuales han sido revisadas por la Dirección de Mejoramiento Habitacional y se
encuentran 240 solicitudes en trámite de subsanación con CVP, 63 solicitudes en revisión y 56 solicitudes legalizadas por el cumplimiento de requisitos
La acción se encuentra en ejecución a la fecha.. </t>
  </si>
  <si>
    <t>junio</t>
  </si>
  <si>
    <t>3.2.4.1.2-49-2</t>
  </si>
  <si>
    <t>(2) Realizar mesas de trabajo SDHT-CVP mensuales, elaborando las actas de las mismas, verificando cumplimiento de requisitos de legalización técnica y contable de las obras de mejoramiento de acuerdo con la resolución 1141 de 2023, subsanación y el avance de las solicitudes de legalización.</t>
  </si>
  <si>
    <t>Actas mesa de trabajo</t>
  </si>
  <si>
    <t>Se adjuntan tres documentos en PDF, los cuales son actas de tres mesas de trabajo realizadas:
1.PM02-FO299 Acta reunion V4 28-10-25 CVP
2.Acta reunion CVP Legal 29-01-26
3.Acta reunion CVP Legal 05-02-26
La acción se encuentra en ejecución a la fecha.</t>
  </si>
  <si>
    <t>marzo</t>
  </si>
  <si>
    <t>3.2.4.2.1-49-1</t>
  </si>
  <si>
    <t>3.2.4.2.1</t>
  </si>
  <si>
    <t>3.2.4.2.1 Hallazgo administrativo No. 17 con presunta incidencia disciplinaria por falencias en la supervisión de la Secretaría Distrital de Hábitat - SDHT al Contrato de Fiducia 14352 - Plan Terrazas.</t>
  </si>
  <si>
    <t>1. Presentar informe mensual de supervisión de la SDHT del contrato fiduciario.</t>
  </si>
  <si>
    <t>Informe de supervisión</t>
  </si>
  <si>
    <t>Se presentan los informes de supervisión mensual Contrato de Fiducia 14352 - Plan Terrazas, correspondientes desde el mes de Julio a Diciembre de 2025 y los mismos se encuentran cargadas en la plataforma SECOP II.
Se adjuntan seis (6) documentos en PDF, los cuales hacen referencia a:
A. Informe No 47 Sup. Fiducia Jul. 2025
A. Informe No 48 Sup. Fiducia ago. 2025
A. Informe No 49 Sup. Fiducia sep. 2025
A. Informe No 50 Sup. Fiducia oct. 2025
A. Informe No 51 Sup. Fiducia nov. 2025
A. Informe No 52 Sup. Fiducia dic. 2025
La acción se encuentra en ejecución a la fecha.</t>
  </si>
  <si>
    <t>julio</t>
  </si>
  <si>
    <t>3.2.4.2.4-49-1</t>
  </si>
  <si>
    <t>3.2.4.2.4</t>
  </si>
  <si>
    <t>3.2.4.2.4 Hallazgo administrativo No. 21 con presunta incidencia disciplinaria por no contar con un “repositorio de información” de la contratación derivada del Contrato de Fiducia 14352 de 2021.</t>
  </si>
  <si>
    <t>1. Crear un repositorio de la contratación derivada del Plan Terrazas conforme a la entrega de la información por la CVP y/o Fiduciaria Bancolombia.</t>
  </si>
  <si>
    <t>Repositorio de la contratación derivada</t>
  </si>
  <si>
    <t>La información de la Contratación Derivada - Contrato de Fiducia 14352 de 2021, se
encuentra en el servidor de SecretariaDistrital de Habitat, en la siguiente ruta: \\
192.168.6.11
El proceso Adjunta:
1.2-2025-66914_1 OF FIDUCIARIA REQ DERIVADA.pdf,  SOLICITUD INFORMACIÓN, CONTRATO, FIDUCIARIO NO. 784-2021 / 14352 - CONTRATACIÓN DERIVADA.
2.UBICACION DE LA INFORMACION.pdf, Se ilustra la ubicación y la creación de las carpetas de cada uno de los 11 grupos.</t>
  </si>
  <si>
    <t>3.2.4.3-50-1</t>
  </si>
  <si>
    <t>3.2.4.3</t>
  </si>
  <si>
    <t xml:space="preserve">3.2.4.3 Hallazgo administrativo con incidencia fiscal en cuantía de $256.103.883 y presunta incidencia disciplinaria, por pagos de productos sin soportes, o soportes incompletos, o soportes iguales en el contrato de prestación de servicios No. 873 de 2023. </t>
  </si>
  <si>
    <t>1. Actualizar el Procedimiento operador logístico y sala de juntas PS02-PR18, robusteciendo los puntos de control, que garantice la ejecución del evento y su posterior pago.</t>
  </si>
  <si>
    <t>Procedimiento actualizado</t>
  </si>
  <si>
    <t>No se reporta avance por parte de la dependencia. Está acción se encuentra en ejecución  con plazo de cumplimiento el 21 de abril del 2026.</t>
  </si>
  <si>
    <t>3.2.4.4.1-49-1</t>
  </si>
  <si>
    <t>3.2.4.4.1</t>
  </si>
  <si>
    <t>3.2.4.4.1 Hallazgo administrativo No. 27 con incidencia fiscal por $1.488.383.706,46 y presunta incidencia disciplinaria por el anticipo girado y no recuperado de los recursos del contrato de obra 003 de 2022 - Proyecto de Inversión “Plan Terrazas”.</t>
  </si>
  <si>
    <t>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t>
  </si>
  <si>
    <t>Actas de Comité Fiduciario</t>
  </si>
  <si>
    <t>Se aporta como evidencia las actas No. 118, 119 y 120 del 17, 22 y 24 de julio, 122 del 25 de agosto de 2025, 123, 124 y 125 del 15, 22 y 26 de septiembre, 126 del 9 de octubre, 128 del 28 de noviembre, 130 y 131 del 10 y 29 de diciembre, en donde se relacionan los mecanismo que  conducen a la recuperación de recursos de los contratos de interventoria.</t>
  </si>
  <si>
    <t>3.2.4.4.3-49-1</t>
  </si>
  <si>
    <t>3.2.4.4.3</t>
  </si>
  <si>
    <t>3.2.4.4.3 Hallazgo administrativo No. 29 con presunta incidencia disciplinaria por beneficiarios que renunciaron al Subsidio Distrital de Vivienda en la modalidad de mejoramiento de vivienda con posterioridad al inicio de las obras.</t>
  </si>
  <si>
    <t xml:space="preserve">
1. Dar respuesta a los beneficiarios respecto de la improcedencia de la renuncia en cumplimiento del artículo 15.3 de la Resolución 586 de 2021</t>
  </si>
  <si>
    <t>Comunicación a los beneficiarios</t>
  </si>
  <si>
    <t>No se reporta avance por parte de la dependencia. Está acción se encuentra en ejecución con plazo de cumplimiento el 31 de marzo del 2026.</t>
  </si>
  <si>
    <t>3.2.4.4.3-49-2</t>
  </si>
  <si>
    <t xml:space="preserve">
2. Socializar con la CVP las comunicaciones emitidas a los beneficiarios</t>
  </si>
  <si>
    <t>Oficio de traslados de las comunicaciones dadas a los beneficiarios</t>
  </si>
  <si>
    <t>3.2.4.5.1-49-1</t>
  </si>
  <si>
    <t>3.2.4.5.1</t>
  </si>
  <si>
    <t>3.2.4.5.1 Hallazgo administrativo No. 32 con incidencia fiscal por valor de $547.675.996,32 y presunta incidencia disciplinaria por no amortizar la totalidad del anticipo desembolsado al Consorcio ARM Vivienda 2022 en el marco de la ejecución del contrato de obra No. 007 de 2022</t>
  </si>
  <si>
    <t>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 y de procesos judiciales para la recuperación de recursos.</t>
  </si>
  <si>
    <t>Se aporta como evidencia las actas No. 118, 119 y 120 del 17, 22 y 24 de julio, 122 del 25 de agosto de 2025, 123, 124 y 125 del 15, 22 y 26 de septiembre, 126 del 9 de octubre, 128 del 28 de noviembre, 130 y 131 del 10 y 29 de diciembre, en donde se evidencian los mecanismos que puede conducir a la recuperación de recursos, se realizan seguimientos financieros y de procesos judiciales</t>
  </si>
  <si>
    <t>3.2.4.5.4-49-1</t>
  </si>
  <si>
    <t>3.2.4.5.4</t>
  </si>
  <si>
    <t>3.2.4.5.4 Hallazgo administrativo No. 35 con presunta incidencia disciplinaria por no aplicar la cláusula vigésima segunda del contrato de obra No. 007 de 2022 - Cláusula Penal de Apremio, no obstante, los llamados de atención realizados por la interventoría y la posterior ocurrencia del siniestro de 7 viviendas a cargo del contratista.</t>
  </si>
  <si>
    <t xml:space="preserve">1. Solicitar a la CVP a través de los órganos de gobernanza  informe sobre las acciones en presunto incumplimiento y  realizar seguimiento al proceso de incumplimiento que adelante la CVP, a través del Comité Fiduciario mensual de seguimiento financiero y de procesos judiciales para la recuperación de recursos.  
</t>
  </si>
  <si>
    <t>Actas de Comité Fiduciaria</t>
  </si>
  <si>
    <t>Se aporta como evidencia las actas No. 118, 119 y 120 del 17, 22 y 24 de julio, 122 del 25 de agosto de 2025, 123, 124 y 125 del 15, 22 y 26 de septiembre, 126 del 9 de octubre, 128 del 28 de noviembre, 130 y 131 del 10 y 29 de diciembre, en donde se evidencian las acciones en presunto incumplimiento y se realiza seguimiento al proceso de incumplimiento, financiero y de procesos judiciales para la recuperación de recursos.</t>
  </si>
  <si>
    <t>3.2.4.5.6-49-1</t>
  </si>
  <si>
    <t>3.2.4.5.6</t>
  </si>
  <si>
    <t>3.2.4.5.6 Hallazgo administrativo No. 37 con presunta incidencia disciplinaria por los pagos efectuados a 7 viviendas intervenidas con obras civiles que actualmente están abandonadas y en proceso de deterioro.</t>
  </si>
  <si>
    <t xml:space="preserve">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 y de procesos judiciales para la recuperación de recursos.
</t>
  </si>
  <si>
    <t>Se deja constancia de que la acción “Solicitar a la CVP, en los órganos de gobernanza, informe sobre la recuperación de anticipos en contratos en presunto incumplimiento y realizar seguimiento, a través del Comité Fiduciario mensual, a los procesos financieros y judiciales” se encuentra cumplida al cien por ciento 100 %, al evidenciarse la solicitud de información y el seguimiento periódico mediante las actas del Comité Fiduciario. En consecuencia, la acción se considera implementada y en ejecución permanente.</t>
  </si>
  <si>
    <t>3.2.4.6.1-49-1</t>
  </si>
  <si>
    <t>3.2.4.6.1</t>
  </si>
  <si>
    <t>3.2.4.6.1 Hallazgo administrativo No. 39 con incidencia fiscal por $1.241.176.692,89 y presunta incidencia disciplinaria por el anticipo girado y no recuperado de los recursos del contrato de obra 010 de 2022 - Proyecto de Inversión “Plan Terrazas”.</t>
  </si>
  <si>
    <t>Se deja constancia que la acción “Solicitar a la CVP en los órganos de gobernanza informe sobre las acciones para la recuperación de los anticipos entregados en los contratos de obra e interventoría en presunto incumplimiento y realizar seguimiento a los procesos que adelante la CVP, a través del Comité Fiduciario mensual de seguimiento financiero y de procesos judiciales” se encuentra cumplida al 100 %, al evidenciarse la solicitud de información y el seguimiento periódico mediante las actas del Comité Fiduciario, encontrándose acreditado el seguimiento.</t>
  </si>
  <si>
    <t>3.2.4.6.2-49-1</t>
  </si>
  <si>
    <t>3.2.4.6.2</t>
  </si>
  <si>
    <t>3.2.4.6.2 Hallazgo administrativo No. 40 con presunta incidencia disciplinaria por un beneficiario que renunció al Subsidio Distrital de Vivienda en la modalidad de mejoramiento de vivienda con posterioridad al inicio de las obras.</t>
  </si>
  <si>
    <t>1. Socializar con la CVP la comunicación emitida a los beneficiarios</t>
  </si>
  <si>
    <t>Oficio de traslado de las comunicación dada al beneficiario</t>
  </si>
  <si>
    <t>Se deja constancia de que la acción “Socializar con la CVP la comunicación emitida a los beneficiarios” se encuentra cumplida al cien por ciento (100 %), al evidenciarse la socialización formal de la comunicación con la Caja de la Vivienda Popular – CVP en espacios de articulación interinstitucional. El cumplimiento se soporta en el documento Acta reunión CVP 29012026_final.pdf, el cual constituye evidencia verificable de la socialización realizada.</t>
  </si>
  <si>
    <t>3.2.4.6.2-49-2</t>
  </si>
  <si>
    <t>2. Socializar con la CVP la comunicación emitida a los beneficiarios</t>
  </si>
  <si>
    <t>Se deja constancia de que la acción “Socializar con la CVP la comunicación emitida a los beneficiarios” se encuentra cumplida al cien por ciento (100 %), toda vez que se evidenció la socialización formal de la comunicación dirigida a los beneficiarios con la Caja de la Vivienda Popular – CVP, en el marco de los espacios de articulación interinstitucional, garantizando la debida divulgación, comprensión y coordinación para la atención y gestión correspondiente.</t>
  </si>
  <si>
    <t>3.2.4.8.1-49-1</t>
  </si>
  <si>
    <t>3.2.4.8.1</t>
  </si>
  <si>
    <t>3.2.4.8.1 Hallazgo administrativo No. 43 con incidencia fiscal por valor de $1.949.292.949,00 y presunta incidencia disciplinaria por la no recuperación del anticipo del Contrato de Obra No. 08 de 2023 - Grupo 10 “Plan Terrazas”.</t>
  </si>
  <si>
    <t xml:space="preserve">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 y seguimiento a los procesos judiciales. </t>
  </si>
  <si>
    <t xml:space="preserve">Actas de Comité </t>
  </si>
  <si>
    <t>Se deja constancia de que la acción “Solicitar a la CVP en los órganos de gobernanza informe sobre la recuperación de anticipos en contratos en presunto incumplimiento y realizar seguimiento, a través del Comité Fiduciario mensual, a los procesos financieros y judiciales” se encuentra cumplida al cien por ciento (100 %), al evidenciarse la solicitud de información en espacios de gobernanza y el seguimiento periódico a las gestiones para la recuperación de recursos y al estado de los procesos asociados.</t>
  </si>
  <si>
    <t>3.2.4.8.3-49-1</t>
  </si>
  <si>
    <t>3.2.4.8.3</t>
  </si>
  <si>
    <t>3.2.4.8.3 Hallazgo administrativo No. 45 con presunta incidencia disciplinaria por los pagos efectuados por 34 viviendas intervenidas con obras civiles que actualmente están abandonadas y en proceso de deterioro.</t>
  </si>
  <si>
    <t xml:space="preserve">1. Solicitar a la CVP en los órganos de gobernanza informe sobre las acciones en  los contratos de obra e interventoría que se encuentran en presunto incumplimiento y  realizar seguimiento a los procesos de incumplimiento que adelante la CVP, a través del Comité Fiduciario mensual de seguimiento financiero y seguimiento a los procesos judiciales. </t>
  </si>
  <si>
    <t>El cumplimiento de la acción se soporta en las siguientes actas del Comité Fiduciario, debidamente suscritas y en formato PDF, las cuales evidencian el desarrollo de las sesiones de seguimiento financiero y de procesos judiciales:</t>
  </si>
  <si>
    <t>3.2.4.8.4-49-1</t>
  </si>
  <si>
    <t>3.2.4.8.4</t>
  </si>
  <si>
    <t>3.2.4.8.4 Hallazgo administrativo No. 46 con presunta incidencia disciplinaria por la no declaratoria de incumplimiento del Contrato de Obra No. 08 de 2023.</t>
  </si>
  <si>
    <t xml:space="preserve">1. Solicitar a la CVP en los órganos de gobernanza informe sobre las acciones  en  los contratos de obra e interventoría que se encuentran en presunto incumplimiento y  realizar seguimiento a los procesos de incumplimiento que adelante la CVP, a través del Comité Fiduciario mensual de seguimiento financiero y seguimiento a los procesos judiciales. </t>
  </si>
  <si>
    <t>Se evaluaron 11 actas del Comité Fiduciario correspondientes asi; 118 de 17 de Julio, 119 del 22 de julio, 120 del 24 de julio, 122 del 25 de agosto, 123 del 15 de septiembre, 124 del 22 de septiembre, 125 del 26 de septiembre, 126 del 9 de octubre, 128 del 28 de noviembre, 130 del 10 de diciembre y 131 del 29 de diciembre, todas ellas correspondientes al 2025</t>
  </si>
  <si>
    <t>3.2.4.8.5-49-1</t>
  </si>
  <si>
    <t>3.2.4.8.5</t>
  </si>
  <si>
    <t>3.2.4.8.5 Hallazgo administrativo No. 47 con presunta incidencia disciplinaria por la falta de gestión por parte de la CVP para reasignar a los beneficiarios y tomar decisiones frente a viviendas abandonadas en el Contrato de Obra No. 08 de 2023 - Plan Terrazas.</t>
  </si>
  <si>
    <t>1. Coordinar con  la  CVP  un plan de acción para la atención de los siniestros en el marco del Convenio interadministrativo 686 de 2021   y presentarlo a  los órganos de gobernanza del Patrimonio Autónomo</t>
  </si>
  <si>
    <t xml:space="preserve">Mesa de trabajo para coordinación de acciones </t>
  </si>
  <si>
    <r>
      <t xml:space="preserve">Se remite como avance de la acción, un comunicado del 27 de junio de 2025 emitido por la Subdirección de Barrios, en donde se socializa el plan de acción de cierre del programa Plan terrazas, asi como Circular 01 de agosto de 2025 en donde de presentan acciones para la finalización y cierre del programa piloto de plan terrazas y excel con el plan de acción. Se precisa que la meta es una </t>
    </r>
    <r>
      <rPr>
        <i/>
        <sz val="11"/>
        <rFont val="Calibri"/>
        <family val="2"/>
        <scheme val="minor"/>
      </rPr>
      <t>mesa de trabajo para coordinar acciones</t>
    </r>
    <r>
      <rPr>
        <sz val="11"/>
        <rFont val="Calibri"/>
        <family val="2"/>
        <scheme val="minor"/>
      </rPr>
      <t>, de la cual a la fecha de esta revisión no remitieron soportes de su realización.  fecha de cumplimiento de la acción es 30 de junio de 2026.</t>
    </r>
    <r>
      <rPr>
        <strike/>
        <sz val="11"/>
        <rFont val="Calibri"/>
        <family val="2"/>
        <scheme val="minor"/>
      </rPr>
      <t xml:space="preserve">  </t>
    </r>
    <r>
      <rPr>
        <sz val="11"/>
        <rFont val="Calibri"/>
        <family val="2"/>
        <scheme val="minor"/>
      </rPr>
      <t>La acción se encuentra en ejecución a la fecha.</t>
    </r>
  </si>
  <si>
    <t>3.2.4.8.7-49-1</t>
  </si>
  <si>
    <t>3.2.4.8.7</t>
  </si>
  <si>
    <t>3.2.4.8.7 Hallazgo administrativo No. 49 con presunta incidencia disciplinaria por dar inicio al Contrato de Obra No. 08 de 2023, sin el cumplimiento de los requisitos de ejecución establecidos en la minuta.</t>
  </si>
  <si>
    <t>1. El programa piloto Plan Terrazas no continúa con el nuevo Plan de Desarrollo Distrital "Bogotá Camina Segura 2024- 2027",  el contrato se encuentra en controversia judicial, por tanto, la presente acción es correctiva. Los órganos de gobernanza del patrimonio autónomo pondrán en conocimiento de las autoridades competentes la situación presentada de dar inicio al contrato sin los requisitos de ejecución</t>
  </si>
  <si>
    <t xml:space="preserve">Oficio de traslado a las autoridades competentes </t>
  </si>
  <si>
    <t>Se remite acta del comité fiduciario del 9 de octubre de 2025 en donde se hace seguimiento al tema. No obstante la acción y su meta hacen referencia  a  que los órganos de gobernanza del patrimonio autónomo pondrán en conocimiento de las autoridades competentes la situación presentada y el entregable es el oficio de traslado a la autoridad competente. Soporte que aún no ha sido remitido. La acción se encuentra en ejecución a la fecha.</t>
  </si>
  <si>
    <t>3.2.4.8.8-49-1</t>
  </si>
  <si>
    <t>3.2.4.8.8</t>
  </si>
  <si>
    <t>3.2.4.8.8 Hallazgo administrativo No. 50 con presunta incidencia disciplinaria por falencias en las labores de supervisión en el Contrato de Interventoría No. 07 de 2023</t>
  </si>
  <si>
    <r>
      <t xml:space="preserve">Se remite acta del comité fiduciario del 9 de octubre de 2025 en donde se hace seguimiento al tema. No obstante la acción y su meta hacen referencia  a  que los órganos de gobernanza del patrimonio autónomo pondrán en conocimiento de las autoridades competentes la situación presentada y el entregable es el oficio de traslado a la autoridad competente. Soporte que aún no ha sido remitido.  </t>
    </r>
    <r>
      <rPr>
        <strike/>
        <sz val="11"/>
        <rFont val="Calibri"/>
        <family val="2"/>
        <scheme val="minor"/>
      </rPr>
      <t xml:space="preserve"> </t>
    </r>
    <r>
      <rPr>
        <sz val="11"/>
        <rFont val="Calibri"/>
        <family val="2"/>
        <scheme val="minor"/>
      </rPr>
      <t>La acción se encuentra en ejecución a la fecha.</t>
    </r>
  </si>
  <si>
    <t>3.2.4.9.1-49-1</t>
  </si>
  <si>
    <t>3.2.4.9.1</t>
  </si>
  <si>
    <t>3.2.4.9.1 Hallazgo administrativo No. 59 con presunta incidencia disciplinaria por no haber definido el contratista para la terminación de los 37 predios siniestrados del Grupo 06.</t>
  </si>
  <si>
    <t>3.2.4.10.3-49-1</t>
  </si>
  <si>
    <t>3.2.4.10.3</t>
  </si>
  <si>
    <t>3.2.4.10.3 Hallazgo administrativo No. 55 con presunta incidencia disciplinaria por no ejecución de los recursos de banco de materiales asignados a cada beneficiario por valor de $6.000.000 y por la entrega parcial de materiales del banco a beneficiarios de los contratos de obra celebrados.</t>
  </si>
  <si>
    <t xml:space="preserve">1. Realizar seguimiento al proceso de contratación del banco de materiales aprobado por los órganos de gobernanza.
</t>
  </si>
  <si>
    <t>Se aporta como evidencia las actas No. 118, 119 y 120 del 17, 22 y 24 de julio, 122 del 25 de agosto de 2025, 123, 124 y 125 del 15, 22 y 26 de septiembre, 126 del 9 de octubre, 128 del 28 de noviembre, 130 y 131 del 10 y 29 de diciembre, en donde la CVP ha entregado los avances de las acciones tendientes a la recuperación de los recursos. Las cuales dan cuenta del cumplimiento de la acción.</t>
  </si>
  <si>
    <t>3.2.4.11-49-1</t>
  </si>
  <si>
    <t>3.2.4.11</t>
  </si>
  <si>
    <t>3.2.4.11 Hallazgo administrativo No. 56 con presunta incidencia disciplinaria por no liquidación de: Contrato de Obra 003 de 2022 (sin presunta incidencia disciplinaria), Contrato de Interventoría 005 de 2022, Contrato de suministro No. 2 de 2023, Contrato de Obra 007 de 2022, Contrato de Interventoría 008 de 2022, Contrato de Interventoría 007 de 2023 y Contrato de Obra 008 de 2023, Contrato Diagnóstico 001 de 2024, Contrato de Interventoría 002 de 2021.</t>
  </si>
  <si>
    <t xml:space="preserve">1. Realizar seguimiento a través del comité fiduciario sobre el avance de los procesos de incumplimiento y liquidación que adelante la CVP.  
</t>
  </si>
  <si>
    <t>3.2.4.13-49-1</t>
  </si>
  <si>
    <t>3.2.4.13</t>
  </si>
  <si>
    <t>3.2.4.13 Hallazgo administrativo No. 58 con presunta incidencia disciplinaria por deficiencias técnicas y obras no ejecutadas en el marco del Plan Terrazas.</t>
  </si>
  <si>
    <t>3.2.1-55-1</t>
  </si>
  <si>
    <t>3.2.1 Hallazgo con presunta incidencia fiscal por un valor de $28’522.441 y presunta incidencia administrativa y disciplinaria por vulnerar el principio de planeación del Contrato 735 de 2021</t>
  </si>
  <si>
    <t>1. Realizar seguimiento a los contratos de Estudios y diseños, obras e interventoría en ejecución conforme al cumplimiento del Manual de Espacio Público de Bogotá relacionado con segmentos peatonales en escaleras, barandas y pasamanos de acuerdo a las condiciones del contrato.</t>
  </si>
  <si>
    <t xml:space="preserve">Informe de supervisión y/o interventoría </t>
  </si>
  <si>
    <t>Se aporta como evidencia soportes de contratos de interventoría:
Cto 1752/24 (Cto obra 1761 de 24): inf. de supervisión PDF “9 INF SUPV CTO1752-2024 octubre2025” y PDF “10 INF SUPV CTO1752-2024 noviembre2025 (Parcial)”
Cto 1749/24 (obra 1757/24): inf. supervisión PDF “6 INF SUPV CTO1749-2024 octubre2025”y PDF “21112025_INFORME_SUPERVISION_NOVIEMBRE_SUBA_1_VBO (Parcial)”
Cto 1756/24 (obra 1758/24): inf. supervisión PDF "6 INF SUPV CTO1756-2024 octubre2025"
Se adjuntan actas de comité de seguimiento, prórrogas y demás soportes. Los documentos dan cuenta del cumplimiento de la acción</t>
  </si>
  <si>
    <t>3.2.2-55-1</t>
  </si>
  <si>
    <t>3.2.2</t>
  </si>
  <si>
    <t>3.2.2 Hallazgo administrativo con presunta incidencia fiscal por valor de $3.243.972.865 y presunta incidencia administrativa y disciplinaria por realizar obras en la zona sin efectuar los estudios detallados que se requerían para cumplir con la normatividad nacional, en el marco del Contrato de obra 572 de 2019</t>
  </si>
  <si>
    <t>1. Realizar seguimiento a los contratos de Estudios y diseños, obras e interventoría en ejecución sobre los conceptos y/o aprobación de las entidades del distrito, cuando se requiera, previo a la etapa de cierre de estudios y diseños, siendo esto requisito indispensable para poder dar inicio a la etapa de ejecución de obra.</t>
  </si>
  <si>
    <t>Informe de supervisión y/o interventoría aprobando la etapa de estudios y diseños con sus anexos</t>
  </si>
  <si>
    <t>Mediante el radicado  3-2025-12898, se anexan los informes de supervisión, actas de comité de seguimiento y otros documentos que evidencian la aprobación de la etapa de estudios y diseños de los siguientes contratos de interventoría: informes de supervisión No. 9 y 10 del Contrato interventoría 1752 de 2024 (contrato obra 1761 de 2024), informes 6 y 7 del Contrato interventoría 1749 de 2024 (contrato obra 1757 de 2024) e informes 6 y 7 del Contrato interventoría 1756 de 2024 (contrato obra 1758 de 2024).</t>
  </si>
  <si>
    <t>3.2.3-55-1</t>
  </si>
  <si>
    <t>3.2.3</t>
  </si>
  <si>
    <t>3.2.3 Hallazgo administrativo por vulnerar el principio de planeación en el contrato 1125 de 2023.</t>
  </si>
  <si>
    <t>1. Requerir al contratista la instalación e implementación de las barandas, teniendo en cuenta lo establecido en el documento anexo técnico del contrato de obra 1125-2023, numeral 6.4 NOTAS TÉCNICAS ESPECÍFICAS DEL PROYECTO en cumplimiento de las normas, códigos y/o reglamentos que apliquen de carácter local, nacional e internacional.</t>
  </si>
  <si>
    <t>Número de comunicaciones a la interventoría</t>
  </si>
  <si>
    <t>La Dirección de Operaciones de la Entidad mediante radicado 3-2025-11874, informó que la solicitud descrita en la acción se realizó el 14 de octubre de 2025 a través del oficio 2-2025-65958. Así mismo, se evidencia la respuesta de la interventoría, la cual adjunta a través de su radicado 1-2025-61845 en la que se observan las pruebas de la instalación de las barandas necesarias en la Plaza la Gloría, cumpliendo así con lo establecido.</t>
  </si>
  <si>
    <t>3.2.3-55-2</t>
  </si>
  <si>
    <t>2. Realizar visita técnica a la Plazoleta La Gloria para verificar la instalación de pasamanos y barandas, un mes después de la terminación del periodo contractual.</t>
  </si>
  <si>
    <t>Acta de visita</t>
  </si>
  <si>
    <t>De acuerdo con los soportes remitidos por la Subsecretaría de Intervenciones Integrales, se establece que el 18 de diciembre de 2025 se realizó visita técnica a la Plazoleta la Gloria en la cual se verifico la instalación de los pasamanos y barandas. De conformidad con la acción formulada se determina su cumplimiento en los terminos establecidos.</t>
  </si>
  <si>
    <t>3.2.4-55-1</t>
  </si>
  <si>
    <t>3.2.4</t>
  </si>
  <si>
    <t>3.2.4 Hallazgo administrativo con presunta incidencia disciplinaria, por no publicar los documentos del proceso de contratación en el Sistema Electrónico para la Contratación Pública – SECOP II, de conformidad con la normativa que regula la materia</t>
  </si>
  <si>
    <t>1. Verificar y publicar en el SECOP II los documentos faltantes que hacen parte del expediente contractual requeridos tales como órdenes de pago, facturas, actas de supervisión, acta de terminación, entre otros de los contratos 1176 de 2022, 1279 de 2022 y 1278 de 2022</t>
  </si>
  <si>
    <t>Número de documentos contractuales publicados en SECOP II/ Número de documentos contractuales no publicados en SECOP II</t>
  </si>
  <si>
    <t xml:space="preserve">Se observa que se han publicado en el SECOP II soportes de  los documentos faltantes que hacen parte de los contratos 1176 de 2022, 1279 de 2022 y 1278 de 2022.  La acción se encuentra en ejecución hasta el 30 de junio de 2026.
</t>
  </si>
  <si>
    <t>3.2.4-55-2</t>
  </si>
  <si>
    <t xml:space="preserve">2. Realizar seguimiento mensual en SECOP II de los documentos de los expedientes de los contratos en ejecución según corresponda. </t>
  </si>
  <si>
    <t>Número de documentos contractuales publicados en SECOP II/ Número de documentos contractuales requeridos a publicar en SECOP II</t>
  </si>
  <si>
    <t>Se aporta como evidencia el radicado 3-2025-11874, el cual contiene el seguimiento realizado por la dependencia y el enlace donde reposan los soportes; se observan en formato PDF información de la página SECOP de los contratos 1278-2022, 1279-2022, 1128-2023, 1717-2024, 1728-2024, 1760-2024, 1752-2024, 1749-2024, 1757-2024, 1756-2024 y 1758-2025 con cortes de impresión a octubre, noviembre y diciembre. 
La acción se encuentra en ejecución hasta el 17 de septiembre 2026.</t>
  </si>
  <si>
    <t>3.2.4.3.1-49-1</t>
  </si>
  <si>
    <t>3.2.4.3.1</t>
  </si>
  <si>
    <t>3.2.4.3.1 Hallazgo administrativo No. 24 con presunta incidencia disciplinaria por deficiencias en la planeación de la contratación efectuada en desarrollo del Plan Terrazas debido a la expedición de resoluciones de asignación de subsidios con posterioridad a la realización de los estudios previos definitivos y de la celebración de los contratos de obra.</t>
  </si>
  <si>
    <t xml:space="preserve">1. El programa piloto Plan Terrazas, no fue incluido en le Plan de Desarrollo Distrital "Bogotá Camina Segura 2024-2027", no habrá nuevas asignaciones de subsidios. Revisión de Resoluciones de asignación de subsidios frente a al contratación para determinar presuntas irregularidades y ponerlas en conocimiento de las autoridades competentes. </t>
  </si>
  <si>
    <t>Informe que contenga el resultado de la revisión y reportes a las autoridades competentes</t>
  </si>
  <si>
    <t xml:space="preserve">Se aporta como evidencia el radicado 3-2025-12794, en donde se allega “informe de subsidios” del proyecto piloto plan terrazas con fecha de realización del 30 de octubre de 2025, donde se relacionan la cantidad de subsidios asignados, la cantidad de resoluciones expedidas, los grupos de obra con sus números de contrato y se relacionan los beneficiaros por cada uno de los grupos de obra. Al interior del informe no se manifiestan o comunican irregularidades.
Radicado 3-2025-12794 del 15/12/2025
PDF “INFORME SUBSIDIOS Firmado.pdf”
</t>
  </si>
  <si>
    <t>3.2.2-62-1</t>
  </si>
  <si>
    <t>3.2.2 Hallazgo administrativo con incidencia fiscal por valor de $789.964.197,25 y presunta incidencia disciplinaria, por el incumplimiento total y la no amortización del anticipo del objeto del contrato No. 953 de 2021</t>
  </si>
  <si>
    <t>Incluir en los estudios previos la obligación de amortizar la totalidad del anticipo previo al último pago de avance parcial de ejecución de obra, para el caso de los procesos de contratación que contemplen anticipo.</t>
  </si>
  <si>
    <t>Contrato adjudicado y contratado / estudios previos y anexo técnico proyectado</t>
  </si>
  <si>
    <t>Acción suscrita el 12-12-2025 con fecha de cumplimiento para el 30-04-2026, se encuentra dentro de los términos para su ejecución.</t>
  </si>
  <si>
    <t>3.2.3-62-1</t>
  </si>
  <si>
    <t>3.2.3 Hallazgo administrativo con incidencia fiscal por $4.145.656.845 y presunta incidencia disciplinaria por las condiciones técnicas del terreno que tiene problemas de remoción en masa y por la no amortización del anticipo de las obras del parque guacamayas derivadas del contrato de obra 1259 de 2022</t>
  </si>
  <si>
    <t>Incluir en los estudios previos la obligación de elaborar un plan de contingencia cuando la desviación entre lo programado y lo ejecutado se encuentra entre el 5 y el 10% e iniciar procesos de presunto incumplimiento cuando la desviación es superior al 10%.</t>
  </si>
  <si>
    <t>3.2.3-62-2</t>
  </si>
  <si>
    <t>Solicitar a la subsecretaría jurídica la remisión de informe de seguimiento semestral al proceso jurídico, adelantado por la entidad en contra del contratista de obra</t>
  </si>
  <si>
    <t>Informes jurídicos recibidos / 2 informes jurídicos programados</t>
  </si>
  <si>
    <t>3.2.3-62-3</t>
  </si>
  <si>
    <t>Adjudicar y contratar el proyecto para la terminación de las obras del parque guacamayas, cuyo alcance incluye las intervenciones necesarias para la mitigación de los riesgos asociados a las condiciones geotécnicas del terreno.</t>
  </si>
  <si>
    <t>Se reporta Resolución No. 1545 del 29 de dicimebre del 2025, Por medio de la cual se adjudica el proceso de Licitación Pública No SDHT-LP-004-2025, cuyo objeto es: "REALIZAR EL DIAGNOSTICO Y LAS ACCIONES NECESARIAS PARA CONCLUIR LAS OBRAS DEL PARQUE GUACAMAYAS Y EL MIRADOR ALTAMIRA CHIGUAZA CON EL FIN DE MITIGAR LOS RIESGOS IDENTIFICADOS, EN EL MARCO DEL PROYECTO INTEGRAL DE REVITALIZACIÓN DE LA LOCALIDAD DE SAN CRISTÓBAL" así como el pantalazo del secop donde se evidencia la fecha de firma e inicio del contrato 1357-2025</t>
  </si>
  <si>
    <t>3.2.3-62-4</t>
  </si>
  <si>
    <t>3.2.1.2-51-1</t>
  </si>
  <si>
    <t>1. Suscribir el acta de liquidación del Convenio No. 834 de 2020</t>
  </si>
  <si>
    <t>Se aporta radicado 3-2025-5094 con acta de liquidación del Convenio 834 de 2020, donde se remite desde la Subdir. de Recursos Públicos acta de liquidación de mutuo acuerdo firmada por el Banco Agrario de Colombia S.A. para continuar con trámite de firmas por parte de la SDHT; así mismo, se observó el acta en mención firmada el 28/05/2025 (Subsec. de Gestión Corporativa), Banco Agrario (Vicepresidencia Adtva y P. Senior) y supervisora del convenio. Además, se anexa radicado 3-2025-5506 del 11/06/2025 con soportes de reintegro de subsidios distritales de vivienda y rendimientos financieros.</t>
  </si>
  <si>
    <t>3.3.2.1-51-1</t>
  </si>
  <si>
    <t>1. Generar informe de gestión de ejecución de vigencias, reservas y pasivos exigibles y remitir a los gerentes de proyecto y los supervisores de los contratos asociados con el fin de generar alertas oportunas</t>
  </si>
  <si>
    <t>Total informes de ejecución</t>
  </si>
  <si>
    <t> Subsecretaría  Corporativa - Dirección Financiera</t>
  </si>
  <si>
    <t>Se aportan 12 PDF con envío de informes de ejecución presupuestal: junio a diciembre/2024 y enero a mayo/2025. Los cuales dan cuenta del cumplimiento de la acción.</t>
  </si>
  <si>
    <t>3.2.1.1-53-1</t>
  </si>
  <si>
    <t>3.2.1.1 HALLAZGO ADMINISTRATIVO CON PRESUNTA INCIDENCIA DISCIPLINARIA POR SUPERAR EL CINCUENTA POR CIENTO (50%) DEL VALOR INICIAL EN ADICIONES CONTRACTUALES DE LOS CONTRATOS 908 DE 2022 Y 904 DE 2022”, TRASGREDIENDO LO ORDENADO EN EL ARTÍCULO 40 DE LA LEY 80 DE 1993.</t>
  </si>
  <si>
    <t>1. DOCUMENTAR E IMPLEMENTAR EN LOS PROCEDIMIENTOS DE TRÁMITES CONTRACTUALES RELACIONADOS A LAS MODIFICACIONES CONTRACTUALES REFENTES A ADICIONES PRESUPUESTALES LOS LINEAMIENTOS Y CONTROLES NECESARIOS QUE GARANTICEN EL CUMPLIMENTO DE LA NORMATIVA</t>
  </si>
  <si>
    <t>UN PROCEDIMIENTO DOCUMENTADO Y/O ACTUALIZADO</t>
  </si>
  <si>
    <t>Se aporta “Procedimiento Trámites contractuales” (PS07-PR03, versión 03/12/2024). Objetivo: Establecer el lineamiento para realizar el trámite de las modificaciones contractuales requeridas por las diferentes áreas que integran la Entidad, con el fin de garantizar la ejecución contractual con estricto cumplimiento de la normativa vigente. El documento da cuenta del cumplimiento de la acción.</t>
  </si>
  <si>
    <t>3.2.1.1-53-2</t>
  </si>
  <si>
    <t>2. DESARROLLAR PROGRAMAS DE CAPACITACIÓN CONTINUA AL EQUIPO DE PROFESIONALES QUE FORTALEZCAN EL USO Y APLICACIÓN DE ESTOS LINEAMIENTOS Y LA NORMATIVA VIGENTE.</t>
  </si>
  <si>
    <t>NO CAPACITACIONES REALIZADAS</t>
  </si>
  <si>
    <t>Se aportan evidencias socialización de la creación del procedimiento PS07-PR03 “Trámites contractuales” mediante correo del 10/12/2024 a masivosdht; así mismo, se adjunta correo del 29/05/2025 “Lineamientos sobre Adiciones y Prórrogas en Contratos Públicos” del 29/05/2025 para masivosdht donde se explica que son las adiciones y las prorrogas remitiendo para mayor claridad al procedimiento PS07-PR03 en el mapa interactivo; finalmente, se reporta listado de asistencia a sensibilización virtual “Socialización Procedimiento de Trámites Contractuales V1 - PC Gestión Contractual" del 12/05/2024.</t>
  </si>
  <si>
    <t>3.2.1.2-53-1</t>
  </si>
  <si>
    <t>3.2.1.2 HALLAZGO ADMINISTRATIVO CON PRESUNTA INCIDENCIA DISCIPLINARIA POR NO PUBLICAR LOS DOCUMENTOS DEL PROCESO DE CONTRATACIÓN EN EL SISTEMA ELECTRÓNICO PARA LA CONTRATACIÓN PÚBLICA SECOP, DE CONFORMIDAD CON LA NORMATIVA QUE REGULA LA MATERIA.  CONTRATOS ORDEN DE COMPRA 103169/22; PRESTACIÓN DE SERVICIOS NO. 747/21; ORDEN COMPRAVENTA 116718/23; PRESTACIÓN SERVICIOS 761/23; ORDENES DE COMPRA 69513/22 Y 84730/22; PRESTACIÓN SERVICIOS NOS 911/21; 873/23; 646/21 Y 132/22</t>
  </si>
  <si>
    <t>1. DOCUMENTAR E IMPLEMENTAR EN LOS PROCEDIMIENTOS DE TRÁMITES CONTRACTUALES RELACIONADOS A LAS MODIFICACIONES CONTRACTUALES LOS LINEAMIENTOS Y CONTROLES NECESARIOS QUE GARANTICEN EL CUMPLIMENTO DE LA NORMATIVA.</t>
  </si>
  <si>
    <t>3.2.1.2-53-2</t>
  </si>
  <si>
    <t>Se aportan evidencias de socialización de la creación del procedimiento PS07-PR03 “Trámites contractuales” mediante correo del 10/12/2024 a masivosdht; así mismo, se adjunta correo del 29/05/2025 “Lineamientos sobre Adiciones y Prórrogas en Contratos Públicos” del 29/05/2025 para masivosdht donde se explica que son las adiciones y las prorrogas remitiendo para mayor claridad al procedimiento PS07-PR03 en el mapa interactivo; finalmente, se reporta listado de asistencia a sensibilización virtual “Socialización Procedimiento de Trámites Contractuales V1 - PC Gestión Contractual" del 12/05/2024.</t>
  </si>
  <si>
    <t>3.1.1.1-50-2</t>
  </si>
  <si>
    <t>2. Suscribir el acta de liquidación del Convenio No. 834 de 2020</t>
  </si>
  <si>
    <t>Liquidación del Convenio No. 834 de 2020</t>
  </si>
  <si>
    <t>Se adjuntó Acta de Liquidación Convenio Interadministrativo 834 de 2020, debidamente firmada por  la Subsecretaría de Gestión Corporativa - Ordenadora del Gasto, la Representante Legal - Vicepresidente Administrativa de Banco Agrario de Colombia S.A, la Subdirectora de Recursos Públicos - Supervisora del Convenio 834-2020 y la P. Senior Gerencia de Vivienda del Banco Agrario de Colombia S.A, suscrita el 28/05/2025. Conforme las evidencias sumistradas, se observa que se dió cumplimiento a lo formulado dentro de los términos previstos</t>
  </si>
  <si>
    <t>3.1.1.1-50-3</t>
  </si>
  <si>
    <t>3. Solicitar la legalización de recursos del Convenio No. 834 de 2020</t>
  </si>
  <si>
    <t>Legalización de recursos del Convenio No. 834 de 2020</t>
  </si>
  <si>
    <t xml:space="preserve">Se aporta como evidencia el memorano No. 3-2026-5506 con los soportes de los recursos legalizados en Tesorería Distrital del convenio No. 834-2020 una vez se realizó su respectiva liquidación, los recursos fueron los siguientes: Recibo de Código de Barras nro. 25990034140 por valor $612.036.000, con fecha de timbre del banco del 10 de junio de 2025, correspondiente a recursos de subsidios distritales no ejecutados y Recibo de Código de Barras nro. 25990034143 por valor $96.464, con fecha de timbre del banco del 10 de junio de 2025, correspondiente a rendimientos financieros.
</t>
  </si>
  <si>
    <t>3.4.2.9-51-3</t>
  </si>
  <si>
    <t>3.4.2.9</t>
  </si>
  <si>
    <t>3.4.2.9 Hallazgo Administrativo con incidencia fiscal por valor de $5.666.661 y presunta incidencia disciplinaria por el incumplimiento del objeto contractual del Contrato de Prestación de Servicios Nro. 569 de 2021.</t>
  </si>
  <si>
    <t>Operar un control adicional previo a la aprobación  de los informes de los contratos de la dependencia por parte del Supervisor que contenga la verificación del componente administrativo, financiero y jurídico.</t>
  </si>
  <si>
    <t>El proceso adjunta los siguientes documentos:
1.Captura de pantalla 2026-02-10 161945
2.Captura de pantalla 2026-02-10 162214
3.cuentas oac 2025 
4.RV_ remito plan de mejora para envió  a control interno (1)
Soportes que no dan cumplimiento con la acción planteada, ya que no se evidencia la formulación de un control que permita al supervisor del contrato hacer una previa revisión bajo los componentes  administrativo, financiero y jurídico, atacando la causa para que no se repita.
Esta acción se encuentra vencida, cuya fecha de cumplimiento estaba para el mes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</si>
</sst>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000000"/>
      <name val="Calibri"/>
      <family val="2"/>
      <scheme val="minor"/>
    </font>
    <font>
      <i/>
      <sz val="11"/>
      <name val="Calibri"/>
      <family val="2"/>
      <scheme val="minor"/>
    </font>
    <font>
      <strike/>
      <sz val="11"/>
      <name val="Calibri"/>
      <family val="2"/>
      <scheme val="minor"/>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2"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4" fontId="4" fillId="0" borderId="1" xfId="0" applyNumberFormat="1" applyFont="1" applyBorder="1" applyAlignment="1">
      <alignment horizontal="center" vertical="center" wrapText="1"/>
    </xf>
    <xf numFmtId="1" fontId="0" fillId="0" borderId="1" xfId="0" applyNumberFormat="1" applyBorder="1" applyAlignment="1" applyProtection="1">
      <alignment horizontal="center" vertical="center" wrapText="1"/>
      <protection locked="0"/>
    </xf>
    <xf numFmtId="0" fontId="4" fillId="0" borderId="1" xfId="0" applyFont="1" applyBorder="1" applyAlignment="1">
      <alignment vertical="center" wrapText="1"/>
    </xf>
    <xf numFmtId="9" fontId="4" fillId="0" borderId="1" xfId="1"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0" xfId="0" applyFont="1" applyAlignment="1">
      <alignment vertical="center" wrapText="1"/>
    </xf>
    <xf numFmtId="14" fontId="5" fillId="0" borderId="1" xfId="0" applyNumberFormat="1" applyFont="1" applyBorder="1" applyAlignment="1">
      <alignment horizontal="center" vertical="center" wrapText="1"/>
    </xf>
    <xf numFmtId="0" fontId="0" fillId="0" borderId="1" xfId="0" applyBorder="1" applyAlignment="1" applyProtection="1">
      <alignment horizontal="center" vertical="center" wrapText="1"/>
      <protection locked="0"/>
    </xf>
    <xf numFmtId="9" fontId="4" fillId="0" borderId="1" xfId="0" applyNumberFormat="1" applyFont="1" applyBorder="1" applyAlignment="1">
      <alignment horizontal="center" vertical="center"/>
    </xf>
    <xf numFmtId="9" fontId="0" fillId="0" borderId="1" xfId="0" applyNumberFormat="1" applyBorder="1" applyAlignment="1" applyProtection="1">
      <alignment horizontal="center" vertical="center" wrapText="1"/>
      <protection locked="0"/>
    </xf>
    <xf numFmtId="9" fontId="0" fillId="0" borderId="1" xfId="0" applyNumberFormat="1" applyBorder="1" applyAlignment="1" applyProtection="1">
      <alignment horizontal="center" vertical="center"/>
      <protection locked="0"/>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vertical="center"/>
    </xf>
    <xf numFmtId="0" fontId="4" fillId="0" borderId="0" xfId="0" applyFont="1" applyAlignment="1">
      <alignment vertical="center"/>
    </xf>
    <xf numFmtId="14" fontId="4" fillId="0" borderId="1" xfId="0" applyNumberFormat="1" applyFont="1" applyBorder="1" applyAlignment="1">
      <alignment horizontal="center" vertical="center"/>
    </xf>
    <xf numFmtId="0" fontId="3" fillId="0" borderId="0" xfId="0" applyFont="1" applyAlignment="1">
      <alignment vertical="center"/>
    </xf>
    <xf numFmtId="0" fontId="0" fillId="0" borderId="1" xfId="0" applyBorder="1"/>
    <xf numFmtId="0" fontId="0" fillId="0" borderId="0" xfId="0" applyAlignment="1">
      <alignment horizontal="center" vertical="center"/>
    </xf>
    <xf numFmtId="9" fontId="0" fillId="0" borderId="0" xfId="0" applyNumberFormat="1" applyAlignment="1">
      <alignment horizontal="center" vertical="center"/>
    </xf>
    <xf numFmtId="0" fontId="2" fillId="2"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0" fillId="0" borderId="0" xfId="0" applyAlignment="1">
      <alignment horizontal="justify" vertical="center"/>
    </xf>
    <xf numFmtId="0" fontId="0" fillId="0" borderId="1" xfId="0" applyBorder="1" applyAlignment="1">
      <alignment horizontal="justify" vertical="center" wrapText="1"/>
    </xf>
  </cellXfs>
  <cellStyles count="2">
    <cellStyle name="Normal" xfId="0" builtinId="0"/>
    <cellStyle name="Porcentaje" xfId="1" builtinId="5"/>
  </cellStyles>
  <dxfs count="4">
    <dxf>
      <fill>
        <patternFill>
          <bgColor rgb="FFE7E6E6"/>
        </patternFill>
      </fill>
    </dxf>
    <dxf>
      <fill>
        <patternFill>
          <bgColor rgb="FFFFC7CE"/>
        </patternFill>
      </fill>
    </dxf>
    <dxf>
      <fill>
        <patternFill>
          <bgColor rgb="FFFFEB9C"/>
        </patternFill>
      </fill>
    </dxf>
    <dxf>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451153</xdr:colOff>
      <xdr:row>0</xdr:row>
      <xdr:rowOff>0</xdr:rowOff>
    </xdr:to>
    <xdr:pic>
      <xdr:nvPicPr>
        <xdr:cNvPr id="2" name="Imagen 1">
          <a:extLst>
            <a:ext uri="{FF2B5EF4-FFF2-40B4-BE49-F238E27FC236}">
              <a16:creationId xmlns:a16="http://schemas.microsoft.com/office/drawing/2014/main" id="{417CA504-5711-4614-AA46-80B81DF47A1E}"/>
            </a:ext>
          </a:extLst>
        </xdr:cNvPr>
        <xdr:cNvPicPr>
          <a:picLocks noChangeAspect="1"/>
        </xdr:cNvPicPr>
      </xdr:nvPicPr>
      <xdr:blipFill>
        <a:blip xmlns:r="http://schemas.openxmlformats.org/officeDocument/2006/relationships" r:embed="rId1"/>
        <a:stretch>
          <a:fillRect/>
        </a:stretch>
      </xdr:blipFill>
      <xdr:spPr>
        <a:xfrm>
          <a:off x="0" y="0"/>
          <a:ext cx="1432228" cy="0"/>
        </a:xfrm>
        <a:prstGeom prst="rect">
          <a:avLst/>
        </a:prstGeom>
      </xdr:spPr>
    </xdr:pic>
    <xdr:clientData/>
  </xdr:twoCellAnchor>
  <xdr:twoCellAnchor editAs="oneCell">
    <xdr:from>
      <xdr:col>0</xdr:col>
      <xdr:colOff>257175</xdr:colOff>
      <xdr:row>18</xdr:row>
      <xdr:rowOff>0</xdr:rowOff>
    </xdr:from>
    <xdr:to>
      <xdr:col>0</xdr:col>
      <xdr:colOff>0</xdr:colOff>
      <xdr:row>18</xdr:row>
      <xdr:rowOff>0</xdr:rowOff>
    </xdr:to>
    <xdr:pic>
      <xdr:nvPicPr>
        <xdr:cNvPr id="3" name="Imagen 4">
          <a:extLst>
            <a:ext uri="{FF2B5EF4-FFF2-40B4-BE49-F238E27FC236}">
              <a16:creationId xmlns:a16="http://schemas.microsoft.com/office/drawing/2014/main" id="{83BD5A42-9853-4432-B02F-7CE085C651CC}"/>
            </a:ext>
            <a:ext uri="{147F2762-F138-4A5C-976F-8EAC2B608ADB}">
              <a16:predDERef xmlns:a16="http://schemas.microsoft.com/office/drawing/2014/main" pred="{D72FF25D-FBED-4D58-96F6-C98B42E8EDCB}"/>
            </a:ext>
          </a:extLst>
        </xdr:cNvPr>
        <xdr:cNvPicPr>
          <a:picLocks noChangeAspect="1"/>
        </xdr:cNvPicPr>
      </xdr:nvPicPr>
      <xdr:blipFill>
        <a:blip xmlns:r="http://schemas.openxmlformats.org/officeDocument/2006/relationships" r:embed="rId2"/>
        <a:stretch>
          <a:fillRect/>
        </a:stretch>
      </xdr:blipFill>
      <xdr:spPr>
        <a:xfrm>
          <a:off x="0" y="2314575"/>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0976-9B90-4654-9706-BACEFEF0332B}">
  <dimension ref="A1:R91"/>
  <sheetViews>
    <sheetView tabSelected="1" topLeftCell="C1" zoomScale="70" zoomScaleNormal="70" workbookViewId="0">
      <selection activeCell="R1" sqref="R1"/>
    </sheetView>
  </sheetViews>
  <sheetFormatPr baseColWidth="10" defaultColWidth="10.7109375" defaultRowHeight="15" customHeight="1" x14ac:dyDescent="0.25"/>
  <cols>
    <col min="1" max="1" width="21.42578125" hidden="1" customWidth="1"/>
    <col min="2" max="2" width="14.42578125" hidden="1" customWidth="1"/>
    <col min="3" max="3" width="14.7109375" customWidth="1"/>
    <col min="4" max="4" width="14.140625" customWidth="1"/>
    <col min="5" max="5" width="16" customWidth="1"/>
    <col min="6" max="6" width="47.42578125" style="28" customWidth="1"/>
    <col min="7" max="7" width="37.42578125" style="28" customWidth="1"/>
    <col min="8" max="8" width="19" style="24" customWidth="1"/>
    <col min="9" max="9" width="20.7109375" style="24" customWidth="1"/>
    <col min="10" max="10" width="10.7109375" customWidth="1"/>
    <col min="11" max="12" width="18.85546875" customWidth="1"/>
    <col min="13" max="13" width="21.85546875" customWidth="1"/>
    <col min="14" max="14" width="56.5703125" style="28" customWidth="1"/>
    <col min="15" max="15" width="10.7109375" style="25"/>
    <col min="16" max="16" width="14.5703125" style="24" customWidth="1"/>
    <col min="17" max="17" width="12.5703125" style="24" customWidth="1"/>
    <col min="18" max="18" width="16.85546875" customWidth="1"/>
  </cols>
  <sheetData>
    <row r="1" spans="1:18" s="3" customFormat="1" ht="60.75" customHeight="1" x14ac:dyDescent="0.25">
      <c r="A1" s="1" t="s">
        <v>0</v>
      </c>
      <c r="B1" s="1" t="s">
        <v>1</v>
      </c>
      <c r="C1" s="1" t="s">
        <v>2</v>
      </c>
      <c r="D1" s="1" t="s">
        <v>3</v>
      </c>
      <c r="E1" s="1" t="s">
        <v>4</v>
      </c>
      <c r="F1" s="26" t="s">
        <v>5</v>
      </c>
      <c r="G1" s="26" t="s">
        <v>6</v>
      </c>
      <c r="H1" s="1" t="s">
        <v>7</v>
      </c>
      <c r="I1" s="1" t="s">
        <v>8</v>
      </c>
      <c r="J1" s="1" t="s">
        <v>9</v>
      </c>
      <c r="K1" s="1" t="s">
        <v>10</v>
      </c>
      <c r="L1" s="1" t="s">
        <v>11</v>
      </c>
      <c r="M1" s="1" t="s">
        <v>12</v>
      </c>
      <c r="N1" s="26" t="s">
        <v>13</v>
      </c>
      <c r="O1" s="2" t="s">
        <v>14</v>
      </c>
      <c r="P1" s="1" t="s">
        <v>15</v>
      </c>
      <c r="Q1" s="1" t="s">
        <v>16</v>
      </c>
      <c r="R1" s="1" t="s">
        <v>17</v>
      </c>
    </row>
    <row r="2" spans="1:18" s="11" customFormat="1" ht="98.25" customHeight="1" x14ac:dyDescent="0.25">
      <c r="A2" s="4" t="s">
        <v>18</v>
      </c>
      <c r="B2" s="4" t="s">
        <v>19</v>
      </c>
      <c r="C2" s="4" t="s">
        <v>20</v>
      </c>
      <c r="D2" s="4">
        <v>50</v>
      </c>
      <c r="E2" s="4">
        <v>7</v>
      </c>
      <c r="F2" s="5" t="s">
        <v>21</v>
      </c>
      <c r="G2" s="5" t="s">
        <v>22</v>
      </c>
      <c r="H2" s="6">
        <v>45799</v>
      </c>
      <c r="I2" s="6">
        <v>46022</v>
      </c>
      <c r="J2" s="7">
        <v>1</v>
      </c>
      <c r="K2" s="8" t="s">
        <v>23</v>
      </c>
      <c r="L2" s="8" t="s">
        <v>24</v>
      </c>
      <c r="M2" s="4" t="s">
        <v>25</v>
      </c>
      <c r="N2" s="5" t="s">
        <v>26</v>
      </c>
      <c r="O2" s="9">
        <v>1</v>
      </c>
      <c r="P2" s="4" t="str">
        <f>IF(YEAR(I2)&gt;=2026,"2026","2025")</f>
        <v>2025</v>
      </c>
      <c r="Q2" s="10">
        <v>1</v>
      </c>
      <c r="R2" s="8"/>
    </row>
    <row r="3" spans="1:18" s="11" customFormat="1" ht="98.25" customHeight="1" x14ac:dyDescent="0.25">
      <c r="A3" s="4" t="s">
        <v>18</v>
      </c>
      <c r="B3" s="4" t="s">
        <v>27</v>
      </c>
      <c r="C3" s="4" t="s">
        <v>28</v>
      </c>
      <c r="D3" s="4">
        <v>50</v>
      </c>
      <c r="E3" s="4">
        <v>1</v>
      </c>
      <c r="F3" s="5" t="s">
        <v>29</v>
      </c>
      <c r="G3" s="5" t="s">
        <v>30</v>
      </c>
      <c r="H3" s="6">
        <v>45799</v>
      </c>
      <c r="I3" s="6">
        <v>46022</v>
      </c>
      <c r="J3" s="7">
        <v>1</v>
      </c>
      <c r="K3" s="8" t="s">
        <v>31</v>
      </c>
      <c r="L3" s="8" t="s">
        <v>24</v>
      </c>
      <c r="M3" s="4" t="s">
        <v>32</v>
      </c>
      <c r="N3" s="5" t="s">
        <v>33</v>
      </c>
      <c r="O3" s="9">
        <v>1</v>
      </c>
      <c r="P3" s="4" t="str">
        <f t="shared" ref="P3:P66" si="0">IF(YEAR(I3)&gt;=2026,"2026","2025")</f>
        <v>2025</v>
      </c>
      <c r="Q3" s="10">
        <v>1</v>
      </c>
      <c r="R3" s="8"/>
    </row>
    <row r="4" spans="1:18" s="11" customFormat="1" ht="98.25" customHeight="1" x14ac:dyDescent="0.25">
      <c r="A4" s="4" t="s">
        <v>18</v>
      </c>
      <c r="B4" s="4" t="s">
        <v>34</v>
      </c>
      <c r="C4" s="4" t="s">
        <v>28</v>
      </c>
      <c r="D4" s="4">
        <v>50</v>
      </c>
      <c r="E4" s="4">
        <v>2</v>
      </c>
      <c r="F4" s="5" t="s">
        <v>29</v>
      </c>
      <c r="G4" s="5" t="s">
        <v>35</v>
      </c>
      <c r="H4" s="6">
        <v>45799</v>
      </c>
      <c r="I4" s="6">
        <v>46022</v>
      </c>
      <c r="J4" s="7">
        <v>1</v>
      </c>
      <c r="K4" s="8" t="s">
        <v>23</v>
      </c>
      <c r="L4" s="8" t="s">
        <v>24</v>
      </c>
      <c r="M4" s="4" t="s">
        <v>25</v>
      </c>
      <c r="N4" s="5" t="s">
        <v>36</v>
      </c>
      <c r="O4" s="9">
        <v>1</v>
      </c>
      <c r="P4" s="4" t="str">
        <f t="shared" si="0"/>
        <v>2025</v>
      </c>
      <c r="Q4" s="10">
        <v>1</v>
      </c>
      <c r="R4" s="8"/>
    </row>
    <row r="5" spans="1:18" s="11" customFormat="1" ht="98.25" customHeight="1" x14ac:dyDescent="0.25">
      <c r="A5" s="4" t="s">
        <v>18</v>
      </c>
      <c r="B5" s="4" t="s">
        <v>37</v>
      </c>
      <c r="C5" s="4" t="s">
        <v>38</v>
      </c>
      <c r="D5" s="4">
        <v>50</v>
      </c>
      <c r="E5" s="4">
        <v>1</v>
      </c>
      <c r="F5" s="5" t="s">
        <v>39</v>
      </c>
      <c r="G5" s="5" t="s">
        <v>40</v>
      </c>
      <c r="H5" s="6">
        <v>45799</v>
      </c>
      <c r="I5" s="6">
        <v>45868</v>
      </c>
      <c r="J5" s="7">
        <v>1</v>
      </c>
      <c r="K5" s="8" t="s">
        <v>41</v>
      </c>
      <c r="L5" s="4" t="s">
        <v>42</v>
      </c>
      <c r="M5" s="4" t="s">
        <v>42</v>
      </c>
      <c r="N5" s="5" t="s">
        <v>43</v>
      </c>
      <c r="O5" s="9">
        <v>1</v>
      </c>
      <c r="P5" s="4" t="str">
        <f t="shared" si="0"/>
        <v>2025</v>
      </c>
      <c r="Q5" s="10">
        <v>1</v>
      </c>
      <c r="R5" s="8"/>
    </row>
    <row r="6" spans="1:18" s="11" customFormat="1" ht="98.25" customHeight="1" x14ac:dyDescent="0.25">
      <c r="A6" s="4" t="s">
        <v>18</v>
      </c>
      <c r="B6" s="4" t="s">
        <v>44</v>
      </c>
      <c r="C6" s="4" t="s">
        <v>38</v>
      </c>
      <c r="D6" s="4">
        <v>50</v>
      </c>
      <c r="E6" s="4">
        <v>2</v>
      </c>
      <c r="F6" s="5" t="s">
        <v>39</v>
      </c>
      <c r="G6" s="5" t="s">
        <v>45</v>
      </c>
      <c r="H6" s="6">
        <v>45799</v>
      </c>
      <c r="I6" s="6">
        <v>45868</v>
      </c>
      <c r="J6" s="7">
        <v>1</v>
      </c>
      <c r="K6" s="8" t="s">
        <v>46</v>
      </c>
      <c r="L6" s="4" t="s">
        <v>42</v>
      </c>
      <c r="M6" s="4" t="s">
        <v>42</v>
      </c>
      <c r="N6" s="5" t="s">
        <v>47</v>
      </c>
      <c r="O6" s="9">
        <v>1</v>
      </c>
      <c r="P6" s="4" t="str">
        <f t="shared" si="0"/>
        <v>2025</v>
      </c>
      <c r="Q6" s="10">
        <v>1</v>
      </c>
      <c r="R6" s="8"/>
    </row>
    <row r="7" spans="1:18" s="11" customFormat="1" ht="98.25" customHeight="1" x14ac:dyDescent="0.25">
      <c r="A7" s="4" t="s">
        <v>18</v>
      </c>
      <c r="B7" s="4" t="s">
        <v>48</v>
      </c>
      <c r="C7" s="4" t="s">
        <v>49</v>
      </c>
      <c r="D7" s="4">
        <v>50</v>
      </c>
      <c r="E7" s="4">
        <v>1</v>
      </c>
      <c r="F7" s="5" t="s">
        <v>50</v>
      </c>
      <c r="G7" s="5" t="s">
        <v>51</v>
      </c>
      <c r="H7" s="12">
        <v>45799</v>
      </c>
      <c r="I7" s="6">
        <v>45960</v>
      </c>
      <c r="J7" s="7">
        <v>1</v>
      </c>
      <c r="K7" s="8" t="s">
        <v>52</v>
      </c>
      <c r="L7" s="4" t="s">
        <v>42</v>
      </c>
      <c r="M7" s="4" t="s">
        <v>42</v>
      </c>
      <c r="N7" s="5" t="s">
        <v>53</v>
      </c>
      <c r="O7" s="9">
        <v>1</v>
      </c>
      <c r="P7" s="4" t="str">
        <f t="shared" si="0"/>
        <v>2025</v>
      </c>
      <c r="Q7" s="10">
        <v>1</v>
      </c>
      <c r="R7" s="8"/>
    </row>
    <row r="8" spans="1:18" s="11" customFormat="1" ht="98.25" customHeight="1" x14ac:dyDescent="0.25">
      <c r="A8" s="4" t="s">
        <v>18</v>
      </c>
      <c r="B8" s="4" t="s">
        <v>54</v>
      </c>
      <c r="C8" s="4" t="s">
        <v>55</v>
      </c>
      <c r="D8" s="4">
        <v>49</v>
      </c>
      <c r="E8" s="4">
        <v>1</v>
      </c>
      <c r="F8" s="5" t="s">
        <v>56</v>
      </c>
      <c r="G8" s="5" t="s">
        <v>57</v>
      </c>
      <c r="H8" s="6">
        <v>45863</v>
      </c>
      <c r="I8" s="6">
        <v>45991</v>
      </c>
      <c r="J8" s="13">
        <v>1</v>
      </c>
      <c r="K8" s="8" t="s">
        <v>58</v>
      </c>
      <c r="L8" s="8" t="s">
        <v>24</v>
      </c>
      <c r="M8" s="4" t="s">
        <v>32</v>
      </c>
      <c r="N8" s="5" t="s">
        <v>59</v>
      </c>
      <c r="O8" s="9">
        <v>1</v>
      </c>
      <c r="P8" s="4" t="str">
        <f t="shared" si="0"/>
        <v>2025</v>
      </c>
      <c r="Q8" s="10">
        <v>1</v>
      </c>
      <c r="R8" s="8"/>
    </row>
    <row r="9" spans="1:18" s="11" customFormat="1" ht="98.25" customHeight="1" x14ac:dyDescent="0.25">
      <c r="A9" s="4" t="s">
        <v>18</v>
      </c>
      <c r="B9" s="4" t="s">
        <v>60</v>
      </c>
      <c r="C9" s="4" t="s">
        <v>61</v>
      </c>
      <c r="D9" s="4">
        <v>49</v>
      </c>
      <c r="E9" s="4">
        <v>1</v>
      </c>
      <c r="F9" s="5" t="s">
        <v>62</v>
      </c>
      <c r="G9" s="5" t="s">
        <v>63</v>
      </c>
      <c r="H9" s="6">
        <v>45863</v>
      </c>
      <c r="I9" s="6">
        <v>45991</v>
      </c>
      <c r="J9" s="13">
        <v>1</v>
      </c>
      <c r="K9" s="8" t="s">
        <v>58</v>
      </c>
      <c r="L9" s="8" t="s">
        <v>24</v>
      </c>
      <c r="M9" s="4" t="s">
        <v>32</v>
      </c>
      <c r="N9" s="5" t="s">
        <v>64</v>
      </c>
      <c r="O9" s="9">
        <v>1</v>
      </c>
      <c r="P9" s="4" t="str">
        <f t="shared" si="0"/>
        <v>2025</v>
      </c>
      <c r="Q9" s="10">
        <v>1</v>
      </c>
      <c r="R9" s="8"/>
    </row>
    <row r="10" spans="1:18" s="11" customFormat="1" ht="98.25" customHeight="1" x14ac:dyDescent="0.25">
      <c r="A10" s="4" t="s">
        <v>18</v>
      </c>
      <c r="B10" s="4" t="s">
        <v>65</v>
      </c>
      <c r="C10" s="4" t="s">
        <v>28</v>
      </c>
      <c r="D10" s="4">
        <v>49</v>
      </c>
      <c r="E10" s="4">
        <v>1</v>
      </c>
      <c r="F10" s="5" t="s">
        <v>66</v>
      </c>
      <c r="G10" s="5" t="s">
        <v>67</v>
      </c>
      <c r="H10" s="6">
        <v>45863</v>
      </c>
      <c r="I10" s="6">
        <v>45991</v>
      </c>
      <c r="J10" s="13">
        <v>1</v>
      </c>
      <c r="K10" s="8" t="s">
        <v>68</v>
      </c>
      <c r="L10" s="8" t="s">
        <v>24</v>
      </c>
      <c r="M10" s="4" t="s">
        <v>32</v>
      </c>
      <c r="N10" s="5" t="s">
        <v>69</v>
      </c>
      <c r="O10" s="9">
        <v>0.2</v>
      </c>
      <c r="P10" s="4" t="str">
        <f t="shared" si="0"/>
        <v>2025</v>
      </c>
      <c r="Q10" s="4" t="s">
        <v>70</v>
      </c>
      <c r="R10" s="8"/>
    </row>
    <row r="11" spans="1:18" s="11" customFormat="1" ht="98.25" customHeight="1" x14ac:dyDescent="0.25">
      <c r="A11" s="4" t="s">
        <v>18</v>
      </c>
      <c r="B11" s="4" t="s">
        <v>71</v>
      </c>
      <c r="C11" s="4" t="s">
        <v>28</v>
      </c>
      <c r="D11" s="4">
        <v>49</v>
      </c>
      <c r="E11" s="4">
        <v>2</v>
      </c>
      <c r="F11" s="5" t="s">
        <v>66</v>
      </c>
      <c r="G11" s="5" t="s">
        <v>72</v>
      </c>
      <c r="H11" s="6">
        <v>45863</v>
      </c>
      <c r="I11" s="6">
        <v>45991</v>
      </c>
      <c r="J11" s="13">
        <v>1</v>
      </c>
      <c r="K11" s="8" t="s">
        <v>73</v>
      </c>
      <c r="L11" s="8" t="s">
        <v>24</v>
      </c>
      <c r="M11" s="4" t="s">
        <v>32</v>
      </c>
      <c r="N11" s="5" t="s">
        <v>74</v>
      </c>
      <c r="O11" s="9">
        <v>0.2</v>
      </c>
      <c r="P11" s="4" t="str">
        <f t="shared" si="0"/>
        <v>2025</v>
      </c>
      <c r="Q11" s="4" t="s">
        <v>70</v>
      </c>
      <c r="R11" s="8"/>
    </row>
    <row r="12" spans="1:18" s="11" customFormat="1" ht="98.25" customHeight="1" x14ac:dyDescent="0.25">
      <c r="A12" s="4" t="s">
        <v>18</v>
      </c>
      <c r="B12" s="4" t="s">
        <v>75</v>
      </c>
      <c r="C12" s="4" t="s">
        <v>76</v>
      </c>
      <c r="D12" s="4">
        <v>49</v>
      </c>
      <c r="E12" s="4">
        <v>1</v>
      </c>
      <c r="F12" s="5" t="s">
        <v>77</v>
      </c>
      <c r="G12" s="5" t="s">
        <v>63</v>
      </c>
      <c r="H12" s="6">
        <v>45863</v>
      </c>
      <c r="I12" s="6">
        <v>45991</v>
      </c>
      <c r="J12" s="13">
        <v>1</v>
      </c>
      <c r="K12" s="8" t="s">
        <v>58</v>
      </c>
      <c r="L12" s="8" t="s">
        <v>24</v>
      </c>
      <c r="M12" s="4" t="s">
        <v>32</v>
      </c>
      <c r="N12" s="5" t="s">
        <v>78</v>
      </c>
      <c r="O12" s="14">
        <v>1</v>
      </c>
      <c r="P12" s="4" t="str">
        <f t="shared" si="0"/>
        <v>2025</v>
      </c>
      <c r="Q12" s="10">
        <v>1</v>
      </c>
      <c r="R12" s="8"/>
    </row>
    <row r="13" spans="1:18" s="11" customFormat="1" ht="98.25" customHeight="1" x14ac:dyDescent="0.25">
      <c r="A13" s="4" t="s">
        <v>18</v>
      </c>
      <c r="B13" s="4" t="s">
        <v>79</v>
      </c>
      <c r="C13" s="4" t="s">
        <v>80</v>
      </c>
      <c r="D13" s="4">
        <v>54</v>
      </c>
      <c r="E13" s="4">
        <v>2</v>
      </c>
      <c r="F13" s="5" t="s">
        <v>81</v>
      </c>
      <c r="G13" s="5" t="s">
        <v>82</v>
      </c>
      <c r="H13" s="6">
        <v>45825</v>
      </c>
      <c r="I13" s="6">
        <v>46111</v>
      </c>
      <c r="J13" s="7">
        <v>2</v>
      </c>
      <c r="K13" s="8" t="s">
        <v>83</v>
      </c>
      <c r="L13" s="8" t="s">
        <v>24</v>
      </c>
      <c r="M13" s="4" t="s">
        <v>84</v>
      </c>
      <c r="N13" s="5" t="s">
        <v>85</v>
      </c>
      <c r="O13" s="9">
        <v>1</v>
      </c>
      <c r="P13" s="4" t="str">
        <f t="shared" si="0"/>
        <v>2026</v>
      </c>
      <c r="Q13" s="10">
        <v>1</v>
      </c>
      <c r="R13" s="8"/>
    </row>
    <row r="14" spans="1:18" s="11" customFormat="1" ht="98.25" customHeight="1" x14ac:dyDescent="0.25">
      <c r="A14" s="4" t="s">
        <v>18</v>
      </c>
      <c r="B14" s="4" t="s">
        <v>86</v>
      </c>
      <c r="C14" s="4" t="s">
        <v>80</v>
      </c>
      <c r="D14" s="4">
        <v>54</v>
      </c>
      <c r="E14" s="4">
        <v>3</v>
      </c>
      <c r="F14" s="5" t="s">
        <v>81</v>
      </c>
      <c r="G14" s="5" t="s">
        <v>87</v>
      </c>
      <c r="H14" s="6">
        <v>45825</v>
      </c>
      <c r="I14" s="6">
        <v>46053</v>
      </c>
      <c r="J14" s="7">
        <v>1</v>
      </c>
      <c r="K14" s="8" t="s">
        <v>88</v>
      </c>
      <c r="L14" s="8" t="s">
        <v>24</v>
      </c>
      <c r="M14" s="4" t="s">
        <v>84</v>
      </c>
      <c r="N14" s="5" t="s">
        <v>89</v>
      </c>
      <c r="O14" s="9">
        <v>1</v>
      </c>
      <c r="P14" s="4" t="str">
        <f t="shared" si="0"/>
        <v>2026</v>
      </c>
      <c r="Q14" s="10">
        <v>1</v>
      </c>
      <c r="R14" s="8"/>
    </row>
    <row r="15" spans="1:18" s="11" customFormat="1" ht="98.25" customHeight="1" x14ac:dyDescent="0.25">
      <c r="A15" s="4" t="s">
        <v>18</v>
      </c>
      <c r="B15" s="4" t="s">
        <v>90</v>
      </c>
      <c r="C15" s="4" t="s">
        <v>91</v>
      </c>
      <c r="D15" s="4">
        <v>51</v>
      </c>
      <c r="E15" s="4">
        <v>2</v>
      </c>
      <c r="F15" s="5" t="s">
        <v>92</v>
      </c>
      <c r="G15" s="5" t="s">
        <v>93</v>
      </c>
      <c r="H15" s="6">
        <v>45457</v>
      </c>
      <c r="I15" s="6">
        <v>45961</v>
      </c>
      <c r="J15" s="7">
        <v>3</v>
      </c>
      <c r="K15" s="8" t="s">
        <v>94</v>
      </c>
      <c r="L15" s="4" t="s">
        <v>42</v>
      </c>
      <c r="M15" s="4" t="s">
        <v>95</v>
      </c>
      <c r="N15" s="5" t="s">
        <v>96</v>
      </c>
      <c r="O15" s="9">
        <v>1</v>
      </c>
      <c r="P15" s="4" t="str">
        <f t="shared" si="0"/>
        <v>2025</v>
      </c>
      <c r="Q15" s="10">
        <v>1</v>
      </c>
      <c r="R15" s="8"/>
    </row>
    <row r="16" spans="1:18" s="11" customFormat="1" ht="98.25" customHeight="1" x14ac:dyDescent="0.25">
      <c r="A16" s="4" t="s">
        <v>18</v>
      </c>
      <c r="B16" s="4" t="s">
        <v>97</v>
      </c>
      <c r="C16" s="4" t="s">
        <v>91</v>
      </c>
      <c r="D16" s="4">
        <v>51</v>
      </c>
      <c r="E16" s="4">
        <v>3</v>
      </c>
      <c r="F16" s="5" t="s">
        <v>92</v>
      </c>
      <c r="G16" s="5" t="s">
        <v>98</v>
      </c>
      <c r="H16" s="6">
        <v>45457</v>
      </c>
      <c r="I16" s="6">
        <v>45961</v>
      </c>
      <c r="J16" s="7">
        <v>1</v>
      </c>
      <c r="K16" s="8" t="s">
        <v>99</v>
      </c>
      <c r="L16" s="4" t="s">
        <v>42</v>
      </c>
      <c r="M16" s="4" t="s">
        <v>95</v>
      </c>
      <c r="N16" s="5" t="s">
        <v>100</v>
      </c>
      <c r="O16" s="9">
        <v>1</v>
      </c>
      <c r="P16" s="4" t="str">
        <f t="shared" si="0"/>
        <v>2025</v>
      </c>
      <c r="Q16" s="10">
        <v>1</v>
      </c>
      <c r="R16" s="8"/>
    </row>
    <row r="17" spans="1:18" s="11" customFormat="1" ht="98.25" customHeight="1" x14ac:dyDescent="0.25">
      <c r="A17" s="4" t="s">
        <v>18</v>
      </c>
      <c r="B17" s="4" t="s">
        <v>101</v>
      </c>
      <c r="C17" s="4" t="s">
        <v>102</v>
      </c>
      <c r="D17" s="4">
        <v>51</v>
      </c>
      <c r="E17" s="4">
        <v>2</v>
      </c>
      <c r="F17" s="5" t="s">
        <v>103</v>
      </c>
      <c r="G17" s="5" t="s">
        <v>104</v>
      </c>
      <c r="H17" s="6">
        <v>45457</v>
      </c>
      <c r="I17" s="12">
        <v>45800</v>
      </c>
      <c r="J17" s="15">
        <v>1</v>
      </c>
      <c r="K17" s="8" t="s">
        <v>105</v>
      </c>
      <c r="L17" s="8" t="s">
        <v>106</v>
      </c>
      <c r="M17" s="4" t="s">
        <v>107</v>
      </c>
      <c r="N17" s="5" t="s">
        <v>108</v>
      </c>
      <c r="O17" s="9">
        <v>0.32</v>
      </c>
      <c r="P17" s="4" t="str">
        <f t="shared" si="0"/>
        <v>2025</v>
      </c>
      <c r="Q17" s="4" t="s">
        <v>70</v>
      </c>
      <c r="R17" s="8"/>
    </row>
    <row r="18" spans="1:18" s="11" customFormat="1" ht="121.5" customHeight="1" x14ac:dyDescent="0.25">
      <c r="A18" s="4" t="s">
        <v>18</v>
      </c>
      <c r="B18" s="4" t="s">
        <v>109</v>
      </c>
      <c r="C18" s="4" t="s">
        <v>20</v>
      </c>
      <c r="D18" s="4">
        <v>50</v>
      </c>
      <c r="E18" s="4">
        <v>4</v>
      </c>
      <c r="F18" s="5" t="s">
        <v>21</v>
      </c>
      <c r="G18" s="5" t="s">
        <v>110</v>
      </c>
      <c r="H18" s="6">
        <v>45799</v>
      </c>
      <c r="I18" s="6">
        <v>46295</v>
      </c>
      <c r="J18" s="7">
        <v>1</v>
      </c>
      <c r="K18" s="8" t="s">
        <v>111</v>
      </c>
      <c r="L18" s="4" t="s">
        <v>42</v>
      </c>
      <c r="M18" s="4" t="s">
        <v>42</v>
      </c>
      <c r="N18" s="5" t="s">
        <v>112</v>
      </c>
      <c r="O18" s="9">
        <v>0.7</v>
      </c>
      <c r="P18" s="4" t="str">
        <f t="shared" si="0"/>
        <v>2026</v>
      </c>
      <c r="Q18" s="4" t="s">
        <v>113</v>
      </c>
      <c r="R18" s="8" t="s">
        <v>114</v>
      </c>
    </row>
    <row r="19" spans="1:18" s="11" customFormat="1" ht="98.25" customHeight="1" x14ac:dyDescent="0.25">
      <c r="A19" s="4" t="s">
        <v>18</v>
      </c>
      <c r="B19" s="4" t="s">
        <v>115</v>
      </c>
      <c r="C19" s="4" t="s">
        <v>116</v>
      </c>
      <c r="D19" s="4">
        <v>51</v>
      </c>
      <c r="E19" s="4">
        <v>1</v>
      </c>
      <c r="F19" s="5" t="s">
        <v>117</v>
      </c>
      <c r="G19" s="5" t="s">
        <v>118</v>
      </c>
      <c r="H19" s="6">
        <v>45457</v>
      </c>
      <c r="I19" s="6">
        <v>45983</v>
      </c>
      <c r="J19" s="7">
        <v>1</v>
      </c>
      <c r="K19" s="8" t="s">
        <v>119</v>
      </c>
      <c r="L19" s="8" t="s">
        <v>120</v>
      </c>
      <c r="M19" s="4" t="s">
        <v>121</v>
      </c>
      <c r="N19" s="5" t="s">
        <v>122</v>
      </c>
      <c r="O19" s="9">
        <v>1</v>
      </c>
      <c r="P19" s="4" t="str">
        <f t="shared" si="0"/>
        <v>2025</v>
      </c>
      <c r="Q19" s="10">
        <v>1</v>
      </c>
      <c r="R19" s="8"/>
    </row>
    <row r="20" spans="1:18" s="11" customFormat="1" ht="98.25" customHeight="1" x14ac:dyDescent="0.25">
      <c r="A20" s="4" t="s">
        <v>18</v>
      </c>
      <c r="B20" s="4" t="s">
        <v>123</v>
      </c>
      <c r="C20" s="4" t="s">
        <v>116</v>
      </c>
      <c r="D20" s="4">
        <v>51</v>
      </c>
      <c r="E20" s="4">
        <v>2</v>
      </c>
      <c r="F20" s="5" t="s">
        <v>117</v>
      </c>
      <c r="G20" s="5" t="s">
        <v>124</v>
      </c>
      <c r="H20" s="6">
        <v>45457</v>
      </c>
      <c r="I20" s="12">
        <v>45800</v>
      </c>
      <c r="J20" s="7">
        <v>11</v>
      </c>
      <c r="K20" s="8" t="s">
        <v>125</v>
      </c>
      <c r="L20" s="8" t="s">
        <v>120</v>
      </c>
      <c r="M20" s="4" t="s">
        <v>121</v>
      </c>
      <c r="N20" s="5" t="s">
        <v>126</v>
      </c>
      <c r="O20" s="9">
        <v>1</v>
      </c>
      <c r="P20" s="4" t="str">
        <f t="shared" si="0"/>
        <v>2025</v>
      </c>
      <c r="Q20" s="10">
        <v>1</v>
      </c>
      <c r="R20" s="8"/>
    </row>
    <row r="21" spans="1:18" s="11" customFormat="1" ht="98.25" customHeight="1" x14ac:dyDescent="0.25">
      <c r="A21" s="4" t="s">
        <v>18</v>
      </c>
      <c r="B21" s="4" t="s">
        <v>127</v>
      </c>
      <c r="C21" s="4" t="s">
        <v>128</v>
      </c>
      <c r="D21" s="4">
        <v>51</v>
      </c>
      <c r="E21" s="4">
        <v>1</v>
      </c>
      <c r="F21" s="5" t="s">
        <v>129</v>
      </c>
      <c r="G21" s="5" t="s">
        <v>130</v>
      </c>
      <c r="H21" s="12">
        <v>45457</v>
      </c>
      <c r="I21" s="12">
        <v>45703</v>
      </c>
      <c r="J21" s="7">
        <v>1</v>
      </c>
      <c r="K21" s="8" t="s">
        <v>131</v>
      </c>
      <c r="L21" s="8" t="s">
        <v>120</v>
      </c>
      <c r="M21" s="4" t="s">
        <v>121</v>
      </c>
      <c r="N21" s="5" t="s">
        <v>132</v>
      </c>
      <c r="O21" s="9">
        <v>1</v>
      </c>
      <c r="P21" s="4" t="str">
        <f t="shared" si="0"/>
        <v>2025</v>
      </c>
      <c r="Q21" s="10">
        <v>1</v>
      </c>
      <c r="R21" s="8"/>
    </row>
    <row r="22" spans="1:18" s="11" customFormat="1" ht="98.25" customHeight="1" x14ac:dyDescent="0.25">
      <c r="A22" s="4" t="s">
        <v>18</v>
      </c>
      <c r="B22" s="4" t="s">
        <v>133</v>
      </c>
      <c r="C22" s="4" t="s">
        <v>128</v>
      </c>
      <c r="D22" s="4">
        <v>51</v>
      </c>
      <c r="E22" s="4">
        <v>3</v>
      </c>
      <c r="F22" s="5" t="s">
        <v>129</v>
      </c>
      <c r="G22" s="5" t="s">
        <v>134</v>
      </c>
      <c r="H22" s="12">
        <v>45457</v>
      </c>
      <c r="I22" s="12">
        <v>45762</v>
      </c>
      <c r="J22" s="7">
        <v>1</v>
      </c>
      <c r="K22" s="8" t="s">
        <v>135</v>
      </c>
      <c r="L22" s="4" t="s">
        <v>136</v>
      </c>
      <c r="M22" s="4" t="s">
        <v>136</v>
      </c>
      <c r="N22" s="5" t="s">
        <v>137</v>
      </c>
      <c r="O22" s="9">
        <v>1</v>
      </c>
      <c r="P22" s="4" t="str">
        <f t="shared" si="0"/>
        <v>2025</v>
      </c>
      <c r="Q22" s="10">
        <v>1</v>
      </c>
      <c r="R22" s="8"/>
    </row>
    <row r="23" spans="1:18" s="11" customFormat="1" ht="98.25" customHeight="1" x14ac:dyDescent="0.25">
      <c r="A23" s="4" t="s">
        <v>18</v>
      </c>
      <c r="B23" s="4" t="s">
        <v>138</v>
      </c>
      <c r="C23" s="4" t="s">
        <v>128</v>
      </c>
      <c r="D23" s="4">
        <v>51</v>
      </c>
      <c r="E23" s="4">
        <v>4</v>
      </c>
      <c r="F23" s="5" t="s">
        <v>129</v>
      </c>
      <c r="G23" s="5" t="s">
        <v>139</v>
      </c>
      <c r="H23" s="12">
        <v>45457</v>
      </c>
      <c r="I23" s="12">
        <v>45762</v>
      </c>
      <c r="J23" s="7">
        <v>1</v>
      </c>
      <c r="K23" s="8" t="s">
        <v>140</v>
      </c>
      <c r="L23" s="4" t="s">
        <v>136</v>
      </c>
      <c r="M23" s="4" t="s">
        <v>136</v>
      </c>
      <c r="N23" s="5" t="s">
        <v>141</v>
      </c>
      <c r="O23" s="9">
        <v>1</v>
      </c>
      <c r="P23" s="4" t="str">
        <f t="shared" si="0"/>
        <v>2025</v>
      </c>
      <c r="Q23" s="10">
        <v>1</v>
      </c>
      <c r="R23" s="8"/>
    </row>
    <row r="24" spans="1:18" s="11" customFormat="1" ht="98.25" customHeight="1" x14ac:dyDescent="0.25">
      <c r="A24" s="4" t="s">
        <v>18</v>
      </c>
      <c r="B24" s="4" t="s">
        <v>142</v>
      </c>
      <c r="C24" s="4" t="s">
        <v>143</v>
      </c>
      <c r="D24" s="4">
        <v>51</v>
      </c>
      <c r="E24" s="4">
        <v>3</v>
      </c>
      <c r="F24" s="5" t="s">
        <v>144</v>
      </c>
      <c r="G24" s="5" t="s">
        <v>145</v>
      </c>
      <c r="H24" s="6">
        <v>45457</v>
      </c>
      <c r="I24" s="6">
        <v>45800</v>
      </c>
      <c r="J24" s="15">
        <v>1</v>
      </c>
      <c r="K24" s="8" t="s">
        <v>146</v>
      </c>
      <c r="L24" s="4" t="s">
        <v>147</v>
      </c>
      <c r="M24" s="4" t="s">
        <v>147</v>
      </c>
      <c r="N24" s="5" t="s">
        <v>148</v>
      </c>
      <c r="O24" s="9">
        <v>1</v>
      </c>
      <c r="P24" s="4" t="str">
        <f t="shared" si="0"/>
        <v>2025</v>
      </c>
      <c r="Q24" s="10">
        <v>1</v>
      </c>
      <c r="R24" s="8"/>
    </row>
    <row r="25" spans="1:18" s="11" customFormat="1" ht="171" customHeight="1" x14ac:dyDescent="0.25">
      <c r="A25" s="4" t="s">
        <v>18</v>
      </c>
      <c r="B25" s="4" t="s">
        <v>149</v>
      </c>
      <c r="C25" s="4" t="s">
        <v>28</v>
      </c>
      <c r="D25" s="4">
        <v>50</v>
      </c>
      <c r="E25" s="4">
        <v>3</v>
      </c>
      <c r="F25" s="5" t="s">
        <v>29</v>
      </c>
      <c r="G25" s="5" t="s">
        <v>150</v>
      </c>
      <c r="H25" s="12">
        <v>45799</v>
      </c>
      <c r="I25" s="12">
        <v>46133</v>
      </c>
      <c r="J25" s="7">
        <v>11</v>
      </c>
      <c r="K25" s="8" t="s">
        <v>151</v>
      </c>
      <c r="L25" s="8" t="s">
        <v>106</v>
      </c>
      <c r="M25" s="4" t="s">
        <v>107</v>
      </c>
      <c r="N25" s="5" t="s">
        <v>152</v>
      </c>
      <c r="O25" s="9">
        <v>0.73</v>
      </c>
      <c r="P25" s="4" t="str">
        <f t="shared" si="0"/>
        <v>2026</v>
      </c>
      <c r="Q25" s="4" t="s">
        <v>113</v>
      </c>
      <c r="R25" s="8" t="s">
        <v>153</v>
      </c>
    </row>
    <row r="26" spans="1:18" s="11" customFormat="1" ht="171" customHeight="1" x14ac:dyDescent="0.25">
      <c r="A26" s="4" t="s">
        <v>18</v>
      </c>
      <c r="B26" s="4" t="s">
        <v>154</v>
      </c>
      <c r="C26" s="4" t="s">
        <v>28</v>
      </c>
      <c r="D26" s="4">
        <v>50</v>
      </c>
      <c r="E26" s="4">
        <v>4</v>
      </c>
      <c r="F26" s="5" t="s">
        <v>29</v>
      </c>
      <c r="G26" s="5" t="s">
        <v>155</v>
      </c>
      <c r="H26" s="12">
        <v>45799</v>
      </c>
      <c r="I26" s="12">
        <v>46133</v>
      </c>
      <c r="J26" s="7">
        <v>8</v>
      </c>
      <c r="K26" s="8" t="s">
        <v>156</v>
      </c>
      <c r="L26" s="8" t="s">
        <v>120</v>
      </c>
      <c r="M26" s="4" t="s">
        <v>157</v>
      </c>
      <c r="N26" s="5" t="s">
        <v>158</v>
      </c>
      <c r="O26" s="9">
        <v>0.5</v>
      </c>
      <c r="P26" s="4" t="str">
        <f t="shared" si="0"/>
        <v>2026</v>
      </c>
      <c r="Q26" s="4" t="s">
        <v>113</v>
      </c>
      <c r="R26" s="8" t="s">
        <v>153</v>
      </c>
    </row>
    <row r="27" spans="1:18" s="11" customFormat="1" ht="98.25" customHeight="1" x14ac:dyDescent="0.25">
      <c r="A27" s="4" t="s">
        <v>18</v>
      </c>
      <c r="B27" s="4" t="s">
        <v>159</v>
      </c>
      <c r="C27" s="4" t="s">
        <v>80</v>
      </c>
      <c r="D27" s="4">
        <v>54</v>
      </c>
      <c r="E27" s="4">
        <v>1</v>
      </c>
      <c r="F27" s="5" t="s">
        <v>81</v>
      </c>
      <c r="G27" s="5" t="s">
        <v>160</v>
      </c>
      <c r="H27" s="12">
        <v>45825</v>
      </c>
      <c r="I27" s="12">
        <v>46022</v>
      </c>
      <c r="J27" s="7">
        <v>1</v>
      </c>
      <c r="K27" s="8" t="s">
        <v>161</v>
      </c>
      <c r="L27" s="8" t="s">
        <v>24</v>
      </c>
      <c r="M27" s="4" t="s">
        <v>84</v>
      </c>
      <c r="N27" s="5" t="s">
        <v>162</v>
      </c>
      <c r="O27" s="16">
        <v>0.66659999999999997</v>
      </c>
      <c r="P27" s="4" t="str">
        <f t="shared" si="0"/>
        <v>2025</v>
      </c>
      <c r="Q27" s="4" t="s">
        <v>70</v>
      </c>
      <c r="R27" s="8"/>
    </row>
    <row r="28" spans="1:18" s="11" customFormat="1" ht="98.25" customHeight="1" x14ac:dyDescent="0.25">
      <c r="A28" s="4" t="s">
        <v>18</v>
      </c>
      <c r="B28" s="4" t="s">
        <v>163</v>
      </c>
      <c r="C28" s="4" t="s">
        <v>164</v>
      </c>
      <c r="D28" s="4">
        <v>54</v>
      </c>
      <c r="E28" s="4">
        <v>1</v>
      </c>
      <c r="F28" s="5" t="s">
        <v>165</v>
      </c>
      <c r="G28" s="5" t="s">
        <v>160</v>
      </c>
      <c r="H28" s="12">
        <v>45825</v>
      </c>
      <c r="I28" s="6">
        <v>46022</v>
      </c>
      <c r="J28" s="7">
        <v>1</v>
      </c>
      <c r="K28" s="8" t="s">
        <v>161</v>
      </c>
      <c r="L28" s="8" t="s">
        <v>24</v>
      </c>
      <c r="M28" s="4" t="s">
        <v>84</v>
      </c>
      <c r="N28" s="5" t="s">
        <v>166</v>
      </c>
      <c r="O28" s="16">
        <v>0.66</v>
      </c>
      <c r="P28" s="4" t="str">
        <f t="shared" si="0"/>
        <v>2025</v>
      </c>
      <c r="Q28" s="4" t="s">
        <v>70</v>
      </c>
      <c r="R28" s="8"/>
    </row>
    <row r="29" spans="1:18" s="11" customFormat="1" ht="171" customHeight="1" x14ac:dyDescent="0.25">
      <c r="A29" s="4" t="s">
        <v>18</v>
      </c>
      <c r="B29" s="4" t="s">
        <v>167</v>
      </c>
      <c r="C29" s="4" t="s">
        <v>168</v>
      </c>
      <c r="D29" s="4">
        <v>62</v>
      </c>
      <c r="E29" s="4">
        <v>1</v>
      </c>
      <c r="F29" s="5" t="s">
        <v>169</v>
      </c>
      <c r="G29" s="5" t="s">
        <v>170</v>
      </c>
      <c r="H29" s="12">
        <v>46003</v>
      </c>
      <c r="I29" s="12">
        <v>46367</v>
      </c>
      <c r="J29" s="13">
        <v>4</v>
      </c>
      <c r="K29" s="8" t="s">
        <v>171</v>
      </c>
      <c r="L29" s="8" t="s">
        <v>172</v>
      </c>
      <c r="M29" s="4" t="s">
        <v>173</v>
      </c>
      <c r="N29" s="5" t="s">
        <v>174</v>
      </c>
      <c r="O29" s="9">
        <v>0</v>
      </c>
      <c r="P29" s="4" t="str">
        <f t="shared" si="0"/>
        <v>2026</v>
      </c>
      <c r="Q29" s="4" t="s">
        <v>113</v>
      </c>
      <c r="R29" s="8" t="s">
        <v>175</v>
      </c>
    </row>
    <row r="30" spans="1:18" s="11" customFormat="1" ht="171" customHeight="1" x14ac:dyDescent="0.25">
      <c r="A30" s="4" t="s">
        <v>18</v>
      </c>
      <c r="B30" s="4" t="s">
        <v>176</v>
      </c>
      <c r="C30" s="4" t="s">
        <v>76</v>
      </c>
      <c r="D30" s="4">
        <v>50</v>
      </c>
      <c r="E30" s="4">
        <v>1</v>
      </c>
      <c r="F30" s="5" t="s">
        <v>177</v>
      </c>
      <c r="G30" s="5" t="s">
        <v>178</v>
      </c>
      <c r="H30" s="12">
        <v>45799</v>
      </c>
      <c r="I30" s="12">
        <v>46133</v>
      </c>
      <c r="J30" s="7">
        <v>2</v>
      </c>
      <c r="K30" s="8" t="s">
        <v>179</v>
      </c>
      <c r="L30" s="4" t="s">
        <v>42</v>
      </c>
      <c r="M30" s="4" t="s">
        <v>95</v>
      </c>
      <c r="N30" s="5" t="s">
        <v>180</v>
      </c>
      <c r="O30" s="9">
        <v>0</v>
      </c>
      <c r="P30" s="4" t="str">
        <f t="shared" si="0"/>
        <v>2026</v>
      </c>
      <c r="Q30" s="4" t="s">
        <v>113</v>
      </c>
      <c r="R30" s="8" t="s">
        <v>153</v>
      </c>
    </row>
    <row r="31" spans="1:18" s="11" customFormat="1" ht="98.25" customHeight="1" x14ac:dyDescent="0.25">
      <c r="A31" s="4" t="s">
        <v>18</v>
      </c>
      <c r="B31" s="4" t="s">
        <v>181</v>
      </c>
      <c r="C31" s="4" t="s">
        <v>182</v>
      </c>
      <c r="D31" s="4">
        <v>50</v>
      </c>
      <c r="E31" s="4">
        <v>1</v>
      </c>
      <c r="F31" s="5" t="s">
        <v>183</v>
      </c>
      <c r="G31" s="5" t="s">
        <v>184</v>
      </c>
      <c r="H31" s="12">
        <v>45799</v>
      </c>
      <c r="I31" s="6">
        <v>45844</v>
      </c>
      <c r="J31" s="7">
        <v>1</v>
      </c>
      <c r="K31" s="8" t="s">
        <v>185</v>
      </c>
      <c r="L31" s="4" t="s">
        <v>186</v>
      </c>
      <c r="M31" s="4" t="s">
        <v>186</v>
      </c>
      <c r="N31" s="5" t="s">
        <v>187</v>
      </c>
      <c r="O31" s="9">
        <v>1</v>
      </c>
      <c r="P31" s="4" t="str">
        <f t="shared" si="0"/>
        <v>2025</v>
      </c>
      <c r="Q31" s="10">
        <v>1</v>
      </c>
      <c r="R31" s="8"/>
    </row>
    <row r="32" spans="1:18" s="11" customFormat="1" ht="98.25" customHeight="1" x14ac:dyDescent="0.25">
      <c r="A32" s="4" t="s">
        <v>18</v>
      </c>
      <c r="B32" s="4" t="s">
        <v>188</v>
      </c>
      <c r="C32" s="4" t="s">
        <v>189</v>
      </c>
      <c r="D32" s="4">
        <v>50</v>
      </c>
      <c r="E32" s="4">
        <v>1</v>
      </c>
      <c r="F32" s="5" t="s">
        <v>190</v>
      </c>
      <c r="G32" s="5" t="s">
        <v>191</v>
      </c>
      <c r="H32" s="6">
        <v>45799</v>
      </c>
      <c r="I32" s="6">
        <v>46133</v>
      </c>
      <c r="J32" s="7">
        <v>11</v>
      </c>
      <c r="K32" s="8" t="s">
        <v>151</v>
      </c>
      <c r="L32" s="8" t="s">
        <v>106</v>
      </c>
      <c r="M32" s="4" t="s">
        <v>107</v>
      </c>
      <c r="N32" s="5" t="s">
        <v>192</v>
      </c>
      <c r="O32" s="9">
        <v>1</v>
      </c>
      <c r="P32" s="4" t="str">
        <f t="shared" si="0"/>
        <v>2026</v>
      </c>
      <c r="Q32" s="10">
        <v>1</v>
      </c>
      <c r="R32" s="8"/>
    </row>
    <row r="33" spans="1:18" s="11" customFormat="1" ht="98.25" customHeight="1" x14ac:dyDescent="0.25">
      <c r="A33" s="4" t="s">
        <v>18</v>
      </c>
      <c r="B33" s="4" t="s">
        <v>193</v>
      </c>
      <c r="C33" s="4" t="s">
        <v>164</v>
      </c>
      <c r="D33" s="4">
        <v>54</v>
      </c>
      <c r="E33" s="4">
        <v>2</v>
      </c>
      <c r="F33" s="5" t="s">
        <v>165</v>
      </c>
      <c r="G33" s="5" t="s">
        <v>194</v>
      </c>
      <c r="H33" s="6">
        <v>45825</v>
      </c>
      <c r="I33" s="6">
        <v>46022</v>
      </c>
      <c r="J33" s="7">
        <v>1</v>
      </c>
      <c r="K33" s="8" t="s">
        <v>195</v>
      </c>
      <c r="L33" s="8" t="s">
        <v>24</v>
      </c>
      <c r="M33" s="4" t="s">
        <v>84</v>
      </c>
      <c r="N33" s="5" t="s">
        <v>196</v>
      </c>
      <c r="O33" s="9">
        <v>1</v>
      </c>
      <c r="P33" s="4" t="str">
        <f t="shared" si="0"/>
        <v>2025</v>
      </c>
      <c r="Q33" s="10">
        <v>1</v>
      </c>
      <c r="R33" s="8"/>
    </row>
    <row r="34" spans="1:18" s="11" customFormat="1" ht="98.25" customHeight="1" x14ac:dyDescent="0.25">
      <c r="A34" s="4" t="s">
        <v>18</v>
      </c>
      <c r="B34" s="4" t="s">
        <v>197</v>
      </c>
      <c r="C34" s="4" t="s">
        <v>20</v>
      </c>
      <c r="D34" s="4">
        <v>50</v>
      </c>
      <c r="E34" s="4">
        <v>1</v>
      </c>
      <c r="F34" s="5" t="s">
        <v>21</v>
      </c>
      <c r="G34" s="5" t="s">
        <v>198</v>
      </c>
      <c r="H34" s="6">
        <v>45799</v>
      </c>
      <c r="I34" s="6">
        <v>46022</v>
      </c>
      <c r="J34" s="7">
        <v>4</v>
      </c>
      <c r="K34" s="8" t="s">
        <v>156</v>
      </c>
      <c r="L34" s="8" t="s">
        <v>106</v>
      </c>
      <c r="M34" s="8" t="s">
        <v>199</v>
      </c>
      <c r="N34" s="5" t="s">
        <v>200</v>
      </c>
      <c r="O34" s="9">
        <v>1</v>
      </c>
      <c r="P34" s="4" t="str">
        <f t="shared" si="0"/>
        <v>2025</v>
      </c>
      <c r="Q34" s="10">
        <v>1</v>
      </c>
      <c r="R34" s="8"/>
    </row>
    <row r="35" spans="1:18" s="11" customFormat="1" ht="98.25" customHeight="1" x14ac:dyDescent="0.25">
      <c r="A35" s="4" t="s">
        <v>18</v>
      </c>
      <c r="B35" s="4" t="s">
        <v>201</v>
      </c>
      <c r="C35" s="4" t="s">
        <v>20</v>
      </c>
      <c r="D35" s="4">
        <v>50</v>
      </c>
      <c r="E35" s="4">
        <v>5</v>
      </c>
      <c r="F35" s="5" t="s">
        <v>21</v>
      </c>
      <c r="G35" s="5" t="s">
        <v>202</v>
      </c>
      <c r="H35" s="6">
        <v>45799</v>
      </c>
      <c r="I35" s="6">
        <v>45960</v>
      </c>
      <c r="J35" s="7">
        <v>1</v>
      </c>
      <c r="K35" s="8" t="s">
        <v>203</v>
      </c>
      <c r="L35" s="4" t="s">
        <v>42</v>
      </c>
      <c r="M35" s="4" t="s">
        <v>95</v>
      </c>
      <c r="N35" s="5" t="s">
        <v>204</v>
      </c>
      <c r="O35" s="9">
        <v>0.7</v>
      </c>
      <c r="P35" s="4" t="str">
        <f t="shared" si="0"/>
        <v>2025</v>
      </c>
      <c r="Q35" s="4" t="s">
        <v>70</v>
      </c>
      <c r="R35" s="8"/>
    </row>
    <row r="36" spans="1:18" s="11" customFormat="1" ht="98.25" customHeight="1" x14ac:dyDescent="0.25">
      <c r="A36" s="4" t="s">
        <v>18</v>
      </c>
      <c r="B36" s="4" t="s">
        <v>205</v>
      </c>
      <c r="C36" s="4" t="s">
        <v>20</v>
      </c>
      <c r="D36" s="4">
        <v>50</v>
      </c>
      <c r="E36" s="4">
        <v>6</v>
      </c>
      <c r="F36" s="5" t="s">
        <v>21</v>
      </c>
      <c r="G36" s="5" t="s">
        <v>206</v>
      </c>
      <c r="H36" s="6">
        <v>45799</v>
      </c>
      <c r="I36" s="6">
        <v>45960</v>
      </c>
      <c r="J36" s="7">
        <v>1</v>
      </c>
      <c r="K36" s="8" t="s">
        <v>207</v>
      </c>
      <c r="L36" s="4" t="s">
        <v>42</v>
      </c>
      <c r="M36" s="4" t="s">
        <v>95</v>
      </c>
      <c r="N36" s="5" t="s">
        <v>208</v>
      </c>
      <c r="O36" s="9">
        <v>1</v>
      </c>
      <c r="P36" s="4" t="str">
        <f t="shared" si="0"/>
        <v>2025</v>
      </c>
      <c r="Q36" s="10">
        <v>1</v>
      </c>
      <c r="R36" s="8"/>
    </row>
    <row r="37" spans="1:18" s="11" customFormat="1" ht="98.25" customHeight="1" x14ac:dyDescent="0.25">
      <c r="A37" s="4" t="s">
        <v>18</v>
      </c>
      <c r="B37" s="4" t="s">
        <v>209</v>
      </c>
      <c r="C37" s="4" t="s">
        <v>210</v>
      </c>
      <c r="D37" s="4">
        <v>49</v>
      </c>
      <c r="E37" s="4">
        <v>1</v>
      </c>
      <c r="F37" s="5" t="s">
        <v>211</v>
      </c>
      <c r="G37" s="5" t="s">
        <v>212</v>
      </c>
      <c r="H37" s="6">
        <v>45852</v>
      </c>
      <c r="I37" s="6">
        <v>46081</v>
      </c>
      <c r="J37" s="13">
        <v>1</v>
      </c>
      <c r="K37" s="8" t="s">
        <v>213</v>
      </c>
      <c r="L37" s="8" t="s">
        <v>24</v>
      </c>
      <c r="M37" s="4" t="s">
        <v>214</v>
      </c>
      <c r="N37" s="5" t="s">
        <v>215</v>
      </c>
      <c r="O37" s="9">
        <v>0</v>
      </c>
      <c r="P37" s="4" t="str">
        <f t="shared" si="0"/>
        <v>2026</v>
      </c>
      <c r="Q37" s="4" t="s">
        <v>113</v>
      </c>
      <c r="R37" s="8" t="s">
        <v>216</v>
      </c>
    </row>
    <row r="38" spans="1:18" s="11" customFormat="1" ht="98.25" customHeight="1" x14ac:dyDescent="0.25">
      <c r="A38" s="4" t="s">
        <v>18</v>
      </c>
      <c r="B38" s="4" t="s">
        <v>217</v>
      </c>
      <c r="C38" s="4" t="s">
        <v>218</v>
      </c>
      <c r="D38" s="4">
        <v>49</v>
      </c>
      <c r="E38" s="4">
        <v>1</v>
      </c>
      <c r="F38" s="5" t="s">
        <v>219</v>
      </c>
      <c r="G38" s="5" t="s">
        <v>220</v>
      </c>
      <c r="H38" s="6">
        <v>45852</v>
      </c>
      <c r="I38" s="6">
        <v>46059</v>
      </c>
      <c r="J38" s="13">
        <v>1</v>
      </c>
      <c r="K38" s="8" t="s">
        <v>221</v>
      </c>
      <c r="L38" s="4" t="s">
        <v>136</v>
      </c>
      <c r="M38" s="4" t="s">
        <v>136</v>
      </c>
      <c r="N38" s="5" t="s">
        <v>222</v>
      </c>
      <c r="O38" s="9">
        <v>1</v>
      </c>
      <c r="P38" s="4" t="str">
        <f t="shared" si="0"/>
        <v>2026</v>
      </c>
      <c r="Q38" s="10">
        <v>1</v>
      </c>
      <c r="R38" s="8"/>
    </row>
    <row r="39" spans="1:18" s="11" customFormat="1" ht="98.25" customHeight="1" x14ac:dyDescent="0.25">
      <c r="A39" s="4" t="s">
        <v>18</v>
      </c>
      <c r="B39" s="4" t="s">
        <v>223</v>
      </c>
      <c r="C39" s="4" t="s">
        <v>20</v>
      </c>
      <c r="D39" s="4">
        <v>50</v>
      </c>
      <c r="E39" s="4">
        <v>8</v>
      </c>
      <c r="F39" s="5" t="s">
        <v>21</v>
      </c>
      <c r="G39" s="5" t="s">
        <v>224</v>
      </c>
      <c r="H39" s="6">
        <v>45799</v>
      </c>
      <c r="I39" s="6">
        <v>45838</v>
      </c>
      <c r="J39" s="7">
        <v>1</v>
      </c>
      <c r="K39" s="8" t="s">
        <v>225</v>
      </c>
      <c r="L39" s="4" t="s">
        <v>226</v>
      </c>
      <c r="M39" s="4" t="s">
        <v>226</v>
      </c>
      <c r="N39" s="5" t="s">
        <v>227</v>
      </c>
      <c r="O39" s="9">
        <v>0.5</v>
      </c>
      <c r="P39" s="4" t="str">
        <f t="shared" si="0"/>
        <v>2025</v>
      </c>
      <c r="Q39" s="4" t="s">
        <v>70</v>
      </c>
      <c r="R39" s="8"/>
    </row>
    <row r="40" spans="1:18" s="11" customFormat="1" ht="98.25" customHeight="1" x14ac:dyDescent="0.25">
      <c r="A40" s="4" t="s">
        <v>18</v>
      </c>
      <c r="B40" s="4" t="s">
        <v>228</v>
      </c>
      <c r="C40" s="4" t="s">
        <v>229</v>
      </c>
      <c r="D40" s="4">
        <v>50</v>
      </c>
      <c r="E40" s="4">
        <v>1</v>
      </c>
      <c r="F40" s="5" t="s">
        <v>230</v>
      </c>
      <c r="G40" s="5" t="s">
        <v>231</v>
      </c>
      <c r="H40" s="12">
        <v>45799</v>
      </c>
      <c r="I40" s="12">
        <v>46022</v>
      </c>
      <c r="J40" s="7">
        <v>3</v>
      </c>
      <c r="K40" s="8" t="s">
        <v>232</v>
      </c>
      <c r="L40" s="8" t="s">
        <v>24</v>
      </c>
      <c r="M40" s="4" t="s">
        <v>214</v>
      </c>
      <c r="N40" s="27" t="s">
        <v>233</v>
      </c>
      <c r="O40" s="9">
        <v>1</v>
      </c>
      <c r="P40" s="4" t="str">
        <f t="shared" si="0"/>
        <v>2025</v>
      </c>
      <c r="Q40" s="10">
        <v>1</v>
      </c>
      <c r="R40" s="8"/>
    </row>
    <row r="41" spans="1:18" s="11" customFormat="1" ht="98.25" customHeight="1" x14ac:dyDescent="0.25">
      <c r="A41" s="4" t="s">
        <v>18</v>
      </c>
      <c r="B41" s="4" t="s">
        <v>234</v>
      </c>
      <c r="C41" s="4" t="s">
        <v>235</v>
      </c>
      <c r="D41" s="4">
        <v>50</v>
      </c>
      <c r="E41" s="4">
        <v>1</v>
      </c>
      <c r="F41" s="5" t="s">
        <v>236</v>
      </c>
      <c r="G41" s="5" t="s">
        <v>237</v>
      </c>
      <c r="H41" s="6">
        <v>45799</v>
      </c>
      <c r="I41" s="6">
        <v>45930</v>
      </c>
      <c r="J41" s="7">
        <v>1</v>
      </c>
      <c r="K41" s="8" t="s">
        <v>238</v>
      </c>
      <c r="L41" s="8" t="s">
        <v>120</v>
      </c>
      <c r="M41" s="4" t="s">
        <v>121</v>
      </c>
      <c r="N41" s="5" t="s">
        <v>239</v>
      </c>
      <c r="O41" s="9">
        <v>1</v>
      </c>
      <c r="P41" s="4" t="str">
        <f t="shared" si="0"/>
        <v>2025</v>
      </c>
      <c r="Q41" s="10">
        <v>1</v>
      </c>
      <c r="R41" s="8"/>
    </row>
    <row r="42" spans="1:18" s="11" customFormat="1" ht="98.25" customHeight="1" x14ac:dyDescent="0.25">
      <c r="A42" s="4" t="s">
        <v>18</v>
      </c>
      <c r="B42" s="4" t="s">
        <v>240</v>
      </c>
      <c r="C42" s="4" t="s">
        <v>241</v>
      </c>
      <c r="D42" s="4">
        <v>50</v>
      </c>
      <c r="E42" s="4">
        <v>1</v>
      </c>
      <c r="F42" s="5" t="s">
        <v>242</v>
      </c>
      <c r="G42" s="5" t="s">
        <v>243</v>
      </c>
      <c r="H42" s="6">
        <v>45799</v>
      </c>
      <c r="I42" s="6">
        <v>46022</v>
      </c>
      <c r="J42" s="7">
        <v>1</v>
      </c>
      <c r="K42" s="8" t="s">
        <v>244</v>
      </c>
      <c r="L42" s="8" t="s">
        <v>120</v>
      </c>
      <c r="M42" s="4" t="s">
        <v>121</v>
      </c>
      <c r="N42" s="5" t="s">
        <v>245</v>
      </c>
      <c r="O42" s="9">
        <v>1</v>
      </c>
      <c r="P42" s="4" t="str">
        <f t="shared" si="0"/>
        <v>2025</v>
      </c>
      <c r="Q42" s="10">
        <v>1</v>
      </c>
      <c r="R42" s="8"/>
    </row>
    <row r="43" spans="1:18" s="11" customFormat="1" ht="98.25" customHeight="1" x14ac:dyDescent="0.25">
      <c r="A43" s="4" t="s">
        <v>18</v>
      </c>
      <c r="B43" s="4" t="s">
        <v>246</v>
      </c>
      <c r="C43" s="4" t="s">
        <v>20</v>
      </c>
      <c r="D43" s="4">
        <v>49</v>
      </c>
      <c r="E43" s="4">
        <v>1</v>
      </c>
      <c r="F43" s="5" t="s">
        <v>247</v>
      </c>
      <c r="G43" s="5" t="s">
        <v>248</v>
      </c>
      <c r="H43" s="6">
        <v>45852</v>
      </c>
      <c r="I43" s="6">
        <v>45960</v>
      </c>
      <c r="J43" s="13">
        <v>1</v>
      </c>
      <c r="K43" s="8" t="s">
        <v>249</v>
      </c>
      <c r="L43" s="4" t="s">
        <v>42</v>
      </c>
      <c r="M43" s="4" t="s">
        <v>250</v>
      </c>
      <c r="N43" s="5" t="s">
        <v>251</v>
      </c>
      <c r="O43" s="9">
        <v>1</v>
      </c>
      <c r="P43" s="4" t="str">
        <f t="shared" si="0"/>
        <v>2025</v>
      </c>
      <c r="Q43" s="10">
        <v>1</v>
      </c>
      <c r="R43" s="8"/>
    </row>
    <row r="44" spans="1:18" s="11" customFormat="1" ht="171" customHeight="1" x14ac:dyDescent="0.25">
      <c r="A44" s="4" t="s">
        <v>18</v>
      </c>
      <c r="B44" s="4" t="s">
        <v>252</v>
      </c>
      <c r="C44" s="4" t="s">
        <v>253</v>
      </c>
      <c r="D44" s="4">
        <v>49</v>
      </c>
      <c r="E44" s="4">
        <v>1</v>
      </c>
      <c r="F44" s="5" t="s">
        <v>254</v>
      </c>
      <c r="G44" s="5" t="s">
        <v>255</v>
      </c>
      <c r="H44" s="12">
        <v>45863</v>
      </c>
      <c r="I44" s="12">
        <v>46172</v>
      </c>
      <c r="J44" s="13">
        <v>1</v>
      </c>
      <c r="K44" s="8" t="s">
        <v>256</v>
      </c>
      <c r="L44" s="8" t="s">
        <v>24</v>
      </c>
      <c r="M44" s="4" t="s">
        <v>32</v>
      </c>
      <c r="N44" s="5" t="s">
        <v>257</v>
      </c>
      <c r="O44" s="9">
        <v>0</v>
      </c>
      <c r="P44" s="4" t="str">
        <f t="shared" si="0"/>
        <v>2026</v>
      </c>
      <c r="Q44" s="4" t="s">
        <v>113</v>
      </c>
      <c r="R44" s="8" t="s">
        <v>258</v>
      </c>
    </row>
    <row r="45" spans="1:18" s="11" customFormat="1" ht="98.25" customHeight="1" x14ac:dyDescent="0.25">
      <c r="A45" s="4" t="s">
        <v>18</v>
      </c>
      <c r="B45" s="4" t="s">
        <v>259</v>
      </c>
      <c r="C45" s="4" t="s">
        <v>260</v>
      </c>
      <c r="D45" s="4">
        <v>49</v>
      </c>
      <c r="E45" s="4">
        <v>1</v>
      </c>
      <c r="F45" s="5" t="s">
        <v>261</v>
      </c>
      <c r="G45" s="5" t="s">
        <v>262</v>
      </c>
      <c r="H45" s="6">
        <v>45863</v>
      </c>
      <c r="I45" s="12">
        <v>46081</v>
      </c>
      <c r="J45" s="13">
        <v>1</v>
      </c>
      <c r="K45" s="8" t="s">
        <v>263</v>
      </c>
      <c r="L45" s="8" t="s">
        <v>24</v>
      </c>
      <c r="M45" s="4" t="s">
        <v>32</v>
      </c>
      <c r="N45" s="5" t="s">
        <v>264</v>
      </c>
      <c r="O45" s="9">
        <v>0</v>
      </c>
      <c r="P45" s="4" t="str">
        <f t="shared" si="0"/>
        <v>2026</v>
      </c>
      <c r="Q45" s="4" t="s">
        <v>113</v>
      </c>
      <c r="R45" s="8" t="s">
        <v>216</v>
      </c>
    </row>
    <row r="46" spans="1:18" s="11" customFormat="1" ht="98.25" customHeight="1" x14ac:dyDescent="0.25">
      <c r="A46" s="4" t="s">
        <v>18</v>
      </c>
      <c r="B46" s="4" t="s">
        <v>265</v>
      </c>
      <c r="C46" s="4" t="s">
        <v>266</v>
      </c>
      <c r="D46" s="4">
        <v>49</v>
      </c>
      <c r="E46" s="4">
        <v>1</v>
      </c>
      <c r="F46" s="5" t="s">
        <v>267</v>
      </c>
      <c r="G46" s="5" t="s">
        <v>268</v>
      </c>
      <c r="H46" s="6">
        <v>45870</v>
      </c>
      <c r="I46" s="6">
        <v>46203</v>
      </c>
      <c r="J46" s="13">
        <v>2</v>
      </c>
      <c r="K46" s="8" t="s">
        <v>269</v>
      </c>
      <c r="L46" s="4" t="s">
        <v>42</v>
      </c>
      <c r="M46" s="4" t="s">
        <v>250</v>
      </c>
      <c r="N46" s="5" t="s">
        <v>270</v>
      </c>
      <c r="O46" s="9">
        <v>1</v>
      </c>
      <c r="P46" s="4" t="str">
        <f t="shared" si="0"/>
        <v>2026</v>
      </c>
      <c r="Q46" s="10">
        <v>1</v>
      </c>
      <c r="R46" s="8"/>
    </row>
    <row r="47" spans="1:18" s="11" customFormat="1" ht="171" customHeight="1" x14ac:dyDescent="0.25">
      <c r="A47" s="4" t="s">
        <v>18</v>
      </c>
      <c r="B47" s="4" t="s">
        <v>271</v>
      </c>
      <c r="C47" s="4" t="s">
        <v>272</v>
      </c>
      <c r="D47" s="4">
        <v>49</v>
      </c>
      <c r="E47" s="4">
        <v>1</v>
      </c>
      <c r="F47" s="5" t="s">
        <v>273</v>
      </c>
      <c r="G47" s="5" t="s">
        <v>274</v>
      </c>
      <c r="H47" s="6">
        <v>45863</v>
      </c>
      <c r="I47" s="6">
        <v>46203</v>
      </c>
      <c r="J47" s="13">
        <v>3</v>
      </c>
      <c r="K47" s="8" t="s">
        <v>23</v>
      </c>
      <c r="L47" s="8" t="s">
        <v>24</v>
      </c>
      <c r="M47" s="4" t="s">
        <v>32</v>
      </c>
      <c r="N47" s="5" t="s">
        <v>275</v>
      </c>
      <c r="O47" s="9">
        <v>0.375</v>
      </c>
      <c r="P47" s="4" t="str">
        <f t="shared" si="0"/>
        <v>2026</v>
      </c>
      <c r="Q47" s="4" t="s">
        <v>113</v>
      </c>
      <c r="R47" s="8" t="s">
        <v>276</v>
      </c>
    </row>
    <row r="48" spans="1:18" s="11" customFormat="1" ht="171" customHeight="1" x14ac:dyDescent="0.25">
      <c r="A48" s="4" t="s">
        <v>18</v>
      </c>
      <c r="B48" s="4" t="s">
        <v>277</v>
      </c>
      <c r="C48" s="4" t="s">
        <v>272</v>
      </c>
      <c r="D48" s="4">
        <v>49</v>
      </c>
      <c r="E48" s="4">
        <v>2</v>
      </c>
      <c r="F48" s="5" t="s">
        <v>273</v>
      </c>
      <c r="G48" s="5" t="s">
        <v>278</v>
      </c>
      <c r="H48" s="6">
        <v>45852</v>
      </c>
      <c r="I48" s="6">
        <v>46112</v>
      </c>
      <c r="J48" s="13">
        <v>8</v>
      </c>
      <c r="K48" s="8" t="s">
        <v>279</v>
      </c>
      <c r="L48" s="4" t="s">
        <v>42</v>
      </c>
      <c r="M48" s="4" t="s">
        <v>250</v>
      </c>
      <c r="N48" s="5" t="s">
        <v>280</v>
      </c>
      <c r="O48" s="9">
        <v>0.375</v>
      </c>
      <c r="P48" s="4" t="str">
        <f t="shared" si="0"/>
        <v>2026</v>
      </c>
      <c r="Q48" s="4" t="s">
        <v>113</v>
      </c>
      <c r="R48" s="8" t="s">
        <v>281</v>
      </c>
    </row>
    <row r="49" spans="1:18" s="11" customFormat="1" ht="171" customHeight="1" x14ac:dyDescent="0.25">
      <c r="A49" s="4" t="s">
        <v>18</v>
      </c>
      <c r="B49" s="4" t="s">
        <v>282</v>
      </c>
      <c r="C49" s="4" t="s">
        <v>283</v>
      </c>
      <c r="D49" s="4">
        <v>49</v>
      </c>
      <c r="E49" s="4">
        <v>1</v>
      </c>
      <c r="F49" s="5" t="s">
        <v>284</v>
      </c>
      <c r="G49" s="5" t="s">
        <v>285</v>
      </c>
      <c r="H49" s="6">
        <v>45852</v>
      </c>
      <c r="I49" s="6">
        <v>46216</v>
      </c>
      <c r="J49" s="13">
        <v>12</v>
      </c>
      <c r="K49" s="8" t="s">
        <v>286</v>
      </c>
      <c r="L49" s="4" t="s">
        <v>42</v>
      </c>
      <c r="M49" s="4" t="s">
        <v>250</v>
      </c>
      <c r="N49" s="5" t="s">
        <v>287</v>
      </c>
      <c r="O49" s="9">
        <v>0.5</v>
      </c>
      <c r="P49" s="4" t="str">
        <f t="shared" si="0"/>
        <v>2026</v>
      </c>
      <c r="Q49" s="4" t="s">
        <v>113</v>
      </c>
      <c r="R49" s="8" t="s">
        <v>288</v>
      </c>
    </row>
    <row r="50" spans="1:18" s="11" customFormat="1" ht="98.25" customHeight="1" x14ac:dyDescent="0.25">
      <c r="A50" s="4" t="s">
        <v>18</v>
      </c>
      <c r="B50" s="4" t="s">
        <v>289</v>
      </c>
      <c r="C50" s="4" t="s">
        <v>290</v>
      </c>
      <c r="D50" s="4">
        <v>49</v>
      </c>
      <c r="E50" s="4">
        <v>1</v>
      </c>
      <c r="F50" s="5" t="s">
        <v>291</v>
      </c>
      <c r="G50" s="5" t="s">
        <v>292</v>
      </c>
      <c r="H50" s="6">
        <v>45852</v>
      </c>
      <c r="I50" s="6">
        <v>46203</v>
      </c>
      <c r="J50" s="13">
        <v>1</v>
      </c>
      <c r="K50" s="8" t="s">
        <v>293</v>
      </c>
      <c r="L50" s="4" t="s">
        <v>42</v>
      </c>
      <c r="M50" s="4" t="s">
        <v>250</v>
      </c>
      <c r="N50" s="5" t="s">
        <v>294</v>
      </c>
      <c r="O50" s="9">
        <v>1</v>
      </c>
      <c r="P50" s="4" t="str">
        <f t="shared" si="0"/>
        <v>2026</v>
      </c>
      <c r="Q50" s="10">
        <v>1</v>
      </c>
      <c r="R50" s="8"/>
    </row>
    <row r="51" spans="1:18" s="11" customFormat="1" ht="171" customHeight="1" x14ac:dyDescent="0.25">
      <c r="A51" s="4" t="s">
        <v>18</v>
      </c>
      <c r="B51" s="4" t="s">
        <v>295</v>
      </c>
      <c r="C51" s="4" t="s">
        <v>296</v>
      </c>
      <c r="D51" s="4">
        <v>50</v>
      </c>
      <c r="E51" s="4">
        <v>1</v>
      </c>
      <c r="F51" s="5" t="s">
        <v>297</v>
      </c>
      <c r="G51" s="5" t="s">
        <v>298</v>
      </c>
      <c r="H51" s="12">
        <v>45799</v>
      </c>
      <c r="I51" s="6">
        <v>46133</v>
      </c>
      <c r="J51" s="7">
        <v>1</v>
      </c>
      <c r="K51" s="8" t="s">
        <v>299</v>
      </c>
      <c r="L51" s="8" t="s">
        <v>24</v>
      </c>
      <c r="M51" s="4" t="s">
        <v>84</v>
      </c>
      <c r="N51" s="5" t="s">
        <v>300</v>
      </c>
      <c r="O51" s="9">
        <v>0</v>
      </c>
      <c r="P51" s="4" t="str">
        <f t="shared" si="0"/>
        <v>2026</v>
      </c>
      <c r="Q51" s="4" t="s">
        <v>113</v>
      </c>
      <c r="R51" s="8" t="s">
        <v>153</v>
      </c>
    </row>
    <row r="52" spans="1:18" s="11" customFormat="1" ht="98.25" customHeight="1" x14ac:dyDescent="0.25">
      <c r="A52" s="4" t="s">
        <v>18</v>
      </c>
      <c r="B52" s="4" t="s">
        <v>301</v>
      </c>
      <c r="C52" s="4" t="s">
        <v>302</v>
      </c>
      <c r="D52" s="4">
        <v>49</v>
      </c>
      <c r="E52" s="4">
        <v>1</v>
      </c>
      <c r="F52" s="5" t="s">
        <v>303</v>
      </c>
      <c r="G52" s="5" t="s">
        <v>304</v>
      </c>
      <c r="H52" s="6">
        <v>45852</v>
      </c>
      <c r="I52" s="6">
        <v>46203</v>
      </c>
      <c r="J52" s="13">
        <v>11</v>
      </c>
      <c r="K52" s="8" t="s">
        <v>305</v>
      </c>
      <c r="L52" s="4" t="s">
        <v>42</v>
      </c>
      <c r="M52" s="4" t="s">
        <v>250</v>
      </c>
      <c r="N52" s="5" t="s">
        <v>306</v>
      </c>
      <c r="O52" s="9">
        <v>1</v>
      </c>
      <c r="P52" s="4" t="str">
        <f t="shared" si="0"/>
        <v>2026</v>
      </c>
      <c r="Q52" s="10">
        <v>1</v>
      </c>
      <c r="R52" s="8"/>
    </row>
    <row r="53" spans="1:18" s="11" customFormat="1" ht="171" customHeight="1" x14ac:dyDescent="0.25">
      <c r="A53" s="4" t="s">
        <v>18</v>
      </c>
      <c r="B53" s="4" t="s">
        <v>307</v>
      </c>
      <c r="C53" s="4" t="s">
        <v>308</v>
      </c>
      <c r="D53" s="4">
        <v>49</v>
      </c>
      <c r="E53" s="4">
        <v>1</v>
      </c>
      <c r="F53" s="5" t="s">
        <v>309</v>
      </c>
      <c r="G53" s="5" t="s">
        <v>310</v>
      </c>
      <c r="H53" s="6">
        <v>45852</v>
      </c>
      <c r="I53" s="6">
        <v>46112</v>
      </c>
      <c r="J53" s="13">
        <v>2</v>
      </c>
      <c r="K53" s="8" t="s">
        <v>311</v>
      </c>
      <c r="L53" s="4" t="s">
        <v>42</v>
      </c>
      <c r="M53" s="4" t="s">
        <v>250</v>
      </c>
      <c r="N53" s="5" t="s">
        <v>312</v>
      </c>
      <c r="O53" s="9">
        <v>0</v>
      </c>
      <c r="P53" s="4" t="str">
        <f t="shared" si="0"/>
        <v>2026</v>
      </c>
      <c r="Q53" s="4" t="s">
        <v>113</v>
      </c>
      <c r="R53" s="8" t="s">
        <v>281</v>
      </c>
    </row>
    <row r="54" spans="1:18" s="11" customFormat="1" ht="171" customHeight="1" x14ac:dyDescent="0.25">
      <c r="A54" s="4" t="s">
        <v>18</v>
      </c>
      <c r="B54" s="4" t="s">
        <v>313</v>
      </c>
      <c r="C54" s="4" t="s">
        <v>308</v>
      </c>
      <c r="D54" s="4">
        <v>49</v>
      </c>
      <c r="E54" s="4">
        <v>2</v>
      </c>
      <c r="F54" s="5" t="s">
        <v>309</v>
      </c>
      <c r="G54" s="5" t="s">
        <v>314</v>
      </c>
      <c r="H54" s="6">
        <v>45852</v>
      </c>
      <c r="I54" s="6">
        <v>46112</v>
      </c>
      <c r="J54" s="13">
        <v>1</v>
      </c>
      <c r="K54" s="8" t="s">
        <v>315</v>
      </c>
      <c r="L54" s="4" t="s">
        <v>42</v>
      </c>
      <c r="M54" s="4" t="s">
        <v>250</v>
      </c>
      <c r="N54" s="5" t="s">
        <v>312</v>
      </c>
      <c r="O54" s="9">
        <v>0</v>
      </c>
      <c r="P54" s="4" t="str">
        <f t="shared" si="0"/>
        <v>2026</v>
      </c>
      <c r="Q54" s="4" t="s">
        <v>113</v>
      </c>
      <c r="R54" s="8" t="s">
        <v>281</v>
      </c>
    </row>
    <row r="55" spans="1:18" s="11" customFormat="1" ht="98.25" customHeight="1" x14ac:dyDescent="0.25">
      <c r="A55" s="4" t="s">
        <v>18</v>
      </c>
      <c r="B55" s="4" t="s">
        <v>316</v>
      </c>
      <c r="C55" s="4" t="s">
        <v>317</v>
      </c>
      <c r="D55" s="4">
        <v>49</v>
      </c>
      <c r="E55" s="4">
        <v>1</v>
      </c>
      <c r="F55" s="5" t="s">
        <v>318</v>
      </c>
      <c r="G55" s="5" t="s">
        <v>319</v>
      </c>
      <c r="H55" s="6">
        <v>45852</v>
      </c>
      <c r="I55" s="6">
        <v>46203</v>
      </c>
      <c r="J55" s="13">
        <v>11</v>
      </c>
      <c r="K55" s="8" t="s">
        <v>305</v>
      </c>
      <c r="L55" s="4" t="s">
        <v>42</v>
      </c>
      <c r="M55" s="4" t="s">
        <v>250</v>
      </c>
      <c r="N55" s="5" t="s">
        <v>320</v>
      </c>
      <c r="O55" s="9">
        <v>1</v>
      </c>
      <c r="P55" s="4" t="str">
        <f t="shared" si="0"/>
        <v>2026</v>
      </c>
      <c r="Q55" s="10">
        <v>1</v>
      </c>
      <c r="R55" s="8"/>
    </row>
    <row r="56" spans="1:18" s="11" customFormat="1" ht="98.25" customHeight="1" x14ac:dyDescent="0.25">
      <c r="A56" s="4" t="s">
        <v>18</v>
      </c>
      <c r="B56" s="4" t="s">
        <v>321</v>
      </c>
      <c r="C56" s="4" t="s">
        <v>322</v>
      </c>
      <c r="D56" s="4">
        <v>49</v>
      </c>
      <c r="E56" s="4">
        <v>1</v>
      </c>
      <c r="F56" s="5" t="s">
        <v>323</v>
      </c>
      <c r="G56" s="5" t="s">
        <v>324</v>
      </c>
      <c r="H56" s="6">
        <v>45852</v>
      </c>
      <c r="I56" s="6">
        <v>46203</v>
      </c>
      <c r="J56" s="13">
        <v>11</v>
      </c>
      <c r="K56" s="8" t="s">
        <v>325</v>
      </c>
      <c r="L56" s="4" t="s">
        <v>42</v>
      </c>
      <c r="M56" s="4" t="s">
        <v>250</v>
      </c>
      <c r="N56" s="5" t="s">
        <v>326</v>
      </c>
      <c r="O56" s="9">
        <v>1</v>
      </c>
      <c r="P56" s="4" t="str">
        <f t="shared" si="0"/>
        <v>2026</v>
      </c>
      <c r="Q56" s="10">
        <v>1</v>
      </c>
      <c r="R56" s="8"/>
    </row>
    <row r="57" spans="1:18" s="11" customFormat="1" ht="98.25" customHeight="1" x14ac:dyDescent="0.25">
      <c r="A57" s="4" t="s">
        <v>18</v>
      </c>
      <c r="B57" s="4" t="s">
        <v>327</v>
      </c>
      <c r="C57" s="4" t="s">
        <v>328</v>
      </c>
      <c r="D57" s="4">
        <v>49</v>
      </c>
      <c r="E57" s="4">
        <v>1</v>
      </c>
      <c r="F57" s="5" t="s">
        <v>329</v>
      </c>
      <c r="G57" s="5" t="s">
        <v>330</v>
      </c>
      <c r="H57" s="12">
        <v>45852</v>
      </c>
      <c r="I57" s="12">
        <v>46203</v>
      </c>
      <c r="J57" s="13">
        <v>11</v>
      </c>
      <c r="K57" s="8" t="s">
        <v>305</v>
      </c>
      <c r="L57" s="4" t="s">
        <v>42</v>
      </c>
      <c r="M57" s="4" t="s">
        <v>250</v>
      </c>
      <c r="N57" s="5" t="s">
        <v>331</v>
      </c>
      <c r="O57" s="9">
        <v>1</v>
      </c>
      <c r="P57" s="4" t="str">
        <f t="shared" si="0"/>
        <v>2026</v>
      </c>
      <c r="Q57" s="10">
        <v>1</v>
      </c>
      <c r="R57" s="8"/>
    </row>
    <row r="58" spans="1:18" s="11" customFormat="1" ht="98.25" customHeight="1" x14ac:dyDescent="0.25">
      <c r="A58" s="4" t="s">
        <v>18</v>
      </c>
      <c r="B58" s="4" t="s">
        <v>332</v>
      </c>
      <c r="C58" s="4" t="s">
        <v>333</v>
      </c>
      <c r="D58" s="4">
        <v>49</v>
      </c>
      <c r="E58" s="4">
        <v>1</v>
      </c>
      <c r="F58" s="5" t="s">
        <v>334</v>
      </c>
      <c r="G58" s="5" t="s">
        <v>330</v>
      </c>
      <c r="H58" s="6">
        <v>45852</v>
      </c>
      <c r="I58" s="6">
        <v>46203</v>
      </c>
      <c r="J58" s="13">
        <v>11</v>
      </c>
      <c r="K58" s="8" t="s">
        <v>305</v>
      </c>
      <c r="L58" s="4" t="s">
        <v>42</v>
      </c>
      <c r="M58" s="4" t="s">
        <v>250</v>
      </c>
      <c r="N58" s="5" t="s">
        <v>335</v>
      </c>
      <c r="O58" s="9">
        <v>1</v>
      </c>
      <c r="P58" s="4" t="str">
        <f t="shared" si="0"/>
        <v>2026</v>
      </c>
      <c r="Q58" s="10">
        <v>1</v>
      </c>
      <c r="R58" s="8"/>
    </row>
    <row r="59" spans="1:18" s="11" customFormat="1" ht="98.25" customHeight="1" x14ac:dyDescent="0.25">
      <c r="A59" s="4" t="s">
        <v>18</v>
      </c>
      <c r="B59" s="4" t="s">
        <v>336</v>
      </c>
      <c r="C59" s="17" t="s">
        <v>337</v>
      </c>
      <c r="D59" s="17">
        <v>49</v>
      </c>
      <c r="E59" s="17">
        <v>1</v>
      </c>
      <c r="F59" s="5" t="s">
        <v>338</v>
      </c>
      <c r="G59" s="29" t="s">
        <v>339</v>
      </c>
      <c r="H59" s="18">
        <v>45852</v>
      </c>
      <c r="I59" s="18">
        <v>46112</v>
      </c>
      <c r="J59" s="13">
        <v>1</v>
      </c>
      <c r="K59" s="8" t="s">
        <v>340</v>
      </c>
      <c r="L59" s="4" t="s">
        <v>42</v>
      </c>
      <c r="M59" s="4" t="s">
        <v>250</v>
      </c>
      <c r="N59" s="5" t="s">
        <v>341</v>
      </c>
      <c r="O59" s="9">
        <v>1</v>
      </c>
      <c r="P59" s="4" t="str">
        <f t="shared" si="0"/>
        <v>2026</v>
      </c>
      <c r="Q59" s="10">
        <v>1</v>
      </c>
      <c r="R59" s="8"/>
    </row>
    <row r="60" spans="1:18" s="11" customFormat="1" ht="98.25" customHeight="1" x14ac:dyDescent="0.25">
      <c r="A60" s="4" t="s">
        <v>18</v>
      </c>
      <c r="B60" s="4" t="s">
        <v>342</v>
      </c>
      <c r="C60" s="17" t="s">
        <v>337</v>
      </c>
      <c r="D60" s="17">
        <v>49</v>
      </c>
      <c r="E60" s="17">
        <v>2</v>
      </c>
      <c r="F60" s="5" t="s">
        <v>338</v>
      </c>
      <c r="G60" s="29" t="s">
        <v>343</v>
      </c>
      <c r="H60" s="18">
        <v>45852</v>
      </c>
      <c r="I60" s="18">
        <v>46112</v>
      </c>
      <c r="J60" s="13">
        <v>1</v>
      </c>
      <c r="K60" s="8" t="s">
        <v>340</v>
      </c>
      <c r="L60" s="4" t="s">
        <v>42</v>
      </c>
      <c r="M60" s="4" t="s">
        <v>250</v>
      </c>
      <c r="N60" s="5" t="s">
        <v>344</v>
      </c>
      <c r="O60" s="9">
        <v>1</v>
      </c>
      <c r="P60" s="4" t="str">
        <f t="shared" si="0"/>
        <v>2026</v>
      </c>
      <c r="Q60" s="10">
        <v>1</v>
      </c>
      <c r="R60" s="8"/>
    </row>
    <row r="61" spans="1:18" s="11" customFormat="1" ht="98.25" customHeight="1" x14ac:dyDescent="0.25">
      <c r="A61" s="4" t="s">
        <v>18</v>
      </c>
      <c r="B61" s="4" t="s">
        <v>345</v>
      </c>
      <c r="C61" s="4" t="s">
        <v>346</v>
      </c>
      <c r="D61" s="4">
        <v>49</v>
      </c>
      <c r="E61" s="4">
        <v>1</v>
      </c>
      <c r="F61" s="5" t="s">
        <v>347</v>
      </c>
      <c r="G61" s="5" t="s">
        <v>348</v>
      </c>
      <c r="H61" s="6">
        <v>45852</v>
      </c>
      <c r="I61" s="6">
        <v>46203</v>
      </c>
      <c r="J61" s="13">
        <v>11</v>
      </c>
      <c r="K61" s="8" t="s">
        <v>349</v>
      </c>
      <c r="L61" s="4" t="s">
        <v>42</v>
      </c>
      <c r="M61" s="4" t="s">
        <v>250</v>
      </c>
      <c r="N61" s="5" t="s">
        <v>350</v>
      </c>
      <c r="O61" s="9">
        <v>1</v>
      </c>
      <c r="P61" s="4" t="str">
        <f t="shared" si="0"/>
        <v>2026</v>
      </c>
      <c r="Q61" s="10">
        <v>1</v>
      </c>
      <c r="R61" s="8"/>
    </row>
    <row r="62" spans="1:18" s="11" customFormat="1" ht="98.25" customHeight="1" x14ac:dyDescent="0.25">
      <c r="A62" s="4" t="s">
        <v>18</v>
      </c>
      <c r="B62" s="4" t="s">
        <v>351</v>
      </c>
      <c r="C62" s="4" t="s">
        <v>352</v>
      </c>
      <c r="D62" s="4">
        <v>49</v>
      </c>
      <c r="E62" s="4">
        <v>1</v>
      </c>
      <c r="F62" s="5" t="s">
        <v>353</v>
      </c>
      <c r="G62" s="5" t="s">
        <v>354</v>
      </c>
      <c r="H62" s="6">
        <v>45852</v>
      </c>
      <c r="I62" s="6">
        <v>46203</v>
      </c>
      <c r="J62" s="13">
        <v>11</v>
      </c>
      <c r="K62" s="8" t="s">
        <v>349</v>
      </c>
      <c r="L62" s="4" t="s">
        <v>42</v>
      </c>
      <c r="M62" s="4" t="s">
        <v>250</v>
      </c>
      <c r="N62" s="5" t="s">
        <v>355</v>
      </c>
      <c r="O62" s="9">
        <v>1</v>
      </c>
      <c r="P62" s="4" t="str">
        <f t="shared" si="0"/>
        <v>2026</v>
      </c>
      <c r="Q62" s="10">
        <v>1</v>
      </c>
      <c r="R62" s="8"/>
    </row>
    <row r="63" spans="1:18" s="11" customFormat="1" ht="98.25" customHeight="1" x14ac:dyDescent="0.25">
      <c r="A63" s="4" t="s">
        <v>18</v>
      </c>
      <c r="B63" s="4" t="s">
        <v>356</v>
      </c>
      <c r="C63" s="4" t="s">
        <v>357</v>
      </c>
      <c r="D63" s="4">
        <v>49</v>
      </c>
      <c r="E63" s="4">
        <v>1</v>
      </c>
      <c r="F63" s="5" t="s">
        <v>358</v>
      </c>
      <c r="G63" s="5" t="s">
        <v>359</v>
      </c>
      <c r="H63" s="6">
        <v>45852</v>
      </c>
      <c r="I63" s="6">
        <v>46203</v>
      </c>
      <c r="J63" s="13">
        <v>11</v>
      </c>
      <c r="K63" s="8" t="s">
        <v>305</v>
      </c>
      <c r="L63" s="4" t="s">
        <v>42</v>
      </c>
      <c r="M63" s="4" t="s">
        <v>250</v>
      </c>
      <c r="N63" s="5" t="s">
        <v>360</v>
      </c>
      <c r="O63" s="9">
        <v>1</v>
      </c>
      <c r="P63" s="4" t="str">
        <f t="shared" si="0"/>
        <v>2026</v>
      </c>
      <c r="Q63" s="10">
        <v>1</v>
      </c>
      <c r="R63" s="8"/>
    </row>
    <row r="64" spans="1:18" s="11" customFormat="1" ht="123.75" customHeight="1" x14ac:dyDescent="0.25">
      <c r="A64" s="4" t="s">
        <v>18</v>
      </c>
      <c r="B64" s="4" t="s">
        <v>361</v>
      </c>
      <c r="C64" s="4" t="s">
        <v>362</v>
      </c>
      <c r="D64" s="4">
        <v>49</v>
      </c>
      <c r="E64" s="4">
        <v>1</v>
      </c>
      <c r="F64" s="5" t="s">
        <v>363</v>
      </c>
      <c r="G64" s="5" t="s">
        <v>364</v>
      </c>
      <c r="H64" s="6">
        <v>45852</v>
      </c>
      <c r="I64" s="6">
        <v>46203</v>
      </c>
      <c r="J64" s="13">
        <v>1</v>
      </c>
      <c r="K64" s="8" t="s">
        <v>365</v>
      </c>
      <c r="L64" s="4" t="s">
        <v>42</v>
      </c>
      <c r="M64" s="4" t="s">
        <v>250</v>
      </c>
      <c r="N64" s="5" t="s">
        <v>366</v>
      </c>
      <c r="O64" s="9">
        <v>0</v>
      </c>
      <c r="P64" s="4" t="str">
        <f t="shared" si="0"/>
        <v>2026</v>
      </c>
      <c r="Q64" s="4" t="s">
        <v>113</v>
      </c>
      <c r="R64" s="8" t="s">
        <v>276</v>
      </c>
    </row>
    <row r="65" spans="1:18" s="11" customFormat="1" ht="171" customHeight="1" x14ac:dyDescent="0.25">
      <c r="A65" s="4" t="s">
        <v>18</v>
      </c>
      <c r="B65" s="4" t="s">
        <v>367</v>
      </c>
      <c r="C65" s="4" t="s">
        <v>368</v>
      </c>
      <c r="D65" s="4">
        <v>49</v>
      </c>
      <c r="E65" s="4">
        <v>1</v>
      </c>
      <c r="F65" s="5" t="s">
        <v>369</v>
      </c>
      <c r="G65" s="5" t="s">
        <v>370</v>
      </c>
      <c r="H65" s="12">
        <v>45852</v>
      </c>
      <c r="I65" s="12">
        <v>46203</v>
      </c>
      <c r="J65" s="13">
        <v>1</v>
      </c>
      <c r="K65" s="8" t="s">
        <v>371</v>
      </c>
      <c r="L65" s="4" t="s">
        <v>42</v>
      </c>
      <c r="M65" s="4" t="s">
        <v>250</v>
      </c>
      <c r="N65" s="5" t="s">
        <v>372</v>
      </c>
      <c r="O65" s="9">
        <v>0</v>
      </c>
      <c r="P65" s="4" t="str">
        <f t="shared" si="0"/>
        <v>2026</v>
      </c>
      <c r="Q65" s="4" t="s">
        <v>113</v>
      </c>
      <c r="R65" s="8" t="s">
        <v>276</v>
      </c>
    </row>
    <row r="66" spans="1:18" s="11" customFormat="1" ht="171" customHeight="1" x14ac:dyDescent="0.25">
      <c r="A66" s="4" t="s">
        <v>18</v>
      </c>
      <c r="B66" s="4" t="s">
        <v>373</v>
      </c>
      <c r="C66" s="4" t="s">
        <v>374</v>
      </c>
      <c r="D66" s="4">
        <v>49</v>
      </c>
      <c r="E66" s="4">
        <v>1</v>
      </c>
      <c r="F66" s="5" t="s">
        <v>375</v>
      </c>
      <c r="G66" s="5" t="s">
        <v>370</v>
      </c>
      <c r="H66" s="12">
        <v>45852</v>
      </c>
      <c r="I66" s="12">
        <v>46203</v>
      </c>
      <c r="J66" s="13">
        <v>1</v>
      </c>
      <c r="K66" s="8" t="s">
        <v>371</v>
      </c>
      <c r="L66" s="4" t="s">
        <v>42</v>
      </c>
      <c r="M66" s="4" t="s">
        <v>250</v>
      </c>
      <c r="N66" s="5" t="s">
        <v>376</v>
      </c>
      <c r="O66" s="9">
        <v>0</v>
      </c>
      <c r="P66" s="4" t="str">
        <f t="shared" si="0"/>
        <v>2026</v>
      </c>
      <c r="Q66" s="4" t="s">
        <v>113</v>
      </c>
      <c r="R66" s="8" t="s">
        <v>276</v>
      </c>
    </row>
    <row r="67" spans="1:18" s="11" customFormat="1" ht="98.25" customHeight="1" x14ac:dyDescent="0.25">
      <c r="A67" s="4" t="s">
        <v>18</v>
      </c>
      <c r="B67" s="4" t="s">
        <v>377</v>
      </c>
      <c r="C67" s="4" t="s">
        <v>378</v>
      </c>
      <c r="D67" s="4">
        <v>49</v>
      </c>
      <c r="E67" s="4">
        <v>1</v>
      </c>
      <c r="F67" s="5" t="s">
        <v>379</v>
      </c>
      <c r="G67" s="5" t="s">
        <v>364</v>
      </c>
      <c r="H67" s="12">
        <v>45852</v>
      </c>
      <c r="I67" s="12">
        <v>46203</v>
      </c>
      <c r="J67" s="13">
        <v>1</v>
      </c>
      <c r="K67" s="8" t="s">
        <v>365</v>
      </c>
      <c r="L67" s="4" t="s">
        <v>42</v>
      </c>
      <c r="M67" s="4" t="s">
        <v>250</v>
      </c>
      <c r="N67" s="5" t="s">
        <v>233</v>
      </c>
      <c r="O67" s="9">
        <v>1</v>
      </c>
      <c r="P67" s="4" t="str">
        <f t="shared" ref="P67:P91" si="1">IF(YEAR(I67)&gt;=2026,"2026","2025")</f>
        <v>2026</v>
      </c>
      <c r="Q67" s="10">
        <v>1</v>
      </c>
      <c r="R67" s="8"/>
    </row>
    <row r="68" spans="1:18" s="11" customFormat="1" ht="98.25" customHeight="1" x14ac:dyDescent="0.25">
      <c r="A68" s="4" t="s">
        <v>18</v>
      </c>
      <c r="B68" s="4" t="s">
        <v>380</v>
      </c>
      <c r="C68" s="4" t="s">
        <v>381</v>
      </c>
      <c r="D68" s="4">
        <v>49</v>
      </c>
      <c r="E68" s="4">
        <v>1</v>
      </c>
      <c r="F68" s="5" t="s">
        <v>382</v>
      </c>
      <c r="G68" s="5" t="s">
        <v>383</v>
      </c>
      <c r="H68" s="12">
        <v>45852</v>
      </c>
      <c r="I68" s="12">
        <v>46203</v>
      </c>
      <c r="J68" s="13">
        <v>11</v>
      </c>
      <c r="K68" s="8" t="s">
        <v>305</v>
      </c>
      <c r="L68" s="4" t="s">
        <v>42</v>
      </c>
      <c r="M68" s="4" t="s">
        <v>250</v>
      </c>
      <c r="N68" s="5" t="s">
        <v>384</v>
      </c>
      <c r="O68" s="9">
        <v>1</v>
      </c>
      <c r="P68" s="4" t="str">
        <f t="shared" si="1"/>
        <v>2026</v>
      </c>
      <c r="Q68" s="10">
        <v>1</v>
      </c>
      <c r="R68" s="8"/>
    </row>
    <row r="69" spans="1:18" s="11" customFormat="1" ht="98.25" customHeight="1" x14ac:dyDescent="0.25">
      <c r="A69" s="4" t="s">
        <v>18</v>
      </c>
      <c r="B69" s="4" t="s">
        <v>385</v>
      </c>
      <c r="C69" s="4" t="s">
        <v>386</v>
      </c>
      <c r="D69" s="4">
        <v>49</v>
      </c>
      <c r="E69" s="4">
        <v>1</v>
      </c>
      <c r="F69" s="5" t="s">
        <v>387</v>
      </c>
      <c r="G69" s="5" t="s">
        <v>388</v>
      </c>
      <c r="H69" s="12">
        <v>45852</v>
      </c>
      <c r="I69" s="12">
        <v>46203</v>
      </c>
      <c r="J69" s="13">
        <v>11</v>
      </c>
      <c r="K69" s="8" t="s">
        <v>305</v>
      </c>
      <c r="L69" s="4" t="s">
        <v>42</v>
      </c>
      <c r="M69" s="4" t="s">
        <v>250</v>
      </c>
      <c r="N69" s="5" t="s">
        <v>384</v>
      </c>
      <c r="O69" s="9">
        <v>1</v>
      </c>
      <c r="P69" s="4" t="str">
        <f t="shared" si="1"/>
        <v>2026</v>
      </c>
      <c r="Q69" s="10">
        <v>1</v>
      </c>
      <c r="R69" s="8"/>
    </row>
    <row r="70" spans="1:18" s="11" customFormat="1" ht="98.25" customHeight="1" x14ac:dyDescent="0.25">
      <c r="A70" s="4" t="s">
        <v>18</v>
      </c>
      <c r="B70" s="4" t="s">
        <v>389</v>
      </c>
      <c r="C70" s="4" t="s">
        <v>390</v>
      </c>
      <c r="D70" s="4">
        <v>49</v>
      </c>
      <c r="E70" s="4">
        <v>1</v>
      </c>
      <c r="F70" s="5" t="s">
        <v>391</v>
      </c>
      <c r="G70" s="5" t="s">
        <v>364</v>
      </c>
      <c r="H70" s="12">
        <v>45852</v>
      </c>
      <c r="I70" s="12">
        <v>46203</v>
      </c>
      <c r="J70" s="13">
        <v>1</v>
      </c>
      <c r="K70" s="8" t="s">
        <v>365</v>
      </c>
      <c r="L70" s="4" t="s">
        <v>42</v>
      </c>
      <c r="M70" s="4" t="s">
        <v>250</v>
      </c>
      <c r="N70" s="5" t="s">
        <v>233</v>
      </c>
      <c r="O70" s="9">
        <v>1</v>
      </c>
      <c r="P70" s="4" t="str">
        <f t="shared" si="1"/>
        <v>2026</v>
      </c>
      <c r="Q70" s="10">
        <v>1</v>
      </c>
      <c r="R70" s="8"/>
    </row>
    <row r="71" spans="1:18" s="11" customFormat="1" ht="98.25" customHeight="1" x14ac:dyDescent="0.25">
      <c r="A71" s="4" t="s">
        <v>18</v>
      </c>
      <c r="B71" s="4" t="s">
        <v>392</v>
      </c>
      <c r="C71" s="4" t="s">
        <v>168</v>
      </c>
      <c r="D71" s="4">
        <v>55</v>
      </c>
      <c r="E71" s="4">
        <v>1</v>
      </c>
      <c r="F71" s="5" t="s">
        <v>393</v>
      </c>
      <c r="G71" s="5" t="s">
        <v>394</v>
      </c>
      <c r="H71" s="12">
        <v>45931</v>
      </c>
      <c r="I71" s="12">
        <v>46282</v>
      </c>
      <c r="J71" s="13">
        <v>1</v>
      </c>
      <c r="K71" s="8" t="s">
        <v>395</v>
      </c>
      <c r="L71" s="8" t="s">
        <v>120</v>
      </c>
      <c r="M71" s="4" t="s">
        <v>121</v>
      </c>
      <c r="N71" s="5" t="s">
        <v>396</v>
      </c>
      <c r="O71" s="9">
        <v>1</v>
      </c>
      <c r="P71" s="4" t="str">
        <f t="shared" si="1"/>
        <v>2026</v>
      </c>
      <c r="Q71" s="10">
        <v>1</v>
      </c>
      <c r="R71" s="8"/>
    </row>
    <row r="72" spans="1:18" s="11" customFormat="1" ht="98.25" customHeight="1" x14ac:dyDescent="0.25">
      <c r="A72" s="4" t="s">
        <v>18</v>
      </c>
      <c r="B72" s="4" t="s">
        <v>397</v>
      </c>
      <c r="C72" s="4" t="s">
        <v>398</v>
      </c>
      <c r="D72" s="4">
        <v>55</v>
      </c>
      <c r="E72" s="4">
        <v>1</v>
      </c>
      <c r="F72" s="5" t="s">
        <v>399</v>
      </c>
      <c r="G72" s="5" t="s">
        <v>400</v>
      </c>
      <c r="H72" s="6">
        <v>45931</v>
      </c>
      <c r="I72" s="6">
        <v>46282</v>
      </c>
      <c r="J72" s="13">
        <v>1</v>
      </c>
      <c r="K72" s="8" t="s">
        <v>401</v>
      </c>
      <c r="L72" s="8" t="s">
        <v>120</v>
      </c>
      <c r="M72" s="4" t="s">
        <v>121</v>
      </c>
      <c r="N72" s="5" t="s">
        <v>402</v>
      </c>
      <c r="O72" s="9">
        <v>1</v>
      </c>
      <c r="P72" s="4" t="str">
        <f t="shared" si="1"/>
        <v>2026</v>
      </c>
      <c r="Q72" s="10">
        <v>1</v>
      </c>
      <c r="R72" s="8"/>
    </row>
    <row r="73" spans="1:18" s="11" customFormat="1" ht="98.25" customHeight="1" x14ac:dyDescent="0.25">
      <c r="A73" s="4" t="s">
        <v>18</v>
      </c>
      <c r="B73" s="4" t="s">
        <v>403</v>
      </c>
      <c r="C73" s="4" t="s">
        <v>404</v>
      </c>
      <c r="D73" s="4">
        <v>55</v>
      </c>
      <c r="E73" s="4">
        <v>1</v>
      </c>
      <c r="F73" s="5" t="s">
        <v>405</v>
      </c>
      <c r="G73" s="5" t="s">
        <v>406</v>
      </c>
      <c r="H73" s="6">
        <v>45931</v>
      </c>
      <c r="I73" s="6">
        <v>45960</v>
      </c>
      <c r="J73" s="13">
        <v>1</v>
      </c>
      <c r="K73" s="8" t="s">
        <v>407</v>
      </c>
      <c r="L73" s="8" t="s">
        <v>106</v>
      </c>
      <c r="M73" s="4" t="s">
        <v>199</v>
      </c>
      <c r="N73" s="5" t="s">
        <v>408</v>
      </c>
      <c r="O73" s="9">
        <v>1</v>
      </c>
      <c r="P73" s="4" t="str">
        <f t="shared" si="1"/>
        <v>2025</v>
      </c>
      <c r="Q73" s="10">
        <v>1</v>
      </c>
      <c r="R73" s="8"/>
    </row>
    <row r="74" spans="1:18" s="11" customFormat="1" ht="98.25" customHeight="1" x14ac:dyDescent="0.25">
      <c r="A74" s="4" t="s">
        <v>18</v>
      </c>
      <c r="B74" s="4" t="s">
        <v>409</v>
      </c>
      <c r="C74" s="4" t="s">
        <v>404</v>
      </c>
      <c r="D74" s="4">
        <v>55</v>
      </c>
      <c r="E74" s="4">
        <v>2</v>
      </c>
      <c r="F74" s="5" t="s">
        <v>405</v>
      </c>
      <c r="G74" s="5" t="s">
        <v>410</v>
      </c>
      <c r="H74" s="6">
        <v>45962</v>
      </c>
      <c r="I74" s="6">
        <v>46022</v>
      </c>
      <c r="J74" s="13">
        <v>1</v>
      </c>
      <c r="K74" s="8" t="s">
        <v>411</v>
      </c>
      <c r="L74" s="8" t="s">
        <v>106</v>
      </c>
      <c r="M74" s="4" t="s">
        <v>199</v>
      </c>
      <c r="N74" s="5" t="s">
        <v>412</v>
      </c>
      <c r="O74" s="9">
        <v>1</v>
      </c>
      <c r="P74" s="4" t="str">
        <f t="shared" si="1"/>
        <v>2025</v>
      </c>
      <c r="Q74" s="10">
        <v>1</v>
      </c>
      <c r="R74" s="8"/>
    </row>
    <row r="75" spans="1:18" s="11" customFormat="1" ht="138.75" customHeight="1" x14ac:dyDescent="0.25">
      <c r="A75" s="4" t="s">
        <v>18</v>
      </c>
      <c r="B75" s="4" t="s">
        <v>413</v>
      </c>
      <c r="C75" s="4" t="s">
        <v>414</v>
      </c>
      <c r="D75" s="4">
        <v>55</v>
      </c>
      <c r="E75" s="4">
        <v>1</v>
      </c>
      <c r="F75" s="5" t="s">
        <v>415</v>
      </c>
      <c r="G75" s="5" t="s">
        <v>416</v>
      </c>
      <c r="H75" s="6">
        <v>45931</v>
      </c>
      <c r="I75" s="6">
        <v>46203</v>
      </c>
      <c r="J75" s="13">
        <v>6</v>
      </c>
      <c r="K75" s="8" t="s">
        <v>417</v>
      </c>
      <c r="L75" s="8" t="s">
        <v>106</v>
      </c>
      <c r="M75" s="4" t="s">
        <v>107</v>
      </c>
      <c r="N75" s="5" t="s">
        <v>418</v>
      </c>
      <c r="O75" s="9">
        <v>0.33329999999999999</v>
      </c>
      <c r="P75" s="4" t="str">
        <f t="shared" si="1"/>
        <v>2026</v>
      </c>
      <c r="Q75" s="4" t="s">
        <v>113</v>
      </c>
      <c r="R75" s="8" t="s">
        <v>276</v>
      </c>
    </row>
    <row r="76" spans="1:18" s="11" customFormat="1" ht="171" customHeight="1" x14ac:dyDescent="0.25">
      <c r="A76" s="4" t="s">
        <v>18</v>
      </c>
      <c r="B76" s="4" t="s">
        <v>419</v>
      </c>
      <c r="C76" s="4" t="s">
        <v>414</v>
      </c>
      <c r="D76" s="4">
        <v>55</v>
      </c>
      <c r="E76" s="4">
        <v>2</v>
      </c>
      <c r="F76" s="5" t="s">
        <v>415</v>
      </c>
      <c r="G76" s="5" t="s">
        <v>420</v>
      </c>
      <c r="H76" s="6">
        <v>45931</v>
      </c>
      <c r="I76" s="6">
        <v>46282</v>
      </c>
      <c r="J76" s="13">
        <v>10</v>
      </c>
      <c r="K76" s="8" t="s">
        <v>421</v>
      </c>
      <c r="L76" s="8" t="s">
        <v>106</v>
      </c>
      <c r="M76" s="4" t="s">
        <v>107</v>
      </c>
      <c r="N76" s="5" t="s">
        <v>422</v>
      </c>
      <c r="O76" s="9">
        <f>3/10</f>
        <v>0.3</v>
      </c>
      <c r="P76" s="4" t="str">
        <f t="shared" si="1"/>
        <v>2026</v>
      </c>
      <c r="Q76" s="4" t="s">
        <v>113</v>
      </c>
      <c r="R76" s="8" t="s">
        <v>114</v>
      </c>
    </row>
    <row r="77" spans="1:18" s="20" customFormat="1" ht="98.25" customHeight="1" x14ac:dyDescent="0.25">
      <c r="A77" s="4" t="s">
        <v>18</v>
      </c>
      <c r="B77" s="4" t="s">
        <v>423</v>
      </c>
      <c r="C77" s="4" t="s">
        <v>424</v>
      </c>
      <c r="D77" s="4">
        <v>49</v>
      </c>
      <c r="E77" s="4">
        <v>1</v>
      </c>
      <c r="F77" s="5" t="s">
        <v>425</v>
      </c>
      <c r="G77" s="5" t="s">
        <v>426</v>
      </c>
      <c r="H77" s="12">
        <v>45852</v>
      </c>
      <c r="I77" s="6">
        <v>45960</v>
      </c>
      <c r="J77" s="13">
        <v>1</v>
      </c>
      <c r="K77" s="8" t="s">
        <v>427</v>
      </c>
      <c r="L77" s="4" t="s">
        <v>42</v>
      </c>
      <c r="M77" s="4" t="s">
        <v>250</v>
      </c>
      <c r="N77" s="5" t="s">
        <v>428</v>
      </c>
      <c r="O77" s="9">
        <v>1</v>
      </c>
      <c r="P77" s="4" t="str">
        <f t="shared" si="1"/>
        <v>2025</v>
      </c>
      <c r="Q77" s="10">
        <v>1</v>
      </c>
      <c r="R77" s="19"/>
    </row>
    <row r="78" spans="1:18" s="22" customFormat="1" ht="116.25" customHeight="1" x14ac:dyDescent="0.25">
      <c r="A78" s="4" t="s">
        <v>18</v>
      </c>
      <c r="B78" s="4" t="s">
        <v>429</v>
      </c>
      <c r="C78" s="4" t="s">
        <v>398</v>
      </c>
      <c r="D78" s="4">
        <v>62</v>
      </c>
      <c r="E78" s="4">
        <v>1</v>
      </c>
      <c r="F78" s="5" t="s">
        <v>430</v>
      </c>
      <c r="G78" s="5" t="s">
        <v>431</v>
      </c>
      <c r="H78" s="21">
        <v>46003</v>
      </c>
      <c r="I78" s="6">
        <v>46142</v>
      </c>
      <c r="J78" s="13">
        <v>1</v>
      </c>
      <c r="K78" s="8" t="s">
        <v>432</v>
      </c>
      <c r="L78" s="8" t="s">
        <v>120</v>
      </c>
      <c r="M78" s="4" t="s">
        <v>121</v>
      </c>
      <c r="N78" s="5" t="s">
        <v>433</v>
      </c>
      <c r="O78" s="14">
        <v>0</v>
      </c>
      <c r="P78" s="4" t="str">
        <f t="shared" si="1"/>
        <v>2026</v>
      </c>
      <c r="Q78" s="4" t="s">
        <v>113</v>
      </c>
      <c r="R78" s="8" t="s">
        <v>153</v>
      </c>
    </row>
    <row r="79" spans="1:18" s="22" customFormat="1" ht="111" customHeight="1" x14ac:dyDescent="0.25">
      <c r="A79" s="4" t="s">
        <v>18</v>
      </c>
      <c r="B79" s="4" t="s">
        <v>434</v>
      </c>
      <c r="C79" s="4" t="s">
        <v>404</v>
      </c>
      <c r="D79" s="4">
        <v>62</v>
      </c>
      <c r="E79" s="4">
        <v>1</v>
      </c>
      <c r="F79" s="5" t="s">
        <v>435</v>
      </c>
      <c r="G79" s="5" t="s">
        <v>436</v>
      </c>
      <c r="H79" s="21">
        <v>46003</v>
      </c>
      <c r="I79" s="6">
        <v>46142</v>
      </c>
      <c r="J79" s="13">
        <v>1</v>
      </c>
      <c r="K79" s="8" t="s">
        <v>432</v>
      </c>
      <c r="L79" s="8" t="s">
        <v>120</v>
      </c>
      <c r="M79" s="4" t="s">
        <v>121</v>
      </c>
      <c r="N79" s="5" t="s">
        <v>433</v>
      </c>
      <c r="O79" s="14">
        <v>0</v>
      </c>
      <c r="P79" s="4" t="str">
        <f t="shared" si="1"/>
        <v>2026</v>
      </c>
      <c r="Q79" s="4" t="s">
        <v>113</v>
      </c>
      <c r="R79" s="8" t="s">
        <v>153</v>
      </c>
    </row>
    <row r="80" spans="1:18" s="22" customFormat="1" ht="171" customHeight="1" x14ac:dyDescent="0.25">
      <c r="A80" s="4" t="s">
        <v>18</v>
      </c>
      <c r="B80" s="4" t="s">
        <v>437</v>
      </c>
      <c r="C80" s="4" t="s">
        <v>404</v>
      </c>
      <c r="D80" s="4">
        <v>62</v>
      </c>
      <c r="E80" s="4">
        <v>2</v>
      </c>
      <c r="F80" s="5" t="s">
        <v>435</v>
      </c>
      <c r="G80" s="5" t="s">
        <v>438</v>
      </c>
      <c r="H80" s="21">
        <v>46003</v>
      </c>
      <c r="I80" s="6">
        <v>46367</v>
      </c>
      <c r="J80" s="13">
        <v>2</v>
      </c>
      <c r="K80" s="8" t="s">
        <v>439</v>
      </c>
      <c r="L80" s="8" t="s">
        <v>106</v>
      </c>
      <c r="M80" s="4" t="s">
        <v>199</v>
      </c>
      <c r="N80" s="5" t="s">
        <v>174</v>
      </c>
      <c r="O80" s="14">
        <v>0</v>
      </c>
      <c r="P80" s="4" t="str">
        <f t="shared" si="1"/>
        <v>2026</v>
      </c>
      <c r="Q80" s="4" t="s">
        <v>113</v>
      </c>
      <c r="R80" s="8" t="s">
        <v>175</v>
      </c>
    </row>
    <row r="81" spans="1:18" s="22" customFormat="1" ht="98.25" customHeight="1" x14ac:dyDescent="0.25">
      <c r="A81" s="4" t="s">
        <v>18</v>
      </c>
      <c r="B81" s="4" t="s">
        <v>440</v>
      </c>
      <c r="C81" s="4" t="s">
        <v>404</v>
      </c>
      <c r="D81" s="4">
        <v>62</v>
      </c>
      <c r="E81" s="4">
        <v>3</v>
      </c>
      <c r="F81" s="5" t="s">
        <v>435</v>
      </c>
      <c r="G81" s="5" t="s">
        <v>441</v>
      </c>
      <c r="H81" s="21">
        <v>46003</v>
      </c>
      <c r="I81" s="6">
        <v>46033</v>
      </c>
      <c r="J81" s="13">
        <v>1</v>
      </c>
      <c r="K81" s="8" t="s">
        <v>432</v>
      </c>
      <c r="L81" s="8" t="s">
        <v>106</v>
      </c>
      <c r="M81" s="4" t="s">
        <v>199</v>
      </c>
      <c r="N81" s="5" t="s">
        <v>442</v>
      </c>
      <c r="O81" s="14">
        <v>1</v>
      </c>
      <c r="P81" s="4" t="str">
        <f t="shared" si="1"/>
        <v>2026</v>
      </c>
      <c r="Q81" s="10">
        <v>1</v>
      </c>
      <c r="R81" s="8"/>
    </row>
    <row r="82" spans="1:18" s="22" customFormat="1" ht="171" customHeight="1" x14ac:dyDescent="0.25">
      <c r="A82" s="4" t="s">
        <v>18</v>
      </c>
      <c r="B82" s="4" t="s">
        <v>443</v>
      </c>
      <c r="C82" s="4" t="s">
        <v>404</v>
      </c>
      <c r="D82" s="4">
        <v>62</v>
      </c>
      <c r="E82" s="4">
        <v>4</v>
      </c>
      <c r="F82" s="5" t="s">
        <v>435</v>
      </c>
      <c r="G82" s="5" t="s">
        <v>436</v>
      </c>
      <c r="H82" s="12">
        <v>46003</v>
      </c>
      <c r="I82" s="12">
        <v>46142</v>
      </c>
      <c r="J82" s="13">
        <v>1</v>
      </c>
      <c r="K82" s="8" t="s">
        <v>432</v>
      </c>
      <c r="L82" s="8" t="s">
        <v>120</v>
      </c>
      <c r="M82" s="4" t="s">
        <v>121</v>
      </c>
      <c r="N82" s="5" t="s">
        <v>433</v>
      </c>
      <c r="O82" s="14">
        <v>0</v>
      </c>
      <c r="P82" s="4" t="str">
        <f t="shared" si="1"/>
        <v>2026</v>
      </c>
      <c r="Q82" s="4" t="s">
        <v>113</v>
      </c>
      <c r="R82" s="8" t="s">
        <v>153</v>
      </c>
    </row>
    <row r="83" spans="1:18" ht="98.25" customHeight="1" x14ac:dyDescent="0.25">
      <c r="A83" s="4" t="s">
        <v>18</v>
      </c>
      <c r="B83" s="4" t="s">
        <v>444</v>
      </c>
      <c r="C83" s="4" t="s">
        <v>91</v>
      </c>
      <c r="D83" s="4">
        <v>51</v>
      </c>
      <c r="E83" s="4">
        <v>1</v>
      </c>
      <c r="F83" s="5" t="s">
        <v>92</v>
      </c>
      <c r="G83" s="5" t="s">
        <v>445</v>
      </c>
      <c r="H83" s="12">
        <v>45457</v>
      </c>
      <c r="I83" s="12">
        <v>45800</v>
      </c>
      <c r="J83" s="7">
        <v>1</v>
      </c>
      <c r="K83" s="8" t="s">
        <v>99</v>
      </c>
      <c r="L83" s="4" t="s">
        <v>42</v>
      </c>
      <c r="M83" s="4" t="s">
        <v>95</v>
      </c>
      <c r="N83" s="5" t="s">
        <v>446</v>
      </c>
      <c r="O83" s="9">
        <v>1</v>
      </c>
      <c r="P83" s="4" t="str">
        <f t="shared" si="1"/>
        <v>2025</v>
      </c>
      <c r="Q83" s="10">
        <v>1</v>
      </c>
      <c r="R83" s="23"/>
    </row>
    <row r="84" spans="1:18" ht="98.25" customHeight="1" x14ac:dyDescent="0.25">
      <c r="A84" s="4" t="s">
        <v>18</v>
      </c>
      <c r="B84" s="4" t="s">
        <v>447</v>
      </c>
      <c r="C84" s="4" t="s">
        <v>102</v>
      </c>
      <c r="D84" s="4">
        <v>51</v>
      </c>
      <c r="E84" s="4">
        <v>1</v>
      </c>
      <c r="F84" s="5" t="s">
        <v>103</v>
      </c>
      <c r="G84" s="5" t="s">
        <v>448</v>
      </c>
      <c r="H84" s="12">
        <v>45457</v>
      </c>
      <c r="I84" s="12">
        <v>45800</v>
      </c>
      <c r="J84" s="7">
        <v>12</v>
      </c>
      <c r="K84" s="8" t="s">
        <v>449</v>
      </c>
      <c r="L84" s="8" t="s">
        <v>24</v>
      </c>
      <c r="M84" s="4" t="s">
        <v>450</v>
      </c>
      <c r="N84" s="5" t="s">
        <v>451</v>
      </c>
      <c r="O84" s="9">
        <v>1</v>
      </c>
      <c r="P84" s="4" t="str">
        <f t="shared" si="1"/>
        <v>2025</v>
      </c>
      <c r="Q84" s="10">
        <v>1</v>
      </c>
      <c r="R84" s="23"/>
    </row>
    <row r="85" spans="1:18" ht="98.25" customHeight="1" x14ac:dyDescent="0.25">
      <c r="A85" s="4" t="s">
        <v>18</v>
      </c>
      <c r="B85" s="4" t="s">
        <v>452</v>
      </c>
      <c r="C85" s="4" t="s">
        <v>218</v>
      </c>
      <c r="D85" s="4">
        <v>53</v>
      </c>
      <c r="E85" s="4">
        <v>1</v>
      </c>
      <c r="F85" s="5" t="s">
        <v>453</v>
      </c>
      <c r="G85" s="5" t="s">
        <v>454</v>
      </c>
      <c r="H85" s="12">
        <v>45630</v>
      </c>
      <c r="I85" s="12">
        <v>45994</v>
      </c>
      <c r="J85" s="7">
        <v>1</v>
      </c>
      <c r="K85" s="8" t="s">
        <v>455</v>
      </c>
      <c r="L85" s="8" t="s">
        <v>24</v>
      </c>
      <c r="M85" s="8" t="s">
        <v>84</v>
      </c>
      <c r="N85" s="5" t="s">
        <v>456</v>
      </c>
      <c r="O85" s="9">
        <v>1</v>
      </c>
      <c r="P85" s="4" t="str">
        <f t="shared" si="1"/>
        <v>2025</v>
      </c>
      <c r="Q85" s="10">
        <v>1</v>
      </c>
      <c r="R85" s="23"/>
    </row>
    <row r="86" spans="1:18" ht="98.25" customHeight="1" x14ac:dyDescent="0.25">
      <c r="A86" s="4" t="s">
        <v>18</v>
      </c>
      <c r="B86" s="4" t="s">
        <v>457</v>
      </c>
      <c r="C86" s="4" t="s">
        <v>218</v>
      </c>
      <c r="D86" s="4">
        <v>53</v>
      </c>
      <c r="E86" s="4">
        <v>2</v>
      </c>
      <c r="F86" s="5" t="s">
        <v>453</v>
      </c>
      <c r="G86" s="5" t="s">
        <v>458</v>
      </c>
      <c r="H86" s="12">
        <v>45630</v>
      </c>
      <c r="I86" s="12">
        <v>45994</v>
      </c>
      <c r="J86" s="7">
        <v>3</v>
      </c>
      <c r="K86" s="8" t="s">
        <v>459</v>
      </c>
      <c r="L86" s="8" t="s">
        <v>24</v>
      </c>
      <c r="M86" s="8" t="s">
        <v>84</v>
      </c>
      <c r="N86" s="5" t="s">
        <v>460</v>
      </c>
      <c r="O86" s="9">
        <v>1</v>
      </c>
      <c r="P86" s="4" t="str">
        <f t="shared" si="1"/>
        <v>2025</v>
      </c>
      <c r="Q86" s="10">
        <v>1</v>
      </c>
      <c r="R86" s="23"/>
    </row>
    <row r="87" spans="1:18" ht="98.25" customHeight="1" x14ac:dyDescent="0.25">
      <c r="A87" s="4" t="s">
        <v>18</v>
      </c>
      <c r="B87" s="4" t="s">
        <v>461</v>
      </c>
      <c r="C87" s="4" t="s">
        <v>91</v>
      </c>
      <c r="D87" s="4">
        <v>53</v>
      </c>
      <c r="E87" s="4">
        <v>1</v>
      </c>
      <c r="F87" s="5" t="s">
        <v>462</v>
      </c>
      <c r="G87" s="5" t="s">
        <v>463</v>
      </c>
      <c r="H87" s="12">
        <v>45630</v>
      </c>
      <c r="I87" s="12">
        <v>45994</v>
      </c>
      <c r="J87" s="7">
        <v>1</v>
      </c>
      <c r="K87" s="8" t="s">
        <v>455</v>
      </c>
      <c r="L87" s="8" t="s">
        <v>24</v>
      </c>
      <c r="M87" s="8" t="s">
        <v>84</v>
      </c>
      <c r="N87" s="5" t="s">
        <v>456</v>
      </c>
      <c r="O87" s="9">
        <v>1</v>
      </c>
      <c r="P87" s="4" t="str">
        <f t="shared" si="1"/>
        <v>2025</v>
      </c>
      <c r="Q87" s="10">
        <v>1</v>
      </c>
      <c r="R87" s="23"/>
    </row>
    <row r="88" spans="1:18" ht="98.25" customHeight="1" x14ac:dyDescent="0.25">
      <c r="A88" s="4" t="s">
        <v>18</v>
      </c>
      <c r="B88" s="4" t="s">
        <v>464</v>
      </c>
      <c r="C88" s="4" t="s">
        <v>91</v>
      </c>
      <c r="D88" s="4">
        <v>53</v>
      </c>
      <c r="E88" s="4">
        <v>2</v>
      </c>
      <c r="F88" s="5" t="s">
        <v>462</v>
      </c>
      <c r="G88" s="5" t="s">
        <v>458</v>
      </c>
      <c r="H88" s="12">
        <v>45630</v>
      </c>
      <c r="I88" s="12">
        <v>45994</v>
      </c>
      <c r="J88" s="7">
        <v>3</v>
      </c>
      <c r="K88" s="8" t="s">
        <v>459</v>
      </c>
      <c r="L88" s="8" t="s">
        <v>24</v>
      </c>
      <c r="M88" s="8" t="s">
        <v>84</v>
      </c>
      <c r="N88" s="5" t="s">
        <v>465</v>
      </c>
      <c r="O88" s="9">
        <v>1</v>
      </c>
      <c r="P88" s="4" t="str">
        <f t="shared" si="1"/>
        <v>2025</v>
      </c>
      <c r="Q88" s="10">
        <v>1</v>
      </c>
      <c r="R88" s="23"/>
    </row>
    <row r="89" spans="1:18" ht="98.25" customHeight="1" x14ac:dyDescent="0.25">
      <c r="A89" s="4" t="s">
        <v>18</v>
      </c>
      <c r="B89" s="4" t="s">
        <v>466</v>
      </c>
      <c r="C89" s="4" t="s">
        <v>20</v>
      </c>
      <c r="D89" s="4">
        <v>50</v>
      </c>
      <c r="E89" s="4">
        <v>2</v>
      </c>
      <c r="F89" s="5" t="s">
        <v>21</v>
      </c>
      <c r="G89" s="5" t="s">
        <v>467</v>
      </c>
      <c r="H89" s="6">
        <v>45799</v>
      </c>
      <c r="I89" s="12">
        <v>46006</v>
      </c>
      <c r="J89" s="7">
        <v>1</v>
      </c>
      <c r="K89" s="8" t="s">
        <v>468</v>
      </c>
      <c r="L89" s="4" t="s">
        <v>42</v>
      </c>
      <c r="M89" s="4" t="s">
        <v>95</v>
      </c>
      <c r="N89" s="5" t="s">
        <v>469</v>
      </c>
      <c r="O89" s="9">
        <v>1</v>
      </c>
      <c r="P89" s="4" t="str">
        <f t="shared" si="1"/>
        <v>2025</v>
      </c>
      <c r="Q89" s="10">
        <v>1</v>
      </c>
      <c r="R89" s="23"/>
    </row>
    <row r="90" spans="1:18" ht="98.25" customHeight="1" x14ac:dyDescent="0.25">
      <c r="A90" s="4" t="s">
        <v>18</v>
      </c>
      <c r="B90" s="4" t="s">
        <v>470</v>
      </c>
      <c r="C90" s="4" t="s">
        <v>20</v>
      </c>
      <c r="D90" s="4">
        <v>50</v>
      </c>
      <c r="E90" s="4">
        <v>3</v>
      </c>
      <c r="F90" s="5" t="s">
        <v>21</v>
      </c>
      <c r="G90" s="5" t="s">
        <v>471</v>
      </c>
      <c r="H90" s="6">
        <v>45799</v>
      </c>
      <c r="I90" s="6">
        <v>46006</v>
      </c>
      <c r="J90" s="7">
        <v>1</v>
      </c>
      <c r="K90" s="8" t="s">
        <v>472</v>
      </c>
      <c r="L90" s="4" t="s">
        <v>42</v>
      </c>
      <c r="M90" s="4" t="s">
        <v>95</v>
      </c>
      <c r="N90" s="5" t="s">
        <v>473</v>
      </c>
      <c r="O90" s="9">
        <v>1</v>
      </c>
      <c r="P90" s="4" t="str">
        <f t="shared" si="1"/>
        <v>2025</v>
      </c>
      <c r="Q90" s="10">
        <v>1</v>
      </c>
      <c r="R90" s="23"/>
    </row>
    <row r="91" spans="1:18" ht="98.25" customHeight="1" x14ac:dyDescent="0.25">
      <c r="A91" s="4" t="s">
        <v>18</v>
      </c>
      <c r="B91" s="4" t="s">
        <v>474</v>
      </c>
      <c r="C91" s="4" t="s">
        <v>475</v>
      </c>
      <c r="D91" s="4">
        <v>51</v>
      </c>
      <c r="E91" s="4">
        <v>3</v>
      </c>
      <c r="F91" s="5" t="s">
        <v>476</v>
      </c>
      <c r="G91" s="5" t="s">
        <v>477</v>
      </c>
      <c r="H91" s="6">
        <v>45457</v>
      </c>
      <c r="I91" s="6">
        <v>45800</v>
      </c>
      <c r="J91" s="15">
        <v>1</v>
      </c>
      <c r="K91" s="8" t="s">
        <v>146</v>
      </c>
      <c r="L91" s="4" t="s">
        <v>147</v>
      </c>
      <c r="M91" s="4" t="s">
        <v>147</v>
      </c>
      <c r="N91" s="5" t="s">
        <v>478</v>
      </c>
      <c r="O91" s="9">
        <v>0.2</v>
      </c>
      <c r="P91" s="4" t="str">
        <f t="shared" si="1"/>
        <v>2025</v>
      </c>
      <c r="Q91" s="4" t="s">
        <v>70</v>
      </c>
      <c r="R91" s="23"/>
    </row>
  </sheetData>
  <conditionalFormatting sqref="P2:P91">
    <cfRule type="containsText" dxfId="3" priority="1" operator="containsText" text="Cumplido">
      <formula>NOT(ISERROR(SEARCH("Cumplido",P2)))</formula>
    </cfRule>
    <cfRule type="containsText" dxfId="2" priority="2" operator="containsText" text="En proceso">
      <formula>NOT(ISERROR(SEARCH("En proceso",P2)))</formula>
    </cfRule>
    <cfRule type="containsText" dxfId="1" priority="3" operator="containsText" text="Rezago">
      <formula>NOT(ISERROR(SEARCH("Rezago",P2)))</formula>
    </cfRule>
    <cfRule type="containsText" dxfId="0" priority="4" operator="containsText" text="No iniciado">
      <formula>NOT(ISERROR(SEARCH("No iniciado",P2)))</formula>
    </cfRule>
  </conditionalFormatting>
  <dataValidations count="1">
    <dataValidation type="decimal" allowBlank="1" showInputMessage="1" showErrorMessage="1" errorTitle="Entrada no válida" error="Por favor escriba un número" promptTitle="Escriba un número en esta casilla" sqref="J2:J11 J83:J88 O27:O28" xr:uid="{71D42A4F-4DE7-4959-B001-B4ED67285474}">
      <formula1>-999999</formula1>
      <formula2>999999</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PM_CB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Delgadillo Molano</dc:creator>
  <cp:lastModifiedBy>Guillermo Delgadillo Molano</cp:lastModifiedBy>
  <dcterms:created xsi:type="dcterms:W3CDTF">2026-03-12T20:46:58Z</dcterms:created>
  <dcterms:modified xsi:type="dcterms:W3CDTF">2026-03-12T20:48:42Z</dcterms:modified>
</cp:coreProperties>
</file>