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mintic-my.sharepoint.com/personal/cbernal_mintic_gov_co/Documents/Escritorio/CARO BERNAL/PAPELES CONTRATO-HABITAT/SEGUIMIENTO PAAC-2024/PRIMER MONITOREO-2024/"/>
    </mc:Choice>
  </mc:AlternateContent>
  <xr:revisionPtr revIDLastSave="0" documentId="8_{E84662ED-88F4-417E-A3C9-16519574310E}" xr6:coauthVersionLast="47" xr6:coauthVersionMax="47" xr10:uidLastSave="{00000000-0000-0000-0000-000000000000}"/>
  <bookViews>
    <workbookView xWindow="-120" yWindow="-120" windowWidth="20730" windowHeight="11040" tabRatio="670" xr2:uid="{19F08951-0021-9644-87F9-21EDF60633A9}"/>
  </bookViews>
  <sheets>
    <sheet name="Estado PAAC 2024" sheetId="4" r:id="rId1"/>
    <sheet name="Hoja2" sheetId="6" state="hidden" r:id="rId2"/>
    <sheet name="RESPONSABLES PAAC  " sheetId="5" state="hidden" r:id="rId3"/>
    <sheet name="Hoja1" sheetId="3" state="hidden" r:id="rId4"/>
  </sheets>
  <definedNames>
    <definedName name="_xlnm._FilterDatabase" localSheetId="0" hidden="1">'Estado PAAC 2024'!$A$5:$U$58</definedName>
    <definedName name="_xlnm.Print_Area" localSheetId="0">'Estado PAAC 2024'!$A$1:$J$47</definedName>
    <definedName name="INFORMEAREA">'Estado PAAC 2024'!$A$3</definedName>
    <definedName name="SegmentaciónDeDatos_AREA">#N/A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6" l="1"/>
  <c r="I16" i="6"/>
  <c r="I15" i="6"/>
  <c r="I14" i="6"/>
  <c r="G18" i="6"/>
  <c r="F18" i="6"/>
  <c r="E18" i="6"/>
  <c r="D18" i="6"/>
  <c r="C18" i="6"/>
  <c r="B18" i="6"/>
  <c r="I10" i="6"/>
  <c r="I9" i="6"/>
  <c r="I8" i="6"/>
  <c r="I7" i="6"/>
  <c r="I6" i="6"/>
  <c r="I5" i="6"/>
  <c r="I4" i="6"/>
  <c r="C10" i="6"/>
  <c r="J5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tc={32EE123F-AAB0-476A-A8B3-0BC1665CA487}</author>
  </authors>
  <commentList>
    <comment ref="K1" authorId="0" shapeId="0" xr:uid="{32EE123F-AAB0-476A-A8B3-0BC1665CA4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Seleccione el avance </t>
      </text>
    </comment>
  </commentList>
</comments>
</file>

<file path=xl/sharedStrings.xml><?xml version="1.0" encoding="utf-8"?>
<sst xmlns="http://schemas.openxmlformats.org/spreadsheetml/2006/main" count="555" uniqueCount="394">
  <si>
    <t xml:space="preserve">COMPONENTES </t>
  </si>
  <si>
    <t xml:space="preserve">INFORME POR ÁREA HASTA ABRIL DE 2023 </t>
  </si>
  <si>
    <t>INFORMACION SUMINISTRADA POR LA SUBDIRECCIÓN DE PROGRAMAS Y PROYECTOS</t>
  </si>
  <si>
    <t>Subcomponente</t>
  </si>
  <si>
    <t xml:space="preserve">Fila </t>
  </si>
  <si>
    <t>Actividades</t>
  </si>
  <si>
    <t>Meta o producto</t>
  </si>
  <si>
    <t>Responsable/s</t>
  </si>
  <si>
    <t>Fecha  programada para cumplimiento al 100%</t>
  </si>
  <si>
    <t>Observaciones de Control Interno</t>
  </si>
  <si>
    <t xml:space="preserve">INFORME POR ÁREA HASTA ABRIL DE  2024
Descripción del avance Corte 30 de abril de 2024) 
( Indique de manera cualitativa el avance de la actividad)
</t>
  </si>
  <si>
    <t>SOPORTES / EVIDENCIAS REMITIDAS
(Mencione los soportes que se anexan que validan tanto la descripción cualitativa como el porcentaje de avance dado a la ejecución de la actividad)</t>
  </si>
  <si>
    <t xml:space="preserve">
% Estimado de avance vigencia 2024
(Indique de manera cualitativa el avance de la actividad) 
</t>
  </si>
  <si>
    <t>Descripción del avance (Corte a abril de 2024)</t>
  </si>
  <si>
    <t>OBSERVACIONES</t>
  </si>
  <si>
    <t>OBSERVACIONES OFICINA DE CONTROL INTERNO-PRIMER CUATRIMESTRE-2024</t>
  </si>
  <si>
    <t>Componente 1: Gestión del Riesgo de Corrupción - Mapa de Riesgos</t>
  </si>
  <si>
    <t>RESULTADO SEGUIMIENTO</t>
  </si>
  <si>
    <t>%  CUMPLIMIENTO ACTIVIDAD</t>
  </si>
  <si>
    <t>ESTADO
(En ejecución, Atrasada, Sin avance, Cumplida)</t>
  </si>
  <si>
    <r>
      <t xml:space="preserve">Subcomponente 1: </t>
    </r>
    <r>
      <rPr>
        <b/>
        <sz val="10"/>
        <color rgb="FF000000"/>
        <rFont val="Arial"/>
        <family val="2"/>
      </rPr>
      <t xml:space="preserve">Política de Administración de Riesgos. </t>
    </r>
  </si>
  <si>
    <t>F1</t>
  </si>
  <si>
    <t>Revisar la política de riesgos de la Secretaría Distrital del Hábitat y actualizarla si es pertinente.</t>
  </si>
  <si>
    <t>1 Política revisada.</t>
  </si>
  <si>
    <r>
      <rPr>
        <sz val="10"/>
        <color rgb="FF000000"/>
        <rFont val="Times New Roman"/>
        <family val="1"/>
      </rPr>
      <t xml:space="preserve">Comité de Coordinación de Control Interno.
Subdirección de Programas y Proyectos.
</t>
    </r>
    <r>
      <rPr>
        <b/>
        <u/>
        <sz val="10"/>
        <color rgb="FF000000"/>
        <rFont val="Times New Roman"/>
        <family val="1"/>
      </rPr>
      <t>Reporta</t>
    </r>
    <r>
      <rPr>
        <sz val="10"/>
        <color rgb="FF000000"/>
        <rFont val="Times New Roman"/>
        <family val="1"/>
      </rPr>
      <t>: Subdirección de Programas y Proyectos.</t>
    </r>
  </si>
  <si>
    <t>N/A</t>
  </si>
  <si>
    <t xml:space="preserve">SIN AVANCE </t>
  </si>
  <si>
    <t>No se reporto avance en la actividad.
Actividad en tiempo de ejecución.</t>
  </si>
  <si>
    <t>Sin avance</t>
  </si>
  <si>
    <r>
      <t xml:space="preserve">Subcomponente 2: </t>
    </r>
    <r>
      <rPr>
        <b/>
        <sz val="10"/>
        <color rgb="FF000000"/>
        <rFont val="Arial"/>
        <family val="2"/>
      </rPr>
      <t xml:space="preserve">Construcción del Mapa de Riesgos de Corrupción. </t>
    </r>
  </si>
  <si>
    <t>F2</t>
  </si>
  <si>
    <t xml:space="preserve">Identificar  los riesgos de corrupción de los trámites y OPAS de la SDHT inscritos en el SUIT. </t>
  </si>
  <si>
    <t>1 Informe generado.</t>
  </si>
  <si>
    <r>
      <rPr>
        <sz val="10"/>
        <color rgb="FF000000"/>
        <rFont val="Times New Roman"/>
        <family val="1"/>
      </rPr>
      <t xml:space="preserve">Responsables de Trámites y OPAS.
Subdirección de Programas y Proyectos.
</t>
    </r>
    <r>
      <rPr>
        <b/>
        <u/>
        <sz val="10"/>
        <color rgb="FF000000"/>
        <rFont val="Times New Roman"/>
        <family val="1"/>
      </rPr>
      <t>Reporta</t>
    </r>
    <r>
      <rPr>
        <sz val="10"/>
        <color rgb="FF000000"/>
        <rFont val="Times New Roman"/>
        <family val="1"/>
      </rPr>
      <t>: Subdirección de Programas y Proyectos.</t>
    </r>
  </si>
  <si>
    <t xml:space="preserve">En el informe de monitoreo de segunda línea para la administración de riesgos de corrupción de la entidad, se identifican los riesgos asociados a los trámites y OPAS inscritos en el SUIT de la Secretaría Distrital del Hábitat; específicamente en el documento que se adjunta como evidencia, en el apartado 4.3 Riesgos de corrupción en Trámites y OPAS. </t>
  </si>
  <si>
    <t xml:space="preserve">1.Informe Monitoreo a los riesgos de corrupción, periodo septiembre-diciembre 2023. 
2.Informe Monitoreo a los riesgos de corrupción, periodo enero-abril 2024
</t>
  </si>
  <si>
    <t xml:space="preserve">CUMPLIDA </t>
  </si>
  <si>
    <t>Se evidencia la documentación e identificación de los riesgos de corrupción de los trámites y OPAS de la SDHT inscritos en el SUIT. 
Soporte de evidencia:
1.Informe Monitoreo a los riesgos de corrupción, periodo septiembre-diciembre 2023. 
2.Informe Monitoreo a los riesgos de corrupción, periodo enero-abril 2024.</t>
  </si>
  <si>
    <t>Cumplida</t>
  </si>
  <si>
    <t>F3</t>
  </si>
  <si>
    <t>Revisar los mapas de riesgos de corrupción de la entidad y actualizarlos como resultado de la revisión e incluir riesgos fiscales y de lavado de activos y de financiación del terrorismo.</t>
  </si>
  <si>
    <t>19 Mapas de riesgos de corrupción revisados.</t>
  </si>
  <si>
    <r>
      <rPr>
        <sz val="10"/>
        <color rgb="FF000000"/>
        <rFont val="Times New Roman"/>
        <family val="1"/>
      </rPr>
      <t xml:space="preserve">Responsables de procesos.
Subdirección de Programas y Proyectos.
</t>
    </r>
    <r>
      <rPr>
        <b/>
        <u/>
        <sz val="10"/>
        <color rgb="FF000000"/>
        <rFont val="Times New Roman"/>
        <family val="1"/>
      </rPr>
      <t>Reporta</t>
    </r>
    <r>
      <rPr>
        <sz val="10"/>
        <color rgb="FF000000"/>
        <rFont val="Times New Roman"/>
        <family val="1"/>
      </rPr>
      <t>: Subdirección de Programas y Proyectos</t>
    </r>
  </si>
  <si>
    <r>
      <t xml:space="preserve">Subcomponente 3: </t>
    </r>
    <r>
      <rPr>
        <b/>
        <sz val="10"/>
        <color rgb="FF000000"/>
        <rFont val="Arial"/>
        <family val="2"/>
      </rPr>
      <t>Consulta y Divulgación.</t>
    </r>
  </si>
  <si>
    <t>F4</t>
  </si>
  <si>
    <t>Publicar el mapa de riesgos consolidado del 2024 en el sitio web de la entidad.</t>
  </si>
  <si>
    <t>1 Mapa consolidado y publicado.</t>
  </si>
  <si>
    <t>Subdirección de Programas y Proyectos</t>
  </si>
  <si>
    <t>En cumplimiento a esta actividad, se publicó antes del 31 de enero, en el sitio web de la entidad el mapa de riesgos de corrupción consolidado de todos los procesos de la Secretaría Distrital del Hábitat. Adicionalmente, en la publicación del Plan de Acción Institucional 2024 se encuentra el mapa de riesgos de gestión 2024. https://www.habitatbogota.gov.co/transparencia/planeacion-presupuesto-informes/otros-planes/mapa-riesgos-corrupcion-sdht-corte-del-31-enero-2024</t>
  </si>
  <si>
    <t xml:space="preserve">1.Mapa de Riesgos de Corrupción de la SDHT - enero de 2024
2.Pantallazo de publicación pagina web 
</t>
  </si>
  <si>
    <t>Se realiza la verificación en la pagina web de la entidad, en el siguiente enlace:https://www.habitatbogota.gov.co/transparencia/planeacion-presupuesto-informes/otros-planes/mapa-riesgos-corrupcion-sdht-corte-del-31-enero-2024, donde efectivamente se evidencia el mapa de riesgos de la entidad vigencia 2024, publicado el 30 de enero del año en curso.</t>
  </si>
  <si>
    <t>F5</t>
  </si>
  <si>
    <t>Diseñar y ejecutar un plan de trabajo con acciones de divulgación que involucren a públicos internos y externos en la socialización de los canales de denuncia de actos de corrupción y de la política institucional de administración de riesgos de gestión y corrupción.</t>
  </si>
  <si>
    <t>1 Plan de trabajo diseñado y ejecutado.</t>
  </si>
  <si>
    <r>
      <rPr>
        <sz val="10"/>
        <color rgb="FF000000"/>
        <rFont val="Times New Roman"/>
        <family val="1"/>
      </rPr>
      <t xml:space="preserve">Responsables de Procesos.
Subdirección de Programas y Proyectos.
Oficina Asesora de Comunicaciones 
Subdirección Administrativa (Servicio a la Ciudadanía)
</t>
    </r>
    <r>
      <rPr>
        <b/>
        <u/>
        <sz val="10"/>
        <color rgb="FF000000"/>
        <rFont val="Times New Roman"/>
        <family val="1"/>
      </rPr>
      <t>Reporta</t>
    </r>
    <r>
      <rPr>
        <sz val="10"/>
        <color rgb="FF000000"/>
        <rFont val="Times New Roman"/>
        <family val="1"/>
      </rPr>
      <t>: Oficina Asesora de Comuicaciones</t>
    </r>
  </si>
  <si>
    <t>Se realizó el plan de trabajo y se están coordinando mesas de trabajo con el área de Control Disciplinario Interno para publicar esta campaña a través de la intranet que está próxima a lanzarse.</t>
  </si>
  <si>
    <t>1 documento con el plan de trabajo</t>
  </si>
  <si>
    <t xml:space="preserve">EN EJECUCIÓN </t>
  </si>
  <si>
    <t>El porcentaje del avance se calculó de la siguiente manera: Como tradicionalmente lo hace la Oficina de Control Interno se le dió un valor del 20% al diseño del Plan y cada una de las actividades se ponderarán.</t>
  </si>
  <si>
    <t>Se evidencia plan de trabajo, donde se relacionan los tipos de canales de denuncia con que cuenta la entidad y las fechas de la campaña.</t>
  </si>
  <si>
    <t>En ejecución</t>
  </si>
  <si>
    <r>
      <t xml:space="preserve">Subcomponente 4: </t>
    </r>
    <r>
      <rPr>
        <b/>
        <sz val="10"/>
        <color rgb="FF000000"/>
        <rFont val="Arial"/>
        <family val="2"/>
      </rPr>
      <t>Monitoreo y revisión</t>
    </r>
  </si>
  <si>
    <t>F6</t>
  </si>
  <si>
    <t>Realizar los monitoreos como Segunda Línea de Defensa al Mapa de Riesgos de Corrupción, de acuerdo con lo establecido en la Política de Administración de Riesgos vigente. Publicar los seguimientos en la sede electrónica y promover su consulta por canales internos y externos.</t>
  </si>
  <si>
    <t>3 Monitoreos realizados.</t>
  </si>
  <si>
    <t>La Subdirección de Programas y Proyectos en su rol de segunda línea de defensa con el propósito de dar cumplimiento a los lineamientos de la Política de Administración de Riesgos de la Secretaría Distrital del Hábitat y a las actividades establecidas en el Procedimiento para la Administración del Riesgo de Gestión, Corrupción, Ambientales y Seguridad de la Información (PG03-PR06), numeral 5.5. Gestión de eventos, monitoreo y evaluación realizó el monitoreo a los riesgos de gestión y corrupción, para el periodo comprendido entre el 1 de septiembre al 31 de diciembre de la vigencia 2023. Adicionalmente se realizó el monitoreo a los riesgos ubicados en zona residual extrema para el periodo comprendido entre el 1 de enero al 29 de febrero de 2024.</t>
  </si>
  <si>
    <t xml:space="preserve">1.Informe Monitoreo de segunda línea de defensa para los riesgos de corrupción, periodo septiembre-diciembre 2023.
2.Informe de Monitoreo a riesgos zona residual extrema enero - febrero 2024
3.Memorando 3-2024-705 socialización de los resultados de monitoreo
4.Pantallazo de publicación en la pagina web
</t>
  </si>
  <si>
    <t>Se evidencia soporte documental del monitoreo realizado por la segunda línea de defensa a los riesgos de Corrupcción entre el periodo del mes de 1 de septiembre al 31 de diciembre del 2023.
Adicionalmente se realizó el monitoreo a los riesgos ubicados en zona residual extrema para el periodo comprendido entre el 1 de enero al 29 de febrero de 2024.</t>
  </si>
  <si>
    <r>
      <t xml:space="preserve">Subcomponente 5: </t>
    </r>
    <r>
      <rPr>
        <b/>
        <sz val="10"/>
        <color rgb="FF000000"/>
        <rFont val="Arial"/>
        <family val="2"/>
      </rPr>
      <t>Seguimiento</t>
    </r>
  </si>
  <si>
    <t>F7</t>
  </si>
  <si>
    <t xml:space="preserve">Realizar el seguimiento al mapa de riesgos de corrupción. </t>
  </si>
  <si>
    <t>1 Seguimiento.</t>
  </si>
  <si>
    <t>Control Interno</t>
  </si>
  <si>
    <t>En razón a que el seguimiento al mapa de riesgos de corrupción se realiza de manera cuatrimestral y concomitante con el seguimiento al Plan Anticorrupción y de Atención al Ciudadano, al corte del 30 de abril no es posible reportar resultados al respecto toda vez que la Guía "Estrategias para la Construcción del Plan Anticorrupción y de Atención al Ciudadano – Versión 2” adoptada por el Decreto Nacional 124 de 2016 establece que el "Primer seguimiento: Con corte al 30 de abril. En esa medida, la publicación deberá surtirse dentro de los diez (10) primeros días hábiles del mes de mayo" para lo cual es indispensable que previamente se cuente con el reporte de los avances y resultados de la primera línea de defensa y los resultados del monitoreo de la segunda línea de defensa. En esos términos, se reporte que mediante radicado 3-2024-367 del 16 de enero de 2024 se realizó el "SEGUIMIENTO Y EVALUACIÓN AL PLAN ANTICORRUPCIÓN Y DE ATENCIÓN AL CIUDADANO. TERCER CUATRIMESTRE Y CIERRE VIGENCIA 2023", desde donde se incluyeron los riesgos de corrupción.</t>
  </si>
  <si>
    <t>Anexo 2. SEGUIMIENTO MRC 31122023 (1)</t>
  </si>
  <si>
    <t>Valora directamente la Oficina de Control Interno.</t>
  </si>
  <si>
    <t>F8</t>
  </si>
  <si>
    <t>Publicar el informe de seguimiento en el sitio web de la SDHT.</t>
  </si>
  <si>
    <t>1 Informe de seguimiento Publicado.</t>
  </si>
  <si>
    <t>En razón a que la evaluación y seguimiento al Plan Anticorrupción y de Atención al Ciudadano para la vigencia 2024 se realiza de manera cuatrimestral, al corte del 30 de abril es inaplicable la publicación del informe toda vez que la Guía "Estrategias para la Construcción del Plan Anticorrupción y de Atención al Ciudadano – Versión 2” adoptada por el Decreto Nacional 124 de 2016 establece que el "Primer seguimiento: Con corte al 30 de abril. En esa medida, la publicación deberá surtirse dentro de los diez (10) primeros días hábiles del mes de mayo" para lo cual es indispensable que previamente se cuente con el reporte de los avances y resultados de las actividades desarrolladas por la primera línea de defensa y los resultados del monitoreo de la segunda línea de defensa. En esos términos, se reporta que mediante radicado 3-2024-367 del 16 de enero de 2024 se realizó el "SEGUIMIENTO Y EVALUACIÓN AL PLAN ANTICORRUPCIÓN Y DE ATENCIÓN AL CIUDADANO. TERCER CUATRIMESTRE Y CIERRE VIGENCIA 2023" el cual se encuentra publicado en el sitio web www.habitatbogota.gov.co, menú "Transparencia y Acceso a la Información Pública" sección "4. Planeación, Presupuesto e Informes" carpeta "4.8 Informes de la Oficina de Control Interno" repositorio "Plan Anticorrupción y de Atención al Ciudadano" enlace https://www.habitatbogota.gov.co/transparencia/planeacion-presupuesto-informes/informes-de-la-oficina-de-control-interno</t>
  </si>
  <si>
    <t xml:space="preserve">3-2024-367.pdf
Anexo 1. SEGUIMIENTO  PAAC 31122023 (1).xlsx
</t>
  </si>
  <si>
    <t>Componente 2- Racionalización de trámites</t>
  </si>
  <si>
    <r>
      <rPr>
        <sz val="10"/>
        <color rgb="FF000000"/>
        <rFont val="Arial"/>
        <family val="2"/>
      </rPr>
      <t xml:space="preserve">Subcomponente: </t>
    </r>
    <r>
      <rPr>
        <b/>
        <sz val="10"/>
        <color rgb="FF000000"/>
        <rFont val="Arial"/>
        <family val="2"/>
      </rPr>
      <t xml:space="preserve">
Racionalización de trámites</t>
    </r>
  </si>
  <si>
    <t>F9</t>
  </si>
  <si>
    <t>Diseñar y registrar en el SUIT una estrategia de racionalización de trámites y OPAs</t>
  </si>
  <si>
    <t>1 Estrategia registrada en SUIT</t>
  </si>
  <si>
    <r>
      <rPr>
        <sz val="10"/>
        <color rgb="FF000000"/>
        <rFont val="Times New Roman"/>
        <family val="1"/>
      </rPr>
      <t xml:space="preserve">Áreas responsbles de trámites y OPAs
Subdirección de Programas y Proyectos 
</t>
    </r>
    <r>
      <rPr>
        <b/>
        <sz val="10"/>
        <color rgb="FF000000"/>
        <rFont val="Times New Roman"/>
        <family val="1"/>
      </rPr>
      <t xml:space="preserve">
</t>
    </r>
    <r>
      <rPr>
        <b/>
        <u/>
        <sz val="10"/>
        <color rgb="FF000000"/>
        <rFont val="Times New Roman"/>
        <family val="1"/>
      </rPr>
      <t>Reporta</t>
    </r>
    <r>
      <rPr>
        <sz val="10"/>
        <color rgb="FF000000"/>
        <rFont val="Times New Roman"/>
        <family val="1"/>
      </rPr>
      <t>: Subdirección de Programas y Proyectos</t>
    </r>
  </si>
  <si>
    <t>Se cuenta con un plan de acción diseñado para la elaboración de la Estrategia de Racionalización de Trámites y con el equipo de trabajo conformado de acuerdo con la delegación solicitada por la subdirección de Programas y Proyectos y respondida por los directivos de las áreas involucradas.</t>
  </si>
  <si>
    <t>Documento del plan de trabajo para la elaboración de la Estrategia.
Equipo para el diseño de la Estrategia.</t>
  </si>
  <si>
    <t>ATRASADA</t>
  </si>
  <si>
    <t>El porcentaje del avance se calculó de la siguiente manera: como tradicionalmente lo hace la Oficina de Control Interno se le dió un valor del 20% al diseño del Plan. Y al desarrollo de la conformación del equipo un 5%.</t>
  </si>
  <si>
    <t>Atrasada</t>
  </si>
  <si>
    <t>Componente 3- Rendición de cuentas</t>
  </si>
  <si>
    <r>
      <t xml:space="preserve">Subcomponente 1: </t>
    </r>
    <r>
      <rPr>
        <b/>
        <sz val="10"/>
        <color rgb="FF000000"/>
        <rFont val="Arial"/>
        <family val="2"/>
      </rPr>
      <t>Información de calidad y en lenguaje comprensible.</t>
    </r>
    <r>
      <rPr>
        <sz val="10"/>
        <color rgb="FF000000"/>
        <rFont val="Arial"/>
        <family val="2"/>
      </rPr>
      <t xml:space="preserve">  </t>
    </r>
  </si>
  <si>
    <t>F10</t>
  </si>
  <si>
    <t>Diseñar y ejecutar un plan de trabajo interno que genere apropiación y uso del lenguaje claro en la interacción con la ciudadanía y en la elaboración de comunicaciones de la SDHT.</t>
  </si>
  <si>
    <t>1 plan de trabajo diseñado y ejecutado.</t>
  </si>
  <si>
    <r>
      <rPr>
        <sz val="10"/>
        <color rgb="FF000000"/>
        <rFont val="Times New Roman"/>
        <family val="1"/>
      </rPr>
      <t xml:space="preserve">Subdirección Administrativa-Servicio a la ciudadanía
Oficina Asesora de Comunicaciones
</t>
    </r>
    <r>
      <rPr>
        <b/>
        <u/>
        <sz val="10"/>
        <color rgb="FF000000"/>
        <rFont val="Times New Roman"/>
        <family val="1"/>
      </rPr>
      <t>Reporta</t>
    </r>
    <r>
      <rPr>
        <sz val="10"/>
        <color rgb="FF000000"/>
        <rFont val="Times New Roman"/>
        <family val="1"/>
      </rPr>
      <t xml:space="preserve">: Oficina Asesora de Comunicaciones </t>
    </r>
  </si>
  <si>
    <t>Se realizó un Plan de Trabajo y se ha empezado a ejecutar a través de correo masivo.</t>
  </si>
  <si>
    <t>1 plan de trabajo y un soporte de ejecución.</t>
  </si>
  <si>
    <t>El porcentaje del avance se calculó de la siguiente manera: como tradicionalmente lo hace la Oficina de Control Interno se le dió un valor del 20% al diseño del Plan y cada una de las actividades se pondera con 8%. Para el actual seguimiento se ha ejecutado 1.</t>
  </si>
  <si>
    <t>Se evidencia plan de trabajo y programación de cada una de las publicaciones a realizarce en cumplimiento del mismo.
Se adjunta publicación realizada en el mes de marzo, en cumplimiento al cronograma establecido.</t>
  </si>
  <si>
    <t>F11</t>
  </si>
  <si>
    <t>Identificar acciones de mejora para facilitar la comprensión de los datos abiertos por parte de la ciudadanía y los grupos de interés de la SDHT</t>
  </si>
  <si>
    <t>Informe sobre las acciones de mejora asociadas a la traducción en lenguaje claro y comprensible</t>
  </si>
  <si>
    <t xml:space="preserve">Subdirección de Información Sectorial </t>
  </si>
  <si>
    <t>Se realizó un cronograma con las actividades requeridas para atender este punto.</t>
  </si>
  <si>
    <t>F11 - Plan de trabajo lenguaje claro datos abiertos 2024 PAAC</t>
  </si>
  <si>
    <t xml:space="preserve">El porcentaje del avance se calculó de la siguiente manera: como tradicionalmente lo hace la Oficina de Control Interno se le dió un valor del 20% al diseño del Plan y cada una de las actividades se ponderarán.  </t>
  </si>
  <si>
    <t>Se evidencia plan de trabajo, con fecha de inicio para el presente mes y fecha de finlaización para el mes de diciembre, compuesto por 4 actividades a ejecutar.</t>
  </si>
  <si>
    <r>
      <t xml:space="preserve">Subcomponente 2: </t>
    </r>
    <r>
      <rPr>
        <b/>
        <sz val="10"/>
        <color rgb="FF000000"/>
        <rFont val="Arial"/>
        <family val="2"/>
      </rPr>
      <t>Diálogo de doble vía con la ciudadanía y sus organizaciones.</t>
    </r>
  </si>
  <si>
    <t>F12</t>
  </si>
  <si>
    <t xml:space="preserve">Diseñar y ejecutar una estrategia de rendición permanente de cuentas. </t>
  </si>
  <si>
    <t>1 Estrategia diseñada y ejecutada.</t>
  </si>
  <si>
    <t>Subdirección de Programas y Proyectos.</t>
  </si>
  <si>
    <t xml:space="preserve">Durante el mes de marzo se elaboró el documento de estrategia anual de rendición permanente de cuentas 2024 de la SDHT.  Esta estrategia fue socializada en Comité Directivo del 15 de marzo y remitida a las áreas de la SDHT para sus comentarios y ajustes que fueron recibidos e incorporados en el documento hasta el 20 de marzo. 
Entre el 22 de marzo y el 5 de abril, se realizó un proceso participativo para el diseño de la estrategia de rendición de cuentas, realizando una consulta a la ciudadanía y recibiendo sus aportes, a partir de un ejercicio de diálogo asincrónico por medio de un formulario en Microsoft Forms, en el que participaron en total 211 personas.
La estrategia fue aprobada por el Comité de Gestión y Desempeño el 9 de abril de 2024. Se publicó y promovió la consulta desde la sede electrónica de la entidad. </t>
  </si>
  <si>
    <r>
      <rPr>
        <sz val="8"/>
        <color rgb="FF000000"/>
        <rFont val="Arial"/>
        <family val="2"/>
      </rPr>
      <t xml:space="preserve">Correo Socializacion Estrategia y respuestas areas SDHT.pdf
Diseño participativo de la Estrategia Rend Cuentas.pdf
</t>
    </r>
    <r>
      <rPr>
        <sz val="8"/>
        <rFont val="Arial"/>
        <family val="2"/>
      </rPr>
      <t>Borrador Acta Comité Gestion y Desempeño 09-04-2024.pdf</t>
    </r>
    <r>
      <rPr>
        <sz val="8"/>
        <color rgb="FFFF0000"/>
        <rFont val="Arial"/>
        <family val="2"/>
      </rPr>
      <t xml:space="preserve">
</t>
    </r>
    <r>
      <rPr>
        <sz val="8"/>
        <color rgb="FF000000"/>
        <rFont val="Arial"/>
        <family val="2"/>
      </rPr>
      <t>Estrategia Rendicion de Cuentas 2024 SDHT.pdf
Publicación en sede electrónica Estrategia RdC.pdf</t>
    </r>
  </si>
  <si>
    <t xml:space="preserve">El porcentaje del avance se calculó de la siguiente manera: como tradicionalmente lo hace la Oficina de Control Interno se le dió un valor del 20% a la construcción de la estrategia, y las demás actividades contempladas en ella se ponderaron en 10% cada una. Se realizó la primera actividad estipulada de "Diálogo Asincrónico consulta ciudadana de la Estrategia Hábitat co-construye su estrategia". </t>
  </si>
  <si>
    <t>Se evidencia soporte documental de la elaboración de la estrategia de Rendición de cuentas para la presente vigencia, denominada " Más Dialogó Social", esta fue publicada via web y aprobada en Comité de Gestión y Desempeño el 9 de abril de 2024.</t>
  </si>
  <si>
    <t>F13</t>
  </si>
  <si>
    <t>Elaborar y ejecutar una estrategia de capacitación a la ciudadanía sobre temas de la SDHT y el Sector a través del uso de la plataforma Escuela del Hábitat.</t>
  </si>
  <si>
    <t>Subdirección de Información Sectorial.</t>
  </si>
  <si>
    <t>Se elaboró y aprobó por parte de la Subdirección la estrategia de capacitación para el año 2024.</t>
  </si>
  <si>
    <t xml:space="preserve">F13 - Plan de trabajo 2024
F13 - Aprobación Subdirección
</t>
  </si>
  <si>
    <t>Se evidencia estrategia de capacitación ( Plan de Trabajo escuelas) y su aprobación mediante correo electrónico del 18 de enero del 20204.</t>
  </si>
  <si>
    <t>F14</t>
  </si>
  <si>
    <t>Ejecutar el plan de trabajo del nodo sectorial de rendición de cuentas del Sector Hábitat en Bogotá D.C</t>
  </si>
  <si>
    <t>1 plan ejecutado</t>
  </si>
  <si>
    <t xml:space="preserve">Se sostuvo una reunión con los jefes de las Oficinas Asesoras de Planeación de las entidades del sector (Caja de Vivienda Popular-CVP; Empresa de Renovación y Desarrollo Urbano – RenoBo; Empresa de Acueducto y Alcantarillado de Bogotá- EAAB; la Unidad Administrativa Especial de Servicios Públicos – UAESP y la Secretaría Distrital del Hábitat) con el propósito de retomar la implementación del plan de acción del nodo sectorial de rendición de cuentas del Sector Hábitat en Bogotá D.C.  
Como punto de partida se realizaron ajustes a los tiempos de implementación del plan de acción y se aprobó posteriormente esta modificación en el Comité Sectorial de MIPG del 30 de abril. </t>
  </si>
  <si>
    <t xml:space="preserve">Reunión Oficinas de Planeación Sector Habitat_Nodo Sectorial Rend Cuentas.pdf
Borrador Acta Comité Sectorial MIPG 30 abril.pdf
PPT_Plan Accion Nodo Sectorial Rendicion de Cuentas.pptx
</t>
  </si>
  <si>
    <t>Se evidencia acta  "Reunión Nodo Distrital de Rendición de Cuentas Sector Hábitat" realizada el día 22 de febrero el 2024, donde uno de los temas tratados fueron : Presentación de generalidades sobre formalización del Nodo y 
Presentación propuesta de ajuste al Plan de Acción del Nodo.</t>
  </si>
  <si>
    <t>F15</t>
  </si>
  <si>
    <t xml:space="preserve">Capacitar a los medios comunitarios sobre el uso de datos abiertos de la SDHT. 
</t>
  </si>
  <si>
    <t xml:space="preserve">Producto: Plan de capacitación diseñado y ejecutado. </t>
  </si>
  <si>
    <t>Se realizó reunión con la subdirección de programas y proyectos quien acompañará la vinculación a los medios de comunicación comunitarios y alternativos con los cuales realizó una articulación  en los años anteriores. Se incluyó la socialización de los datos abiertos en el plan de apertura, mejora y uso de datos abiertos.</t>
  </si>
  <si>
    <t>F15 - Plan de apertura, mejora y uso de dtos abiertos año 2024
27022024_Reunion Subd Informacion Sectorial_Monitoreo prevenetivo PAAC 2024.pdf</t>
  </si>
  <si>
    <t>Se evidencia "PLAN DE APERTURA, MEJORA Y USO DE DATOS ABIERTOS 
DE LA SECRETARÍA DISTRITAL DEL HÁBITAT PARA EL AÑO 
2024", donde se documento las estrategias, plan de trabajo y cronograma a ejecutar durante la vigencia, en pro del cumplimiento de la presente actividad.</t>
  </si>
  <si>
    <r>
      <t xml:space="preserve">Subcomponente 3: </t>
    </r>
    <r>
      <rPr>
        <b/>
        <sz val="10"/>
        <color rgb="FF000000"/>
        <rFont val="Arial"/>
        <family val="2"/>
      </rPr>
      <t>Responsabilidad en la  cultura de la rendición y petición de cuentas.</t>
    </r>
  </si>
  <si>
    <t>F16</t>
  </si>
  <si>
    <t>Incluir en la estrategia de rendición permanente de cuentas acciones de sensibilización que promuevan la cultura de la rendición de cuentas a nivel interno.</t>
  </si>
  <si>
    <t>3 Acciones de sensibilización ejecutadas .</t>
  </si>
  <si>
    <r>
      <rPr>
        <sz val="10"/>
        <color rgb="FF000000"/>
        <rFont val="Arial"/>
        <family val="2"/>
      </rPr>
      <t xml:space="preserve">Se realizó la primera acción de sensibilización centrada en las personas que actuan como referentes de las áreas y/o los procesos de la SDHT para el desarrollo de las acciones establecidas en el cronograma de la Estrategia de Rendición de Cuentas. Se ejecutó una actividad virtual asincrónica denominada </t>
    </r>
    <r>
      <rPr>
        <b/>
        <sz val="10"/>
        <color rgb="FF000000"/>
        <rFont val="Arial"/>
        <family val="2"/>
      </rPr>
      <t>"Rendición de Cuentas - Asunto de Todos"</t>
    </r>
    <r>
      <rPr>
        <sz val="10"/>
        <color rgb="FF000000"/>
        <rFont val="Arial"/>
        <family val="2"/>
      </rPr>
      <t xml:space="preserve"> </t>
    </r>
  </si>
  <si>
    <t>Informe de sensibilización - Rendición de Cuentas Asunto de Todos</t>
  </si>
  <si>
    <t>Se evidencia ejecución y aplicación de la actividad " Actividad virtual asincrónica denominada "Rendición de Cuentas - Asunto de Todos" " descrita en el documento adjunto "Informe sensibilización Rendición de cuentas 2024".</t>
  </si>
  <si>
    <r>
      <t xml:space="preserve">Subcomponente 4: </t>
    </r>
    <r>
      <rPr>
        <b/>
        <sz val="10"/>
        <color rgb="FF000000"/>
        <rFont val="Arial"/>
        <family val="2"/>
      </rPr>
      <t>Evaluación y retroalimentación a la gestión institucional.</t>
    </r>
  </si>
  <si>
    <t>F17</t>
  </si>
  <si>
    <t xml:space="preserve">Desarrollar un proceso de evaluación a la estrategia de rendición de cuentas de la SDHT, que incluya la participación ciudadana. </t>
  </si>
  <si>
    <t>1 Informe anual</t>
  </si>
  <si>
    <t>COMPONENTE 4: MECANISMOS PARA MEJORAR LA ATENCIÓN AL CIUDADANO</t>
  </si>
  <si>
    <r>
      <rPr>
        <sz val="10"/>
        <color rgb="FF000000"/>
        <rFont val="Arial"/>
        <family val="2"/>
      </rPr>
      <t xml:space="preserve">Subcomponente 1: </t>
    </r>
    <r>
      <rPr>
        <b/>
        <sz val="10"/>
        <color rgb="FF000000"/>
        <rFont val="Arial"/>
        <family val="2"/>
      </rPr>
      <t xml:space="preserve">Estructura administrativa y Direccionamiento estratégico. </t>
    </r>
  </si>
  <si>
    <t>F18</t>
  </si>
  <si>
    <t>Presentar a la Alta Dirección en Comité Institucional de Gestión y Desempeño un informe semestral del Proceso de Gestión de Servicio a la Ciudadanía.</t>
  </si>
  <si>
    <t>2 Informes presentados  a la Subsecretaría de Gestión Corporativa</t>
  </si>
  <si>
    <r>
      <rPr>
        <b/>
        <sz val="10"/>
        <color rgb="FF000000"/>
        <rFont val="Times New Roman"/>
        <family val="1"/>
      </rPr>
      <t>S</t>
    </r>
    <r>
      <rPr>
        <sz val="10"/>
        <color rgb="FF000000"/>
        <rFont val="Times New Roman"/>
        <family val="1"/>
      </rPr>
      <t>ubdirección Administrativa - Servicio a la Ciudadanía.</t>
    </r>
  </si>
  <si>
    <t>30-jul-24
30-dic-24</t>
  </si>
  <si>
    <r>
      <rPr>
        <sz val="10"/>
        <color rgb="FF000000"/>
        <rFont val="Arial"/>
        <family val="2"/>
      </rPr>
      <t xml:space="preserve">Subcomponente 2: </t>
    </r>
    <r>
      <rPr>
        <b/>
        <sz val="10"/>
        <color rgb="FF000000"/>
        <rFont val="Arial"/>
        <family val="2"/>
      </rPr>
      <t xml:space="preserve">Fortalecimiento de los canales de atención. </t>
    </r>
  </si>
  <si>
    <t>F19</t>
  </si>
  <si>
    <t xml:space="preserve">Elaborar un informe de análisis sobre la satisfacción y percepción ciudadana de los trámites, servicios y OPAS de la Entidad. </t>
  </si>
  <si>
    <t>2 informes realizados</t>
  </si>
  <si>
    <r>
      <rPr>
        <sz val="10"/>
        <color rgb="FF000000"/>
        <rFont val="Times New Roman"/>
        <family val="1"/>
      </rPr>
      <t xml:space="preserve">Áreas responsables de trámites y OPAS
Subdirección Administrativa - Servicio al ciudadano
Subdirección de Programas y Proyectos
</t>
    </r>
    <r>
      <rPr>
        <b/>
        <sz val="10"/>
        <color rgb="FF000000"/>
        <rFont val="Times New Roman"/>
        <family val="1"/>
      </rPr>
      <t>Reporta</t>
    </r>
    <r>
      <rPr>
        <sz val="10"/>
        <color rgb="FF000000"/>
        <rFont val="Times New Roman"/>
        <family val="1"/>
      </rPr>
      <t>: Subdirección Administrativa Servicios a la Ciudadanía</t>
    </r>
  </si>
  <si>
    <t>F20</t>
  </si>
  <si>
    <t>Realizar seguimiento a la interacción de la ciudadanía a través de los canales virtuales, chat live y redes sociales de la SDHT.</t>
  </si>
  <si>
    <t xml:space="preserve">1 documento de seguimiento </t>
  </si>
  <si>
    <r>
      <t xml:space="preserve">Subsecretaría de Gestión Corporativa.
Oficina Asesora de Comunicaciones 
Subdirección Administrativa-Servicio a la Ciudadanía.
</t>
    </r>
    <r>
      <rPr>
        <u/>
        <sz val="10"/>
        <color rgb="FF000000"/>
        <rFont val="Times New Roman"/>
        <family val="1"/>
      </rPr>
      <t>R</t>
    </r>
    <r>
      <rPr>
        <b/>
        <u/>
        <sz val="10"/>
        <color rgb="FF000000"/>
        <rFont val="Times New Roman"/>
        <family val="1"/>
      </rPr>
      <t>eporta</t>
    </r>
    <r>
      <rPr>
        <u/>
        <sz val="10"/>
        <color rgb="FF000000"/>
        <rFont val="Times New Roman"/>
        <family val="1"/>
      </rPr>
      <t xml:space="preserve">: </t>
    </r>
    <r>
      <rPr>
        <sz val="10"/>
        <color rgb="FF000000"/>
        <rFont val="Times New Roman"/>
        <family val="1"/>
      </rPr>
      <t>Subsecretaría de Gestión Corporativa.</t>
    </r>
  </si>
  <si>
    <r>
      <rPr>
        <sz val="10"/>
        <color rgb="FF000000"/>
        <rFont val="Arial"/>
        <family val="2"/>
      </rPr>
      <t xml:space="preserve">Subcomponente 3: </t>
    </r>
    <r>
      <rPr>
        <b/>
        <sz val="10"/>
        <color rgb="FF000000"/>
        <rFont val="Arial"/>
        <family val="2"/>
      </rPr>
      <t xml:space="preserve">Talento Humano. </t>
    </r>
  </si>
  <si>
    <t>F21</t>
  </si>
  <si>
    <t xml:space="preserve">Incluir en el Plan Institucional de Capacitación - PIC 2024, actividades con enfoque diferencial. </t>
  </si>
  <si>
    <t>1 PIC que incluya contenidos con enfoque diferencial y su ejecución.</t>
  </si>
  <si>
    <r>
      <t xml:space="preserve"> 
Subdirección Administrativa-Servicio a la Ciudadanía y Talento Humano.
</t>
    </r>
    <r>
      <rPr>
        <b/>
        <u/>
        <sz val="10"/>
        <color rgb="FF000000"/>
        <rFont val="Times New Roman"/>
        <family val="1"/>
      </rPr>
      <t>Reporta</t>
    </r>
    <r>
      <rPr>
        <sz val="10"/>
        <color rgb="FF000000"/>
        <rFont val="Times New Roman"/>
        <family val="1"/>
      </rPr>
      <t>: Subdirección Administrativa-Talento Humano.</t>
    </r>
  </si>
  <si>
    <t>Se realizaron capacitaciones sobre temas de enfoque diferencial: 
MARZO: Enfoque diferencial.
ABRIL: Nuevas maculinidades</t>
  </si>
  <si>
    <t>Registro de asistencia
Registro fotográfico</t>
  </si>
  <si>
    <t>Se evidencia la realización de dos jornadas de sensibilización  una denominada "Enfoque  Diferencial" y "Nuevas Masculinidades".</t>
  </si>
  <si>
    <r>
      <t xml:space="preserve">Subcomponente 4: </t>
    </r>
    <r>
      <rPr>
        <b/>
        <sz val="10"/>
        <color rgb="FF000000"/>
        <rFont val="Arial"/>
        <family val="2"/>
      </rPr>
      <t>Normativo y Procedimental.</t>
    </r>
  </si>
  <si>
    <t>F22</t>
  </si>
  <si>
    <t>Realizar publicaciones que sensibilicen al personal que labora para la SDHT sobre los derechos de la ciudadanía incluyendo los enfoques diferenciales.</t>
  </si>
  <si>
    <t>6 Publicaciones realizadas</t>
  </si>
  <si>
    <r>
      <rPr>
        <sz val="10"/>
        <color rgb="FF000000"/>
        <rFont val="Times New Roman"/>
        <family val="1"/>
      </rPr>
      <t xml:space="preserve">Oficina Asesora de Comunicaciones.
Subdirección Administrativa - Servicio a la Ciudadanía
</t>
    </r>
    <r>
      <rPr>
        <u/>
        <sz val="10"/>
        <color rgb="FF000000"/>
        <rFont val="Times New Roman"/>
        <family val="1"/>
      </rPr>
      <t xml:space="preserve">
</t>
    </r>
    <r>
      <rPr>
        <b/>
        <u/>
        <sz val="10"/>
        <color rgb="FF000000"/>
        <rFont val="Times New Roman"/>
        <family val="1"/>
      </rPr>
      <t>Reporta</t>
    </r>
    <r>
      <rPr>
        <u/>
        <sz val="10"/>
        <color rgb="FF000000"/>
        <rFont val="Times New Roman"/>
        <family val="1"/>
      </rPr>
      <t xml:space="preserve">: </t>
    </r>
    <r>
      <rPr>
        <sz val="10"/>
        <color rgb="FF000000"/>
        <rFont val="Times New Roman"/>
        <family val="1"/>
      </rPr>
      <t>Oficina Asesora de Comunicaciones.</t>
    </r>
  </si>
  <si>
    <t>Se diseñó el plan de trabajo jutno con la oficina de Atención a la Ciudadanía y se divulgó un derecho de la ciudadanía a través de correo masivo.</t>
  </si>
  <si>
    <t xml:space="preserve">1 plan de trabajo y 1 evidencia de divulgación dl derecho "Ofrecer un trato digno, claro y respetuoso".  </t>
  </si>
  <si>
    <t xml:space="preserve">El porcentaje del avance se calculó de la siguiente manera: como tradicionalmente lo hace la Oficina de Control Interno se le dió un valor del 20% al diseño del Plan y cada una de las actividades se pondera en 13,33%. Se ejecutó la primera activdad.  </t>
  </si>
  <si>
    <t>Se eviencia plan de trabajo, donde se especifican las fechas de las publicaciones que se realizaran y pieza publicitaria del mes de marzo de la presente vigencia.</t>
  </si>
  <si>
    <t>F23</t>
  </si>
  <si>
    <t xml:space="preserve">Promover la participación ciudadana en la construcción de los proyectos de Actos Administrativos que expida la Secretaría Distrital del Hábitat y las Entidades del Sector, a través del sistema LegalBog de la Secretaría Jurídica de la Alcaldía Mayor. </t>
  </si>
  <si>
    <t>A demanda.  100% de actos  administrativos publicados en LegalBog con mínimo una acción de promoción.</t>
  </si>
  <si>
    <t>Subsecretaría Jurídica
Oficina Asesora de Comunicaciones
Reporta: Subsecretaría Jurídica</t>
  </si>
  <si>
    <t>1. Publicación en LegalBog del proyecto de acto administrativo: reglamento operativo del programa Reactiva tu compra reactiva tu hogar. 
2. Solicitud a la Oficina Asesora de Comunicaciones la pieza comunicativa que promueve la participación en LegalBog.</t>
  </si>
  <si>
    <t xml:space="preserve">Soporte de la publicación en Legalbog y de los comentarios efectuados. 
Soporte PDF matriz observaciones
Soporte de solicitud de publicación a la Oficina Asesora de Comunicaciones </t>
  </si>
  <si>
    <t>Se valoró como una actividad a demanda, cuyo porcentaje de cumplimiento al 100% se dará el último monitoreo al PAAC 2024.</t>
  </si>
  <si>
    <t>Se evidencia publicación en la página del Legalbog para comentarios por parte de la ciudadania, los comentarios por parte de estos y la solicitud de publicación.</t>
  </si>
  <si>
    <r>
      <rPr>
        <sz val="11"/>
        <color rgb="FF000000"/>
        <rFont val="Arial"/>
        <family val="2"/>
      </rPr>
      <t xml:space="preserve">Subcomponente 5: </t>
    </r>
    <r>
      <rPr>
        <b/>
        <sz val="11"/>
        <color rgb="FF000000"/>
        <rFont val="Arial"/>
        <family val="2"/>
      </rPr>
      <t>Relacionamiento con el ciudadano.</t>
    </r>
  </si>
  <si>
    <t>F24</t>
  </si>
  <si>
    <t>Desarrollar 50 jornadas de promoción del aplicativo de la Ventanilla Única de la Construcción- VUC .</t>
  </si>
  <si>
    <t>50 jornadas de promoción ejecutadas.</t>
  </si>
  <si>
    <t>Subdirección de Apoyo a la Construcción.</t>
  </si>
  <si>
    <t>En el periodo comprendido entre enero y marzo de 2024 se han adelantado doce (12) jornadas de promoción, uso y funcionamiento de la Ventanilla Única de Construcción -VUC-</t>
  </si>
  <si>
    <t xml:space="preserve">Se adjuntan 12 actas correspondientes a las jornadas de promocion, uso y funcionamiento de la VUC. </t>
  </si>
  <si>
    <t>Con corte al 31 de marzo de 2024, desde la Subdirección de Apoyo a la Construcción se ha cumplido con el 24% del total de la meta proyectada. (12 de las 50 jornadas de promoción ejecutadas).</t>
  </si>
  <si>
    <t>Se evidencian 12 de actas relacionadas a las jornadas de promoción, uso y funciinamiento de la Ventanilla única de la construcción.</t>
  </si>
  <si>
    <t>F25</t>
  </si>
  <si>
    <t>Diseñar y poner en marcha un plan de trabajo para implementar el Modelo de Relacionamiento con la Ciudadanía dispuesto en el Decreto Distrital 542 de 2023</t>
  </si>
  <si>
    <t>1 plan de trabajo en ejecución</t>
  </si>
  <si>
    <t>Subdirección Administrativa - Servicio a la Ciudadanía.</t>
  </si>
  <si>
    <t xml:space="preserve">El plan de trabajo se encuentra en construcción. Se adelantaron mesas de trabajo con la Subdirección de Participación y Relaciones con la Comunidad, Subdirección de Programas y Proyectos y la Subsecretaría de Gestión Corporativa, para relacionar las políticas de participación ciudadana, racionalización de trámites, transparencia y servicio a la ciudadanía, estableciendo acciones para implementar el modelo de relacionamiento con la ciudadanía. </t>
  </si>
  <si>
    <t xml:space="preserve">Actas de reunión </t>
  </si>
  <si>
    <t xml:space="preserve">Se evidencia acta de reunión de mesa de trabajo realizada con la Subdirección de Participación y Relaciones con la Comunidad, Subdirección de Programas y Proyectos y la Subsecretaría de Gestión Corporativa, donde se hablo de la importancia y necesidad de de crear la oficina de Relacionamiento con la Ciudadanía y la responsabilidad clave de formular el modelo, la estrategia o los lineamientos de interacción con los grupos de valor de la Secretaría Distrital del Hábitat, siguiendo el marco normativo nacional y distrital.
Dos de los compromisos que quedaron de la mesa de trabajo son:
1.El proceso de Gestión de Servicio a la Ciudadanía de la Subdirección Administrativa gestionará sesión de lineamientos técnicos del Modelo Distrital de Relacionamiento Integral con la Ciudadanía para la primera semana de mayo.
2.El proceso de Gestión de Servicio a la Ciudadanía compartirá el borrador de acto administrativo, con el objetivo de que las dependencias construyan sobre este y sea devuelto con las respectivas observaciones el 23 de abril 2024.
</t>
  </si>
  <si>
    <t>F26</t>
  </si>
  <si>
    <t xml:space="preserve">Realizar un informe semestral sobre el trámite a las denuncias de corrupción y presentarlo en el Comité Institucional de Gestión y Desempeño-CGD, sin perjuicio de la reserva legal establecida. </t>
  </si>
  <si>
    <t>2 Informes en el año</t>
  </si>
  <si>
    <t xml:space="preserve">Oficina Control Interno Disciplinario. </t>
  </si>
  <si>
    <t>Durante el periodo comprendido entre el 01 de enero de 2024 a 30 de abril de 2024, la Oficina de Control Interno Disciplinario a derterminado la indagación de 7 quejas relacionadas con presuntos actos de corrupcción y la apertura de 7 procesos disciplinarios en su congruencia.</t>
  </si>
  <si>
    <t>CUADRO DE SEGUIMIENTO EXCEL</t>
  </si>
  <si>
    <t xml:space="preserve">La valoración se realiza sobre la existencia del informe y el seguimiento que realiza la OCDI. Se pondera la presentación de cada informe al Comité de Gestion y Desempeño en 50%. Para este primer monitoreo se cuenta con la elaboración del informe, pero falta la presentacion en Comité. </t>
  </si>
  <si>
    <t>Se presentan avances por parte de la Oficina de Control Interno Disciplinario, como insumos para el informe del primer semestre, donde informa sobre  la indagación de 7 quejas relacionadas con presuntos actos de corrupcción y la apertura de 7 procesos disciplinarios en su congruencia.
Se adjunta matriz de seguimiento.</t>
  </si>
  <si>
    <t>COMPONENTE 5: MECANISMOS PARA LA TRANSPARENCIA Y ACCESO A LA INFORMACIÓN PÚBLICA</t>
  </si>
  <si>
    <r>
      <t xml:space="preserve">Subcomponente 1: </t>
    </r>
    <r>
      <rPr>
        <b/>
        <sz val="10"/>
        <color rgb="FF000000"/>
        <rFont val="Arial"/>
        <family val="2"/>
      </rPr>
      <t>Lineamientos de Transparencia Activa.</t>
    </r>
  </si>
  <si>
    <t>F27</t>
  </si>
  <si>
    <t xml:space="preserve">Promover con la ciudadanía en general y los grupos de interés en particular, el conocimiento y los canales de acceso para la realización de trámites y Otros Procedimientos Administrativos (OPAS) de la SDHT. </t>
  </si>
  <si>
    <t xml:space="preserve">4 campañas de difusión (1 cada cuatro meses). </t>
  </si>
  <si>
    <r>
      <t xml:space="preserve">Áreas responsables de trámites y OPAS
Oficina Asesora de Comunicaciones
</t>
    </r>
    <r>
      <rPr>
        <b/>
        <u/>
        <sz val="10"/>
        <color rgb="FF000000"/>
        <rFont val="Times New Roman"/>
        <family val="1"/>
      </rPr>
      <t xml:space="preserve">
R</t>
    </r>
    <r>
      <rPr>
        <u/>
        <sz val="10"/>
        <color rgb="FF000000"/>
        <rFont val="Times New Roman"/>
        <family val="1"/>
      </rPr>
      <t>eporta</t>
    </r>
    <r>
      <rPr>
        <b/>
        <u/>
        <sz val="10"/>
        <color rgb="FF000000"/>
        <rFont val="Times New Roman"/>
        <family val="1"/>
      </rPr>
      <t>:</t>
    </r>
    <r>
      <rPr>
        <b/>
        <sz val="10"/>
        <color rgb="FF000000"/>
        <rFont val="Times New Roman"/>
        <family val="1"/>
      </rPr>
      <t xml:space="preserve"> </t>
    </r>
    <r>
      <rPr>
        <u/>
        <sz val="10"/>
        <color rgb="FF000000"/>
        <rFont val="Times New Roman"/>
        <family val="1"/>
      </rPr>
      <t>Oficina Asesora de Comunicaciones.</t>
    </r>
  </si>
  <si>
    <t>Durante el primer cuatrimestre se realizaron las 2 primeras campañas. 
1. Cumplimiento de las obligaciones adquiridas como arrendador. 
2. Cumplimiento de las obligaciones de los enajenadores.</t>
  </si>
  <si>
    <t>1 plan de trabajo y 2 reportes de campañas.</t>
  </si>
  <si>
    <t xml:space="preserve">El porcentaje del avance se calculó de la siguiente manera: como tradicionalmente lo hace la Oficina de Control Interno se le dió un valor del 20% al diseño del Plan y cada una de las actividades se pondera en 20%. Se han ejecutado dos campañas. </t>
  </si>
  <si>
    <t>Se evidencia la realización de dos campañas de difusion duarante  los meses de marzo y abril del presente año.
Se adjunta plan de trabajo con el cronograma de las campañas a realizar hasta el mes de agosto de la presente vigencia.</t>
  </si>
  <si>
    <t>F28</t>
  </si>
  <si>
    <t>Presentar un informe semestral al Comité́ Institucional de Gestión y Desempeño sobre el uso de las redes sociales en el relacionamiento con la ciudadanía y publicarlo.</t>
  </si>
  <si>
    <t>2 Informes elaborados, presentados y publicados.</t>
  </si>
  <si>
    <t>Oficina Asesora de Comunicaciones.</t>
  </si>
  <si>
    <t>30-jul-2024
20-dic-2024</t>
  </si>
  <si>
    <t>F29</t>
  </si>
  <si>
    <t>Elaboración y publicación cronograma de datos abiertos</t>
  </si>
  <si>
    <t>Cronograma publicado</t>
  </si>
  <si>
    <t xml:space="preserve">Subdirección de Información Sectorial.
</t>
  </si>
  <si>
    <t>Se elaboró y publicó en la página web - sección de datos abiertos, el cronograma de publicación de datos abiertos.</t>
  </si>
  <si>
    <t>F29 - Cronograma publicación datos abiertos.
F29 - Impresión publicación en página web de la entidad.</t>
  </si>
  <si>
    <t>Se evidencia publicación datos abiertos en la página Web de la entidad en el siguiente enlace:https://www.habitatbogota.gov.co/transparencia/datos-abiertos/seccion-datos-abiertos/cronograma-datos-abiertos-sfht-2024, del dia 9 de febrero del 2024.</t>
  </si>
  <si>
    <t>F30</t>
  </si>
  <si>
    <t>Publicación conjuntos de datos abiertos programados</t>
  </si>
  <si>
    <t>Conjuntos de datos abiertos publicados en el portal de la ciudad</t>
  </si>
  <si>
    <t>Se avanzó en la identificación de los datos abiertos a publicar y se realizó acta de compromisos para publicación de los servicios geográficos con IDECA.</t>
  </si>
  <si>
    <t>F30 - Cronograma publicación datos abiertos
F30 - Acta de trabajo con IDECA</t>
  </si>
  <si>
    <t>Se realizó mesa de trabajo para la identificación de los datos abiertos a publicar y cronograma de publicaciones.</t>
  </si>
  <si>
    <t>F31</t>
  </si>
  <si>
    <t>Inclusión información del presupuesto  de inversión  en el cronograma de publicación de datos abiertos para el año 2024</t>
  </si>
  <si>
    <r>
      <t xml:space="preserve">Subdirección de Información Sectorial.
Subdirección de Programas, Proyectos  
</t>
    </r>
    <r>
      <rPr>
        <b/>
        <u/>
        <sz val="10"/>
        <color rgb="FF000000"/>
        <rFont val="Times New Roman"/>
        <family val="1"/>
      </rPr>
      <t>Reporta</t>
    </r>
    <r>
      <rPr>
        <u/>
        <sz val="10"/>
        <color rgb="FF000000"/>
        <rFont val="Times New Roman"/>
        <family val="1"/>
      </rPr>
      <t>:</t>
    </r>
    <r>
      <rPr>
        <sz val="10"/>
        <color rgb="FF000000"/>
        <rFont val="Times New Roman"/>
        <family val="1"/>
      </rPr>
      <t xml:space="preserve"> Subdirección de Información Sectorial.</t>
    </r>
  </si>
  <si>
    <t>Se incluyó el presupuesto  de inversión  en el cronograma de publicación de datos abiertos para el año 2024</t>
  </si>
  <si>
    <t>F31 - Cronograma publicación datos abiertos</t>
  </si>
  <si>
    <t>Se evidencia inclusión del presupuesto de inversión, dentro del cronograma de publicación de datos abiertos-2024.</t>
  </si>
  <si>
    <t>F32</t>
  </si>
  <si>
    <t>Publicación información presupuestal como dato abierto en el portal de la ciudad</t>
  </si>
  <si>
    <t>Conjuntos de datos de información presupuestal publicados como dato abierto en el portal de la ciudad</t>
  </si>
  <si>
    <r>
      <rPr>
        <b/>
        <sz val="10"/>
        <color rgb="FF000000"/>
        <rFont val="Times New Roman"/>
        <family val="1"/>
      </rPr>
      <t>S</t>
    </r>
    <r>
      <rPr>
        <sz val="10"/>
        <color rgb="FF000000"/>
        <rFont val="Times New Roman"/>
        <family val="1"/>
      </rPr>
      <t xml:space="preserve">ubdirección de Información Sectorial.
</t>
    </r>
  </si>
  <si>
    <t>F33</t>
  </si>
  <si>
    <t>Cronograma para modelamiento de información a publicar como datos abiertos de acuerdo con lineamientos IDECA</t>
  </si>
  <si>
    <t>Acta SDHT - IDECA para  modelamiento información a publicar año 2024</t>
  </si>
  <si>
    <t>Se realizó acta de compromisos para publicación de los servicios geográficos con IDECA.</t>
  </si>
  <si>
    <t>F33 - Acta de trabajo con IDECA</t>
  </si>
  <si>
    <t>Se evidencia acta de trabajo con IDECA, donde deja soporte del compromiso de la publicación de datos abiertas "GESTIÓN DE DATOS TEMÁTICOS EN EL MARCO DE IDECA", de fecha del 27 de abril del 2024.</t>
  </si>
  <si>
    <t>F34</t>
  </si>
  <si>
    <t>Modelamiento de información a publicar como datos abiertos de acuerdo con lineamientos IDECA</t>
  </si>
  <si>
    <t>Información modelada de acuerdo el plan SDHT - IDECA</t>
  </si>
  <si>
    <t>Se realizó la construcción de dos objetos (Tejido urbano y zonas de oportunidad), los cuales están en revisión para publicación de acuerdo con las fechas establecidas en el cronograma.</t>
  </si>
  <si>
    <t>F34 - Avance publicación objetos datos abiertos</t>
  </si>
  <si>
    <t>Se realizó la modelación de dos objetos para publicarlos según cronograma de datos abiertos: (Tejido urbano y zonas de oportunidad).</t>
  </si>
  <si>
    <t>F35</t>
  </si>
  <si>
    <t>Fomentar la realización del curso de datos abiertos para funcionarios y colaboradores de la SDHT que se encuentra en la Escuela del Hábitat</t>
  </si>
  <si>
    <t>20% de colaboradores de la entidad capacitados</t>
  </si>
  <si>
    <t>F36</t>
  </si>
  <si>
    <t>Realizar una publicación dirigida a la ciudadanía y grupos de valor sobre la ruta de acceso a los datos abiertos de la entidad</t>
  </si>
  <si>
    <t xml:space="preserve">Publicación de 1 vídeo tutorial por los canales externos de la entidad </t>
  </si>
  <si>
    <r>
      <rPr>
        <sz val="10"/>
        <color rgb="FF000000"/>
        <rFont val="Arial"/>
        <family val="2"/>
      </rPr>
      <t xml:space="preserve">Subcomponente 2: </t>
    </r>
    <r>
      <rPr>
        <b/>
        <sz val="10"/>
        <color rgb="FF000000"/>
        <rFont val="Arial"/>
        <family val="2"/>
      </rPr>
      <t>Lineamientos de Transparencia Pasiva.</t>
    </r>
    <r>
      <rPr>
        <sz val="10"/>
        <color rgb="FF000000"/>
        <rFont val="Arial"/>
        <family val="2"/>
      </rPr>
      <t xml:space="preserve"> </t>
    </r>
  </si>
  <si>
    <t>F37</t>
  </si>
  <si>
    <t>Publicar informes trimestrales de Gestión de PQRSDF</t>
  </si>
  <si>
    <t>3 Informes de PQRSD publicados</t>
  </si>
  <si>
    <t xml:space="preserve">Mediante memorando 3-2024-412 de fecha 18/01/2024 se socializó con los directivos de la Secretaría el informe de gestión de los derechos de petición, igualmente, se publicó en la página web de la Entidad. </t>
  </si>
  <si>
    <t>Memorando 3-2024-412, informe de gestión y publicación de informe página web</t>
  </si>
  <si>
    <t>Se adjunta informe de gestión donde se describe y analiza la gestión de las peticiones, quejas, reclamos, sugerencias, denuncias y felicitaciones (PQRSDF) recibidas y atendidas por la
Secretaría Distrital del Hábitat en el periodo de octubre, noviembre y diciembre del 2023.</t>
  </si>
  <si>
    <t>F38</t>
  </si>
  <si>
    <t>Realizar seguimiento mensual al uso de la Ventanilla Única de la Construcción durante la vigencia 2024.</t>
  </si>
  <si>
    <t>11 Seguimientos realizados</t>
  </si>
  <si>
    <t xml:space="preserve">Subdirección de Apoyo a la Construcción </t>
  </si>
  <si>
    <t>En el periodo comprendido entre enero y abril de 2024 se han realizado cuatro (4) informes de seguimiento de uso de la VUC.</t>
  </si>
  <si>
    <t>informe_uso_vuc_Enero
informe_uso_vuc_Febrero
informe_uso_vuc_Marzo
informe_uso_vuc_Abril</t>
  </si>
  <si>
    <t>Se adjuntan cuatro informes de los meses de enero, febrero, marzo y abril sobre la gestión realizada al Uso de la Ventanilla Única de la Construcción.</t>
  </si>
  <si>
    <r>
      <rPr>
        <sz val="10"/>
        <color rgb="FF000000"/>
        <rFont val="Arial"/>
        <family val="2"/>
      </rPr>
      <t xml:space="preserve">Subcomponente 3: </t>
    </r>
    <r>
      <rPr>
        <b/>
        <sz val="10"/>
        <color rgb="FF000000"/>
        <rFont val="Arial"/>
        <family val="2"/>
      </rPr>
      <t xml:space="preserve">Elaboración de Instrumentos de Gestión de la Información. </t>
    </r>
  </si>
  <si>
    <t>F39</t>
  </si>
  <si>
    <t>Mantener actualizado el inventario de activos de información y publicar una vez al año.</t>
  </si>
  <si>
    <t>1 inventario actualizado y publicado.</t>
  </si>
  <si>
    <t>Subsecretaría de Gestión Corporativa</t>
  </si>
  <si>
    <t>Para el periodo comprendido se realiza socialización de políticas de seguridad de la información en la entidad, donde se expone que es un activo de información, sus atributos y su clasificación según la ISO 27001 así mismo que es la política de activos, material que sirve como base para la gestión y consolidación de los activos de información de la entidad, así como su índice de información clasificada y reservada.</t>
  </si>
  <si>
    <t>PG02-FO751 Plantilla PPT seguridad V8
Sensibilizacion politicas de seguridad de la informacion activos de informacion.pdf</t>
  </si>
  <si>
    <t>Se adjunta como avance a la ejecución de la presenta actividad, la sensibilización de  la politica de seguridad de la informacion de activos de informacion, realizada el 25 de abril del 2024.</t>
  </si>
  <si>
    <t>F40</t>
  </si>
  <si>
    <t>Mantener actualizado el índice de información clasificada y reservada y publicar una vez al año.</t>
  </si>
  <si>
    <t>1 índice actualizado y publicado.</t>
  </si>
  <si>
    <t>Subsecretaría de Gestión Corporativa.</t>
  </si>
  <si>
    <t>F41</t>
  </si>
  <si>
    <t xml:space="preserve">Mantener actualizado el esquema de publicación de la información y publicar una vez al año. </t>
  </si>
  <si>
    <t>1 esquema de publicación actualizado y publicado.</t>
  </si>
  <si>
    <r>
      <t xml:space="preserve">Subcomponente 4: </t>
    </r>
    <r>
      <rPr>
        <b/>
        <sz val="10"/>
        <color theme="1"/>
        <rFont val="Arial"/>
        <family val="2"/>
      </rPr>
      <t>Criterio Diferencial de Accesibilidad.</t>
    </r>
  </si>
  <si>
    <t>F42</t>
  </si>
  <si>
    <t>Cumplir a con los estándares de accesibilidad establecidos en el anexo 1 de la Resolución MinTic 1519 de 2020.</t>
  </si>
  <si>
    <t>Mínimo el 80% de los estándares cumplidos.</t>
  </si>
  <si>
    <r>
      <t xml:space="preserve">Subcomponente 5: </t>
    </r>
    <r>
      <rPr>
        <b/>
        <sz val="10"/>
        <color theme="1"/>
        <rFont val="Arial"/>
        <family val="2"/>
      </rPr>
      <t>Monitoreo del Acceso a la Información Pública.</t>
    </r>
  </si>
  <si>
    <t>F43</t>
  </si>
  <si>
    <t>Emitir reportes trimestrales del estado de los contenidos publicados en el portal institucional de acuerdo con la Ley 1712 de 2014</t>
  </si>
  <si>
    <t>4 Informes de seguimiento (ITA) al botón de Transparencia.</t>
  </si>
  <si>
    <t>Se realizó el primero de los cuatro monitoreos trimestrales al funcionamiento del botón de transparencia y acceso a la información, en cumplimiento de la Ley 1712 de 2014. La actividad de emisión se realiza mediante la socialización al nivel directivo a través de correo enviado por la Subdirectora de Programas y Proyectos en la primera semana del mes de abril.</t>
  </si>
  <si>
    <t xml:space="preserve">Matriz ITA con el monitoreo trimestral
Correo de socialización a directivos </t>
  </si>
  <si>
    <t>Se realizó el primer monitoreo al botón de Transparencia, el cual fue socilalizado mendiante correo electronico el día 8 de abril del 2024.</t>
  </si>
  <si>
    <t>COMPONENTE 6: INICIATIVAS ADICIONALES</t>
  </si>
  <si>
    <r>
      <rPr>
        <b/>
        <sz val="10"/>
        <color rgb="FF000000"/>
        <rFont val="Arial"/>
        <family val="2"/>
      </rPr>
      <t>INICIATIVAS ADICIONALES.</t>
    </r>
    <r>
      <rPr>
        <sz val="10"/>
        <color rgb="FF000000"/>
        <rFont val="Arial"/>
        <family val="2"/>
      </rPr>
      <t xml:space="preserve"> Plan de Gestión de Integridad y Plan de Participación. </t>
    </r>
  </si>
  <si>
    <t>F44</t>
  </si>
  <si>
    <t>Diseñar e implementar el Plan de Gestión de Integridad 2024.</t>
  </si>
  <si>
    <t>1 PGI Diseñado e implementado</t>
  </si>
  <si>
    <t>Subdirección Administrativa</t>
  </si>
  <si>
    <t>Se realizó actividad de difusión del codígo de integridad y de los valores de integridad a traés de correo masivo.
Se realizó test de percepción de integridad en la semana del 22 al 29 de abril
Se asistió con el grupo de gestores de integridad a la capacitación de apropiación del código de integridad y de conflicto de interés organizada por el DAFP</t>
  </si>
  <si>
    <t>Correo de difusión
Resultados del Test de Integridad
Registro de la capacitación
Plan de Gestion de Integridad</t>
  </si>
  <si>
    <t>Para el diseño e implementación del Plan de Gestión de Integridad 2024, se adelantaron un conjunto de acciones:
Se realizó actividad de difusión del codígo de integridad y de los valores de integridad a través de correo masivo.
Se realizó test de percepción de integridad en la semana del 22 al 29 de abril.
Se asistió con el grupo de gestores de integridad a la capacitación de apropiación del código de integridad y de conflicto de interés organizada por el DAFP
Cada una de estas actividades fueron soportadas por el proceso, validando su ejecución.</t>
  </si>
  <si>
    <t>F45</t>
  </si>
  <si>
    <t>Desarrollar un proceso sectorial para el fortalecimiento y promoción de la transparencia y la integridad en el Sector.</t>
  </si>
  <si>
    <t>1 informe del proceso desarrollado</t>
  </si>
  <si>
    <t>Se elaboró un plan de trabajo para dar cumplimiento al desarrollo de actividades en el marco del proceso sectorial de fortalecimiento y promoción de la transparencia y la integridad en el Sector. Se sostuvó una reunión de articulación con la Unidad Administrativa Especial de Servicios Públicos - UAESP para la planeación de acciones sectoriales asociadas a los programas o planes de gestión de integridad de las entidades del sector (desarrollo de una campaña:maratón de integridad).</t>
  </si>
  <si>
    <t>PLAN DE TRABAJO Proceso sectorial.pdf
Reunion Art Sectorial UASP_Actividades Integridad</t>
  </si>
  <si>
    <t xml:space="preserve">Se evidencia plan de trabajo -Proceso Sectorial, para dar cumplimiento al desarrollo de actividades en el marco del proceso sectorial de fortalecimiento y promoción de la transparencia y la integridad en el Sector. </t>
  </si>
  <si>
    <t>F46</t>
  </si>
  <si>
    <t>Ejecutar el Plan de participación establecido para el año 2024</t>
  </si>
  <si>
    <t xml:space="preserve">1 Plan ejecutado </t>
  </si>
  <si>
    <t>Subdirección de Participación y Relaciones con la Comunidad</t>
  </si>
  <si>
    <t xml:space="preserve">
La Subdirección de Participación y Relaciones con la Comunidad, el 01 de abril de 2024, mediante el radicado No. 3-2024-2229, solicitó información actualizada a las dependencias responsables de llevar a cabo las actividades programadas en el Plan Institucional de Participación, con fecha límite de corte el 31 de marzo. Según las evidencias proporcionadas, se llevó a cabo el primer seguimiento al cumplimiento de dicho plan, esta información se remitió a la Subdirección de Programas y proyectos mediante correo electrónico el día 16 de abril de 2024.</t>
  </si>
  <si>
    <t>Memorando con radicado No. 3-2024-2229 - Solicitud de Información
Plan Institucional de Participación con seguimiento
Documento con primer seguimiento al Plan Institucional de Participación
Correo electronico 16 de abril, remitiendo seguimiento.</t>
  </si>
  <si>
    <t>Con corte a 30 de abril,  se  realizó el primer seguimiento al cumplimiento del Plan de Participación   y se remitió a la Subdirección de Programas y proyectos mediante correo electrónico el día 16 de abril de 2024.</t>
  </si>
  <si>
    <t>F47</t>
  </si>
  <si>
    <t>Diseñar y poner en marcha un plan de trabajo que facilite la implementacion de las medidas de prevención y mitigación del riesgo de lavado de activos y financiación del terrorismo en la SDHT</t>
  </si>
  <si>
    <t>La Subdirección de Programas y Proyectos diseñó un plan de trabajo que ya inició su puesta en marcha con el desarrollo de una asesoría con la Secretaría General de la Alcaldía Mayor y la participación en una capacitación sobre el mecanismo de debida diligencia y el Reporte de Operaciones Sospechosas, en el marco de la Red Distrital de Oficiales de Cumplimiento con la asistencia de tres personas de la Subdirección.</t>
  </si>
  <si>
    <t>Plan de acción LAFT 2024
Acta mesa de asesoría Secretaría General
Participación capacitación debida diligencia y reporte ROS</t>
  </si>
  <si>
    <t>El porcentaje del avance se calculó de la siguiente manera: como tradicionalmente lo hace la Oficina de Control Interno se le dió un valor del 20% al diseño del Plan. Y al desarrollo de la capacitación y la asesoría un 5%.</t>
  </si>
  <si>
    <t>Se evidencia Plan de acción LAFT 2024, el cual ya se encuentra en ejecución, donde se llevo a cabo una mesa de trabajo de asesoría con la Secretaría General de la Alcaldía Mayor de Bogotá y 
Participación capacitación debida diligencia y reporte ROS.</t>
  </si>
  <si>
    <t xml:space="preserve">Componente </t>
  </si>
  <si>
    <t xml:space="preserve">N° actividades </t>
  </si>
  <si>
    <t>Actividades ejecutas en un 100%</t>
  </si>
  <si>
    <t>Actividades en ejecución</t>
  </si>
  <si>
    <t>Actividades sin avance</t>
  </si>
  <si>
    <t>Actividades con retraso</t>
  </si>
  <si>
    <t>total</t>
  </si>
  <si>
    <t>AREA</t>
  </si>
  <si>
    <t xml:space="preserve">REPORTA </t>
  </si>
  <si>
    <t xml:space="preserve">RESPONSABLE </t>
  </si>
  <si>
    <t xml:space="preserve">Subdirección de programas y proyectos </t>
  </si>
  <si>
    <t xml:space="preserve">F1,  F3, F4, F5, F7, F10,  F12, F15, F17,  F19, F20, F21, F23, F36, F49, F51 </t>
  </si>
  <si>
    <t xml:space="preserve">Lynda Peña
Manuel Otero 
Lina Andrea Rojas 
Liliana Rodríguez 
Ángel Guzmán 
Jose Bustamante 
David Alejandro Zambrano </t>
  </si>
  <si>
    <t xml:space="preserve">Subdirección de Prevención y Seguimiento
Responsable de trámites y OPAS </t>
  </si>
  <si>
    <t>F2,F10, F11, F34</t>
  </si>
  <si>
    <t>Maritza Poveda González 
Manuel Otero</t>
  </si>
  <si>
    <t xml:space="preserve">Subdirección administrativa-servicio a la ciudadania </t>
  </si>
  <si>
    <t>F11, F12,F14, F24,F26, F27,F31,F32</t>
  </si>
  <si>
    <t>Argenis Rocío Rodríguez
Jessica Patricia Rodríguez
Juan Camilo Lozano Carreño</t>
  </si>
  <si>
    <t xml:space="preserve">Subdirección de Recursos  Públicos </t>
  </si>
  <si>
    <t>F18,</t>
  </si>
  <si>
    <t xml:space="preserve">Natalia Gutierrez Peñaloza </t>
  </si>
  <si>
    <t>Oficina Asesora de comunicaciones</t>
  </si>
  <si>
    <t xml:space="preserve">F6, F22, F28, F32, F34, F35, F47, F48 </t>
  </si>
  <si>
    <t xml:space="preserve">Maria Alejandra Gómez Galeano </t>
  </si>
  <si>
    <t>Oficina Asesora de Control Interno Disciplinario</t>
  </si>
  <si>
    <t>F8, F9, F33, F53</t>
  </si>
  <si>
    <t xml:space="preserve">Viviana Rojas </t>
  </si>
  <si>
    <t xml:space="preserve">F13,  F37, F38, F39, F40, F41, F42 </t>
  </si>
  <si>
    <t>Germán Báquiro</t>
  </si>
  <si>
    <t>F16,</t>
  </si>
  <si>
    <t>Germán Báquiro
Olga Beatriz Gutiérrez</t>
  </si>
  <si>
    <t>Subdirección administrativa</t>
  </si>
  <si>
    <t xml:space="preserve">F24, F25, F43, </t>
  </si>
  <si>
    <t>Juan Camilo Lozano Carreño</t>
  </si>
  <si>
    <t xml:space="preserve">F50 </t>
  </si>
  <si>
    <t xml:space="preserve">Juan  Camilo Lozano Carreño
Edwin Ortiz Salaz </t>
  </si>
  <si>
    <t>Subdirección Administrativa-Talento Humano</t>
  </si>
  <si>
    <t xml:space="preserve">F27 </t>
  </si>
  <si>
    <t>Subdirección de participación y relaciones comunidad</t>
  </si>
  <si>
    <t>F52</t>
  </si>
  <si>
    <t xml:space="preserve">Alicia Guerrero 
Maira Alejandra Torres Florez </t>
  </si>
  <si>
    <t>NOTA. NO ENCUENTRO A SUBSECRETARÍA DE GESTIÓN FINANCIERA Y SUBDIRECCIÓN DE RECURSOS PRIVADOS Cesar Enrique González, Luis Beltran Urquijo</t>
  </si>
  <si>
    <t>Subdirección de Apoyo a la Construcción</t>
  </si>
  <si>
    <t>F30, F44</t>
  </si>
  <si>
    <t xml:space="preserve">Patricia Callejas  </t>
  </si>
  <si>
    <t xml:space="preserve">Subsecretaria de Gestión Corporativa </t>
  </si>
  <si>
    <t>F26, F31, F45, F46</t>
  </si>
  <si>
    <t>Gheiner Cardenas</t>
  </si>
  <si>
    <t xml:space="preserve">Subsecretaria  Jurídica </t>
  </si>
  <si>
    <t xml:space="preserve">F29 </t>
  </si>
  <si>
    <t>Carolina Paola Jimenez Jimenez</t>
  </si>
  <si>
    <t>Columna1</t>
  </si>
  <si>
    <t>COMPONENTES</t>
  </si>
  <si>
    <t>Con retraso</t>
  </si>
  <si>
    <t>Ejecutadas en un 100%</t>
  </si>
  <si>
    <t>Se evidencia incumplimiento en la presente actividad, la cual tiene fecha de ejecución y finalización para este primer cuatrimestre-30 de abril del 2024.
Se evidencia dentro del plan de trabajo adjuntado como evidencia de la ejecución de la actividad, que se tiene programado el Registro de la estrategia en el Sistema Único de Información de Trámites SU para el mes de octubre del año 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</si>
</sst>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x14ac:knownFonts="1">
    <font>
      <sz val="12"/>
      <color theme="1"/>
      <name val="Calibri"/>
      <family val="2"/>
      <scheme val="minor"/>
    </font>
    <font>
      <sz val="11"/>
      <color theme="1"/>
      <name val="Calibri"/>
      <family val="2"/>
      <scheme val="minor"/>
    </font>
    <font>
      <sz val="8"/>
      <name val="Calibri"/>
      <family val="2"/>
      <scheme val="minor"/>
    </font>
    <font>
      <sz val="10"/>
      <name val="Arial"/>
      <family val="2"/>
    </font>
    <font>
      <sz val="12"/>
      <color theme="1"/>
      <name val="Calibri"/>
      <family val="2"/>
      <scheme val="minor"/>
    </font>
    <font>
      <sz val="10"/>
      <color theme="1"/>
      <name val="Arial"/>
      <family val="2"/>
    </font>
    <font>
      <b/>
      <sz val="18"/>
      <color rgb="FF000000"/>
      <name val="Arial"/>
      <family val="2"/>
    </font>
    <font>
      <b/>
      <sz val="10"/>
      <color rgb="FF000000"/>
      <name val="Arial"/>
      <family val="2"/>
    </font>
    <font>
      <b/>
      <sz val="10"/>
      <color theme="1"/>
      <name val="Arial"/>
      <family val="2"/>
    </font>
    <font>
      <b/>
      <sz val="11"/>
      <color rgb="FF000000"/>
      <name val="Arial"/>
      <family val="2"/>
    </font>
    <font>
      <sz val="10"/>
      <color rgb="FF000000"/>
      <name val="Arial"/>
      <family val="2"/>
    </font>
    <font>
      <sz val="8"/>
      <color theme="1"/>
      <name val="Arial"/>
      <family val="2"/>
    </font>
    <font>
      <sz val="10"/>
      <color rgb="FFFF0000"/>
      <name val="Arial"/>
      <family val="2"/>
    </font>
    <font>
      <b/>
      <sz val="12"/>
      <color rgb="FF000000"/>
      <name val="Arial"/>
      <family val="2"/>
    </font>
    <font>
      <sz val="18"/>
      <color rgb="FF000000"/>
      <name val="Arial"/>
      <family val="2"/>
    </font>
    <font>
      <b/>
      <sz val="12"/>
      <name val="Arial"/>
      <family val="2"/>
    </font>
    <font>
      <b/>
      <sz val="18"/>
      <name val="Arial"/>
      <family val="2"/>
    </font>
    <font>
      <b/>
      <sz val="18"/>
      <color theme="1"/>
      <name val="Arial"/>
      <family val="2"/>
    </font>
    <font>
      <sz val="11"/>
      <color rgb="FF000000"/>
      <name val="Arial"/>
      <family val="2"/>
    </font>
    <font>
      <b/>
      <sz val="11"/>
      <color theme="1"/>
      <name val="Calibri"/>
      <family val="2"/>
      <scheme val="minor"/>
    </font>
    <font>
      <sz val="10"/>
      <color rgb="FFFF0000"/>
      <name val="Arial"/>
      <family val="2"/>
    </font>
    <font>
      <b/>
      <sz val="16"/>
      <color rgb="FF000000"/>
      <name val="Arial"/>
      <family val="2"/>
    </font>
    <font>
      <b/>
      <sz val="10"/>
      <color rgb="FF000000"/>
      <name val="Arial"/>
      <family val="2"/>
    </font>
    <font>
      <sz val="10"/>
      <color rgb="FF000000"/>
      <name val="Arial"/>
      <family val="2"/>
    </font>
    <font>
      <sz val="11"/>
      <color rgb="FFFF0000"/>
      <name val="Calibri"/>
      <family val="2"/>
      <charset val="1"/>
    </font>
    <font>
      <sz val="10"/>
      <color theme="1"/>
      <name val="Arial"/>
      <family val="2"/>
    </font>
    <font>
      <sz val="14"/>
      <color rgb="FF000000"/>
      <name val="Arial"/>
      <family val="2"/>
    </font>
    <font>
      <sz val="8"/>
      <color rgb="FF000000"/>
      <name val="Arial"/>
      <family val="2"/>
    </font>
    <font>
      <sz val="10"/>
      <name val="Arial"/>
      <family val="2"/>
    </font>
    <font>
      <sz val="12"/>
      <color rgb="FF000000"/>
      <name val="Arial"/>
      <family val="2"/>
    </font>
    <font>
      <sz val="10"/>
      <color rgb="FF000000"/>
      <name val="Arial"/>
      <family val="2"/>
    </font>
    <font>
      <b/>
      <sz val="11"/>
      <color rgb="FF444444"/>
      <name val="Calibri"/>
      <family val="2"/>
    </font>
    <font>
      <sz val="10"/>
      <color rgb="FF000000"/>
      <name val="Times New Roman"/>
      <family val="1"/>
    </font>
    <font>
      <b/>
      <sz val="10"/>
      <color rgb="FF000000"/>
      <name val="Times New Roman"/>
      <family val="1"/>
    </font>
    <font>
      <b/>
      <u/>
      <sz val="10"/>
      <color rgb="FF000000"/>
      <name val="Times New Roman"/>
      <family val="1"/>
    </font>
    <font>
      <sz val="10"/>
      <name val="Times New Roman"/>
      <family val="1"/>
    </font>
    <font>
      <sz val="10"/>
      <color theme="1"/>
      <name val="Times New Roman"/>
      <family val="1"/>
    </font>
    <font>
      <u/>
      <sz val="10"/>
      <color rgb="FF000000"/>
      <name val="Times New Roman"/>
      <family val="1"/>
    </font>
    <font>
      <b/>
      <sz val="10"/>
      <name val="Times New Roman"/>
      <family val="1"/>
    </font>
    <font>
      <sz val="10"/>
      <color rgb="FF000000"/>
      <name val="Times New Roman"/>
      <family val="1"/>
    </font>
    <font>
      <u/>
      <sz val="12"/>
      <color theme="10"/>
      <name val="Calibri"/>
      <family val="2"/>
      <scheme val="minor"/>
    </font>
    <font>
      <sz val="12"/>
      <color rgb="FF000000"/>
      <name val="Arial"/>
      <family val="2"/>
    </font>
    <font>
      <sz val="11"/>
      <color rgb="FF000000"/>
      <name val="Arial"/>
      <family val="2"/>
    </font>
    <font>
      <sz val="8"/>
      <color rgb="FFFF0000"/>
      <name val="Arial"/>
      <family val="2"/>
    </font>
    <font>
      <b/>
      <sz val="10"/>
      <name val="Arial"/>
      <family val="2"/>
    </font>
    <font>
      <sz val="8"/>
      <name val="Arial"/>
      <family val="2"/>
    </font>
    <font>
      <b/>
      <sz val="12"/>
      <color theme="1"/>
      <name val="Calibri"/>
      <family val="2"/>
      <scheme val="minor"/>
    </font>
    <font>
      <b/>
      <sz val="12"/>
      <color rgb="FFFF0000"/>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bottom/>
      <diagonal/>
    </border>
  </borders>
  <cellStyleXfs count="5">
    <xf numFmtId="0" fontId="0" fillId="0" borderId="0"/>
    <xf numFmtId="0" fontId="3" fillId="0" borderId="0"/>
    <xf numFmtId="9" fontId="4" fillId="0" borderId="0" applyFont="0" applyFill="0" applyBorder="0" applyAlignment="0" applyProtection="0"/>
    <xf numFmtId="0" fontId="1" fillId="0" borderId="0"/>
    <xf numFmtId="0" fontId="40" fillId="0" borderId="0" applyNumberFormat="0" applyFill="0" applyBorder="0" applyAlignment="0" applyProtection="0"/>
  </cellStyleXfs>
  <cellXfs count="281">
    <xf numFmtId="0" fontId="0" fillId="0" borderId="0" xfId="0"/>
    <xf numFmtId="0" fontId="5" fillId="0" borderId="0" xfId="0" applyFont="1" applyAlignment="1">
      <alignment vertical="top"/>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vertical="top"/>
    </xf>
    <xf numFmtId="0" fontId="6" fillId="0" borderId="0" xfId="0" applyFont="1" applyAlignment="1">
      <alignment horizontal="center" vertical="center" wrapText="1"/>
    </xf>
    <xf numFmtId="0" fontId="7" fillId="0" borderId="0" xfId="0" applyFont="1" applyAlignment="1">
      <alignment vertical="center" wrapText="1"/>
    </xf>
    <xf numFmtId="0" fontId="7" fillId="2" borderId="1" xfId="0" applyFont="1" applyFill="1" applyBorder="1" applyAlignment="1">
      <alignment horizontal="center" vertical="center" wrapText="1"/>
    </xf>
    <xf numFmtId="15" fontId="5" fillId="0" borderId="0" xfId="0" applyNumberFormat="1" applyFont="1" applyAlignment="1">
      <alignment horizontal="center" vertical="top"/>
    </xf>
    <xf numFmtId="0" fontId="6" fillId="0" borderId="0" xfId="0" applyFont="1" applyAlignment="1">
      <alignment horizontal="centerContinuous" vertical="center" wrapText="1"/>
    </xf>
    <xf numFmtId="15" fontId="17" fillId="0" borderId="0" xfId="0" applyNumberFormat="1" applyFont="1" applyAlignment="1">
      <alignment horizontal="centerContinuous" vertical="center" wrapText="1"/>
    </xf>
    <xf numFmtId="0" fontId="19" fillId="0" borderId="6" xfId="3" applyFont="1" applyBorder="1" applyAlignment="1">
      <alignment horizontal="center" wrapText="1"/>
    </xf>
    <xf numFmtId="0" fontId="19" fillId="0" borderId="2" xfId="3" applyFont="1" applyBorder="1" applyAlignment="1">
      <alignment horizontal="center"/>
    </xf>
    <xf numFmtId="0" fontId="19" fillId="0" borderId="7" xfId="3" applyFont="1" applyBorder="1" applyAlignment="1">
      <alignment horizontal="center"/>
    </xf>
    <xf numFmtId="0" fontId="1" fillId="0" borderId="0" xfId="3"/>
    <xf numFmtId="0" fontId="1" fillId="0" borderId="5" xfId="3" applyBorder="1" applyAlignment="1">
      <alignment wrapText="1"/>
    </xf>
    <xf numFmtId="0" fontId="1" fillId="0" borderId="1" xfId="3" applyBorder="1" applyAlignment="1">
      <alignment wrapText="1"/>
    </xf>
    <xf numFmtId="0" fontId="1" fillId="0" borderId="8" xfId="3" applyBorder="1" applyAlignment="1">
      <alignment wrapText="1"/>
    </xf>
    <xf numFmtId="0" fontId="1" fillId="0" borderId="1" xfId="3" applyBorder="1"/>
    <xf numFmtId="0" fontId="1" fillId="0" borderId="8" xfId="3" applyBorder="1"/>
    <xf numFmtId="0" fontId="1" fillId="2" borderId="0" xfId="3" applyFill="1"/>
    <xf numFmtId="0" fontId="1" fillId="0" borderId="0" xfId="3" applyAlignment="1">
      <alignment wrapText="1"/>
    </xf>
    <xf numFmtId="0" fontId="1" fillId="0" borderId="5" xfId="3" applyBorder="1" applyAlignment="1">
      <alignment vertical="center" wrapText="1"/>
    </xf>
    <xf numFmtId="9" fontId="5" fillId="0" borderId="0" xfId="0" applyNumberFormat="1" applyFont="1" applyAlignment="1">
      <alignment vertical="center"/>
    </xf>
    <xf numFmtId="9" fontId="7" fillId="2" borderId="1" xfId="0" applyNumberFormat="1" applyFont="1" applyFill="1" applyBorder="1" applyAlignment="1">
      <alignment horizontal="center" vertical="center" wrapText="1"/>
    </xf>
    <xf numFmtId="9" fontId="6" fillId="0" borderId="0" xfId="0" applyNumberFormat="1" applyFont="1" applyAlignment="1">
      <alignment horizontal="centerContinuous" vertical="center" wrapText="1"/>
    </xf>
    <xf numFmtId="0" fontId="10" fillId="0" borderId="10" xfId="0" applyFont="1" applyBorder="1" applyAlignment="1">
      <alignment vertical="center" wrapText="1"/>
    </xf>
    <xf numFmtId="0" fontId="5" fillId="0" borderId="10" xfId="0" applyFont="1" applyBorder="1" applyAlignment="1">
      <alignment horizontal="left" vertical="center" wrapText="1"/>
    </xf>
    <xf numFmtId="0" fontId="10" fillId="0" borderId="10" xfId="0" applyFont="1" applyBorder="1" applyAlignment="1">
      <alignment horizontal="left" vertical="center" wrapText="1"/>
    </xf>
    <xf numFmtId="0" fontId="11" fillId="0" borderId="10" xfId="0" applyFont="1" applyBorder="1" applyAlignment="1">
      <alignment horizontal="left" vertical="center" wrapText="1"/>
    </xf>
    <xf numFmtId="9" fontId="8" fillId="0" borderId="10" xfId="2" applyFont="1" applyFill="1" applyBorder="1" applyAlignment="1">
      <alignment horizontal="center" vertical="center"/>
    </xf>
    <xf numFmtId="0" fontId="5" fillId="0" borderId="10" xfId="0" applyFont="1" applyBorder="1" applyAlignment="1">
      <alignment horizontal="center" vertical="center" wrapText="1"/>
    </xf>
    <xf numFmtId="0" fontId="5" fillId="0" borderId="10" xfId="0" applyFont="1" applyBorder="1" applyAlignment="1">
      <alignment vertical="top"/>
    </xf>
    <xf numFmtId="9" fontId="8" fillId="0" borderId="10" xfId="0" applyNumberFormat="1" applyFont="1" applyBorder="1" applyAlignment="1">
      <alignment horizontal="center" vertical="center"/>
    </xf>
    <xf numFmtId="0" fontId="11" fillId="0" borderId="10" xfId="0" applyFont="1" applyBorder="1" applyAlignment="1">
      <alignment vertical="top" wrapText="1"/>
    </xf>
    <xf numFmtId="0" fontId="11" fillId="0" borderId="10" xfId="0" applyFont="1" applyBorder="1" applyAlignment="1">
      <alignment vertical="center" wrapText="1"/>
    </xf>
    <xf numFmtId="9" fontId="7" fillId="0" borderId="10" xfId="0" applyNumberFormat="1" applyFont="1" applyBorder="1" applyAlignment="1">
      <alignment horizontal="center" vertical="center"/>
    </xf>
    <xf numFmtId="0" fontId="6" fillId="0" borderId="10" xfId="0" applyFont="1" applyBorder="1" applyAlignment="1">
      <alignment horizontal="center" vertical="top" wrapText="1"/>
    </xf>
    <xf numFmtId="9" fontId="15" fillId="0" borderId="10" xfId="0" applyNumberFormat="1" applyFont="1" applyBorder="1" applyAlignment="1">
      <alignment horizontal="center" vertical="center"/>
    </xf>
    <xf numFmtId="0" fontId="23" fillId="0" borderId="10" xfId="0" applyFont="1" applyBorder="1" applyAlignment="1">
      <alignment vertical="center" wrapText="1"/>
    </xf>
    <xf numFmtId="0" fontId="11" fillId="0" borderId="10" xfId="0" applyFont="1" applyBorder="1" applyAlignment="1">
      <alignment horizontal="left" vertical="top" wrapText="1"/>
    </xf>
    <xf numFmtId="0" fontId="14" fillId="0" borderId="10" xfId="0" applyFont="1" applyBorder="1" applyAlignment="1">
      <alignment horizontal="center" vertical="center" wrapText="1"/>
    </xf>
    <xf numFmtId="9" fontId="8" fillId="0" borderId="10" xfId="0" applyNumberFormat="1" applyFont="1" applyBorder="1" applyAlignment="1">
      <alignment horizontal="center" vertical="center" wrapText="1"/>
    </xf>
    <xf numFmtId="0" fontId="5" fillId="0" borderId="10" xfId="0" applyFont="1" applyBorder="1" applyAlignment="1">
      <alignment vertical="top"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centerContinuous" vertical="center" wrapText="1"/>
    </xf>
    <xf numFmtId="15" fontId="8" fillId="3"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0" fontId="22" fillId="5" borderId="4" xfId="0" applyFont="1" applyFill="1" applyBorder="1" applyAlignment="1">
      <alignment horizontal="center" vertical="center" wrapText="1"/>
    </xf>
    <xf numFmtId="9" fontId="7" fillId="5" borderId="4" xfId="1"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5" fillId="0" borderId="11" xfId="0" applyFont="1" applyBorder="1" applyAlignment="1">
      <alignment horizontal="center" vertical="center" wrapText="1"/>
    </xf>
    <xf numFmtId="0" fontId="25" fillId="0" borderId="10" xfId="0" applyFont="1" applyBorder="1" applyAlignment="1">
      <alignment vertical="center" wrapText="1"/>
    </xf>
    <xf numFmtId="0" fontId="5" fillId="0" borderId="10" xfId="0" applyFont="1" applyBorder="1" applyAlignment="1">
      <alignment vertical="center" wrapText="1"/>
    </xf>
    <xf numFmtId="0" fontId="28" fillId="0" borderId="10" xfId="0" applyFont="1" applyBorder="1" applyAlignment="1">
      <alignment vertical="center" wrapText="1"/>
    </xf>
    <xf numFmtId="0" fontId="28" fillId="0" borderId="13" xfId="0" applyFont="1" applyBorder="1" applyAlignment="1">
      <alignment vertical="center" wrapText="1"/>
    </xf>
    <xf numFmtId="0" fontId="23" fillId="0" borderId="13" xfId="0" applyFont="1" applyBorder="1" applyAlignment="1">
      <alignment vertical="center" wrapText="1"/>
    </xf>
    <xf numFmtId="9" fontId="10" fillId="0" borderId="10" xfId="0" applyNumberFormat="1" applyFont="1" applyBorder="1" applyAlignment="1">
      <alignment horizontal="left" vertical="center" wrapText="1"/>
    </xf>
    <xf numFmtId="0" fontId="30" fillId="0" borderId="0" xfId="0" applyFont="1" applyAlignment="1">
      <alignment vertical="center" wrapText="1"/>
    </xf>
    <xf numFmtId="0" fontId="32" fillId="0" borderId="1" xfId="3" applyFont="1" applyBorder="1" applyAlignment="1">
      <alignment horizontal="left" vertical="center" wrapText="1"/>
    </xf>
    <xf numFmtId="0" fontId="33" fillId="0" borderId="1" xfId="3" applyFont="1" applyBorder="1" applyAlignment="1">
      <alignment horizontal="left" vertical="center" wrapText="1"/>
    </xf>
    <xf numFmtId="0" fontId="35" fillId="0" borderId="1" xfId="3" applyFont="1" applyBorder="1" applyAlignment="1">
      <alignment horizontal="left" vertical="center" wrapText="1"/>
    </xf>
    <xf numFmtId="0" fontId="35" fillId="0" borderId="1" xfId="3" applyFont="1" applyBorder="1" applyAlignment="1">
      <alignment vertical="center" wrapText="1"/>
    </xf>
    <xf numFmtId="0" fontId="32" fillId="0" borderId="1" xfId="3" applyFont="1" applyBorder="1" applyAlignment="1">
      <alignment vertical="center" wrapText="1"/>
    </xf>
    <xf numFmtId="15" fontId="32" fillId="0" borderId="1" xfId="3" applyNumberFormat="1" applyFont="1" applyBorder="1" applyAlignment="1">
      <alignment horizontal="left" vertical="center" wrapText="1"/>
    </xf>
    <xf numFmtId="15" fontId="35" fillId="0" borderId="1" xfId="3" applyNumberFormat="1" applyFont="1" applyBorder="1" applyAlignment="1">
      <alignment horizontal="left" vertical="center" wrapText="1"/>
    </xf>
    <xf numFmtId="0" fontId="33" fillId="0" borderId="1" xfId="3" applyFont="1" applyBorder="1" applyAlignment="1">
      <alignment vertical="center" wrapText="1"/>
    </xf>
    <xf numFmtId="0" fontId="38" fillId="0" borderId="1" xfId="3" applyFont="1" applyBorder="1" applyAlignment="1">
      <alignment horizontal="left" vertical="center" wrapText="1"/>
    </xf>
    <xf numFmtId="15" fontId="35" fillId="0" borderId="1" xfId="3" applyNumberFormat="1" applyFont="1" applyBorder="1" applyAlignment="1">
      <alignment horizontal="left" vertical="center"/>
    </xf>
    <xf numFmtId="0" fontId="39" fillId="0" borderId="1" xfId="3" applyFont="1" applyBorder="1" applyAlignment="1">
      <alignment vertical="center" wrapText="1"/>
    </xf>
    <xf numFmtId="0" fontId="29" fillId="0" borderId="10" xfId="0" applyFont="1" applyBorder="1" applyAlignment="1">
      <alignment vertical="center" wrapText="1"/>
    </xf>
    <xf numFmtId="0" fontId="18" fillId="0" borderId="10" xfId="0" applyFont="1" applyBorder="1" applyAlignment="1">
      <alignment horizontal="left" vertical="center" wrapText="1"/>
    </xf>
    <xf numFmtId="0" fontId="5" fillId="0" borderId="10" xfId="0" applyFont="1" applyBorder="1" applyAlignment="1">
      <alignment horizontal="center" vertical="center"/>
    </xf>
    <xf numFmtId="10" fontId="8" fillId="0" borderId="10" xfId="0" applyNumberFormat="1" applyFont="1" applyBorder="1" applyAlignment="1">
      <alignment horizontal="center" vertical="center"/>
    </xf>
    <xf numFmtId="0" fontId="23" fillId="0" borderId="10" xfId="0" applyFont="1" applyBorder="1" applyAlignment="1">
      <alignment horizontal="left" vertical="center" wrapText="1"/>
    </xf>
    <xf numFmtId="10" fontId="8" fillId="0" borderId="10" xfId="2" applyNumberFormat="1" applyFont="1" applyFill="1" applyBorder="1" applyAlignment="1">
      <alignment horizontal="center" vertical="center"/>
    </xf>
    <xf numFmtId="10" fontId="8" fillId="0" borderId="10" xfId="0"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10" xfId="0" applyFont="1" applyBorder="1" applyAlignment="1">
      <alignment vertical="top" wrapText="1"/>
    </xf>
    <xf numFmtId="0" fontId="3" fillId="0" borderId="10" xfId="0" applyFont="1" applyBorder="1" applyAlignment="1">
      <alignment vertical="center" wrapText="1"/>
    </xf>
    <xf numFmtId="0" fontId="45" fillId="0" borderId="10" xfId="0" applyFont="1" applyBorder="1" applyAlignment="1">
      <alignment vertical="center" wrapText="1"/>
    </xf>
    <xf numFmtId="0" fontId="31" fillId="3" borderId="11" xfId="0" applyFont="1" applyFill="1" applyBorder="1" applyAlignment="1">
      <alignment horizontal="center" vertical="center"/>
    </xf>
    <xf numFmtId="0" fontId="12" fillId="0" borderId="16" xfId="0" applyFont="1" applyBorder="1" applyAlignment="1">
      <alignment vertical="center"/>
    </xf>
    <xf numFmtId="0" fontId="12" fillId="0" borderId="11" xfId="0" applyFont="1" applyBorder="1" applyAlignment="1">
      <alignment vertical="top" wrapText="1"/>
    </xf>
    <xf numFmtId="0" fontId="20" fillId="0" borderId="11" xfId="0" applyFont="1" applyBorder="1" applyAlignment="1">
      <alignment vertical="top" wrapText="1"/>
    </xf>
    <xf numFmtId="0" fontId="12" fillId="0" borderId="11" xfId="0" applyFont="1" applyBorder="1" applyAlignment="1">
      <alignment horizontal="left" vertical="top" wrapText="1"/>
    </xf>
    <xf numFmtId="0" fontId="3" fillId="0" borderId="11" xfId="0" applyFont="1" applyBorder="1" applyAlignment="1">
      <alignment horizontal="left" vertical="center" wrapText="1"/>
    </xf>
    <xf numFmtId="0" fontId="3" fillId="0" borderId="11" xfId="0" applyFont="1" applyBorder="1" applyAlignment="1">
      <alignment vertical="center" wrapText="1"/>
    </xf>
    <xf numFmtId="0" fontId="12" fillId="0" borderId="11" xfId="0" applyFont="1" applyBorder="1" applyAlignment="1">
      <alignment vertical="top"/>
    </xf>
    <xf numFmtId="0" fontId="12" fillId="0" borderId="11" xfId="0" applyFont="1" applyBorder="1" applyAlignment="1">
      <alignment vertical="center" wrapText="1"/>
    </xf>
    <xf numFmtId="0" fontId="20" fillId="0" borderId="11" xfId="0" applyFont="1" applyBorder="1" applyAlignment="1">
      <alignment vertical="center" wrapText="1"/>
    </xf>
    <xf numFmtId="0" fontId="10" fillId="0" borderId="11" xfId="0" applyFont="1" applyBorder="1" applyAlignment="1">
      <alignment vertical="center" wrapText="1"/>
    </xf>
    <xf numFmtId="0" fontId="41" fillId="0" borderId="11" xfId="0" applyFont="1" applyBorder="1" applyAlignment="1">
      <alignment horizontal="left" vertical="center" wrapText="1"/>
    </xf>
    <xf numFmtId="0" fontId="12" fillId="0" borderId="11" xfId="0" applyFont="1" applyBorder="1" applyAlignment="1">
      <alignment horizontal="center" vertical="center"/>
    </xf>
    <xf numFmtId="0" fontId="46" fillId="0" borderId="0" xfId="0" applyFont="1" applyAlignment="1">
      <alignment horizontal="center"/>
    </xf>
    <xf numFmtId="0" fontId="46" fillId="0" borderId="10" xfId="0" applyFont="1" applyBorder="1" applyAlignment="1">
      <alignment vertical="center"/>
    </xf>
    <xf numFmtId="0" fontId="46" fillId="0" borderId="10" xfId="0" applyFont="1" applyBorder="1" applyAlignment="1">
      <alignment horizontal="center"/>
    </xf>
    <xf numFmtId="0" fontId="0" fillId="0" borderId="10" xfId="0" applyBorder="1" applyAlignment="1">
      <alignment horizontal="center"/>
    </xf>
    <xf numFmtId="0" fontId="46" fillId="0" borderId="0" xfId="0" applyFont="1" applyAlignment="1">
      <alignment horizontal="center" vertical="center"/>
    </xf>
    <xf numFmtId="0" fontId="10" fillId="0" borderId="10" xfId="0" applyFont="1" applyBorder="1" applyAlignment="1">
      <alignment horizontal="center" vertical="center" wrapText="1"/>
    </xf>
    <xf numFmtId="0" fontId="0" fillId="0" borderId="10" xfId="0" applyBorder="1" applyAlignment="1">
      <alignment horizontal="center" vertical="center"/>
    </xf>
    <xf numFmtId="0" fontId="46" fillId="0" borderId="10" xfId="0" applyFont="1" applyBorder="1" applyAlignment="1">
      <alignment horizontal="center" vertical="center"/>
    </xf>
    <xf numFmtId="0" fontId="10" fillId="0" borderId="12" xfId="0" applyFont="1" applyBorder="1" applyAlignment="1">
      <alignment horizontal="left" vertical="center" wrapText="1"/>
    </xf>
    <xf numFmtId="0" fontId="33" fillId="0" borderId="4" xfId="3" applyFont="1" applyBorder="1" applyAlignment="1">
      <alignment vertical="center" wrapText="1"/>
    </xf>
    <xf numFmtId="0" fontId="32" fillId="0" borderId="4" xfId="3" applyFont="1" applyBorder="1" applyAlignment="1">
      <alignment horizontal="left" vertical="center" wrapText="1"/>
    </xf>
    <xf numFmtId="0" fontId="32" fillId="0" borderId="4" xfId="3" applyFont="1" applyBorder="1" applyAlignment="1">
      <alignment vertical="center" wrapText="1"/>
    </xf>
    <xf numFmtId="15" fontId="35" fillId="0" borderId="4" xfId="3" applyNumberFormat="1" applyFont="1" applyBorder="1" applyAlignment="1">
      <alignment horizontal="left" vertical="center" wrapText="1"/>
    </xf>
    <xf numFmtId="0" fontId="18" fillId="0" borderId="12" xfId="0" applyFont="1" applyBorder="1" applyAlignment="1">
      <alignment horizontal="left" vertical="center" wrapText="1"/>
    </xf>
    <xf numFmtId="9" fontId="8" fillId="0" borderId="12" xfId="0" applyNumberFormat="1" applyFont="1" applyBorder="1" applyAlignment="1">
      <alignment horizontal="center" vertical="center"/>
    </xf>
    <xf numFmtId="0" fontId="5" fillId="0" borderId="12" xfId="0" applyFont="1" applyBorder="1" applyAlignment="1">
      <alignment horizontal="center" vertical="center" wrapText="1"/>
    </xf>
    <xf numFmtId="0" fontId="3" fillId="0" borderId="15" xfId="0" applyFont="1" applyBorder="1" applyAlignment="1">
      <alignment vertical="center" wrapText="1"/>
    </xf>
    <xf numFmtId="0" fontId="33" fillId="0" borderId="2" xfId="3" applyFont="1" applyBorder="1" applyAlignment="1">
      <alignment horizontal="left" vertical="center" wrapText="1"/>
    </xf>
    <xf numFmtId="0" fontId="32" fillId="0" borderId="2" xfId="3" applyFont="1" applyBorder="1" applyAlignment="1">
      <alignment vertical="center" wrapText="1"/>
    </xf>
    <xf numFmtId="15" fontId="35" fillId="0" borderId="2" xfId="3" applyNumberFormat="1" applyFont="1" applyBorder="1" applyAlignment="1">
      <alignment horizontal="left" vertical="center" wrapText="1"/>
    </xf>
    <xf numFmtId="0" fontId="10" fillId="0" borderId="20" xfId="0" applyFont="1" applyBorder="1" applyAlignment="1">
      <alignment horizontal="left" vertical="center" wrapText="1"/>
    </xf>
    <xf numFmtId="0" fontId="3" fillId="0" borderId="16" xfId="0" applyFont="1" applyBorder="1" applyAlignment="1">
      <alignment horizontal="left" vertical="center" wrapText="1"/>
    </xf>
    <xf numFmtId="0" fontId="20" fillId="0" borderId="10" xfId="0" applyFont="1" applyBorder="1" applyAlignment="1">
      <alignment vertical="center" wrapText="1"/>
    </xf>
    <xf numFmtId="0" fontId="12" fillId="0" borderId="15" xfId="0" applyFont="1" applyBorder="1" applyAlignment="1">
      <alignment vertical="center" wrapText="1"/>
    </xf>
    <xf numFmtId="0" fontId="20" fillId="0" borderId="16" xfId="0" applyFont="1" applyBorder="1" applyAlignment="1">
      <alignment vertical="center" wrapText="1"/>
    </xf>
    <xf numFmtId="0" fontId="10" fillId="0" borderId="10" xfId="0" applyFont="1" applyBorder="1" applyAlignment="1">
      <alignment vertical="top" wrapText="1"/>
    </xf>
    <xf numFmtId="0" fontId="5" fillId="0" borderId="15" xfId="0" applyFont="1" applyBorder="1" applyAlignment="1">
      <alignment horizontal="center" vertical="center" wrapText="1"/>
    </xf>
    <xf numFmtId="0" fontId="24" fillId="0" borderId="15" xfId="0" applyFont="1" applyBorder="1"/>
    <xf numFmtId="9" fontId="8" fillId="0" borderId="20" xfId="0" applyNumberFormat="1" applyFont="1" applyBorder="1" applyAlignment="1">
      <alignment horizontal="center" vertical="center"/>
    </xf>
    <xf numFmtId="0" fontId="5" fillId="0" borderId="20" xfId="0" applyFont="1" applyBorder="1" applyAlignment="1">
      <alignment horizontal="center" vertical="center" wrapText="1"/>
    </xf>
    <xf numFmtId="0" fontId="26" fillId="0" borderId="16" xfId="0" applyFont="1" applyBorder="1" applyAlignment="1">
      <alignment vertical="top" wrapText="1"/>
    </xf>
    <xf numFmtId="0" fontId="33" fillId="0" borderId="10" xfId="3" applyFont="1" applyBorder="1" applyAlignment="1">
      <alignment horizontal="left" vertical="center" wrapText="1"/>
    </xf>
    <xf numFmtId="0" fontId="32" fillId="0" borderId="10" xfId="3" applyFont="1" applyBorder="1" applyAlignment="1">
      <alignment horizontal="left" vertical="center" wrapText="1"/>
    </xf>
    <xf numFmtId="0" fontId="35" fillId="0" borderId="10" xfId="3" applyFont="1" applyBorder="1" applyAlignment="1">
      <alignment horizontal="left" vertical="center" wrapText="1"/>
    </xf>
    <xf numFmtId="0" fontId="33" fillId="0" borderId="4" xfId="3" applyFont="1" applyBorder="1" applyAlignment="1">
      <alignment horizontal="left" vertical="center" wrapText="1"/>
    </xf>
    <xf numFmtId="0" fontId="35" fillId="0" borderId="4" xfId="3" applyFont="1" applyBorder="1" applyAlignment="1">
      <alignment horizontal="left" vertical="center" wrapText="1"/>
    </xf>
    <xf numFmtId="0" fontId="11" fillId="0" borderId="12" xfId="0" applyFont="1" applyBorder="1" applyAlignment="1">
      <alignment vertical="top"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2" fillId="0" borderId="2" xfId="3" applyFont="1" applyBorder="1" applyAlignment="1">
      <alignment horizontal="left" vertical="center" wrapText="1"/>
    </xf>
    <xf numFmtId="15" fontId="32" fillId="0" borderId="2" xfId="3" applyNumberFormat="1" applyFont="1" applyBorder="1" applyAlignment="1">
      <alignment horizontal="left" vertical="center" wrapText="1"/>
    </xf>
    <xf numFmtId="0" fontId="3" fillId="0" borderId="20" xfId="0" applyFont="1" applyBorder="1" applyAlignment="1">
      <alignment vertical="center" wrapText="1"/>
    </xf>
    <xf numFmtId="0" fontId="3" fillId="0" borderId="16" xfId="0" applyFont="1" applyBorder="1" applyAlignment="1">
      <alignment vertical="center" wrapText="1"/>
    </xf>
    <xf numFmtId="0" fontId="26" fillId="0" borderId="20" xfId="0" applyFont="1" applyBorder="1" applyAlignment="1">
      <alignment horizontal="left" vertical="top" wrapText="1"/>
    </xf>
    <xf numFmtId="9" fontId="8" fillId="0" borderId="16" xfId="0" applyNumberFormat="1" applyFont="1" applyBorder="1" applyAlignment="1">
      <alignment horizontal="center" vertical="center"/>
    </xf>
    <xf numFmtId="0" fontId="7" fillId="0" borderId="22" xfId="0" applyFont="1" applyBorder="1" applyAlignment="1">
      <alignment horizontal="left" vertical="center" wrapText="1"/>
    </xf>
    <xf numFmtId="0" fontId="33" fillId="0" borderId="24" xfId="3" applyFont="1" applyBorder="1" applyAlignment="1">
      <alignment horizontal="left" vertical="center" wrapText="1"/>
    </xf>
    <xf numFmtId="0" fontId="32" fillId="0" borderId="24" xfId="3" applyFont="1" applyBorder="1" applyAlignment="1">
      <alignment vertical="center" wrapText="1"/>
    </xf>
    <xf numFmtId="0" fontId="36" fillId="0" borderId="24" xfId="3" applyFont="1" applyBorder="1" applyAlignment="1">
      <alignment vertical="center" wrapText="1"/>
    </xf>
    <xf numFmtId="0" fontId="10" fillId="0" borderId="22" xfId="0" applyFont="1" applyBorder="1" applyAlignment="1">
      <alignment horizontal="left" vertical="center" wrapText="1"/>
    </xf>
    <xf numFmtId="0" fontId="29" fillId="0" borderId="22" xfId="0" applyFont="1" applyBorder="1" applyAlignment="1">
      <alignment horizontal="left" vertical="center" wrapText="1"/>
    </xf>
    <xf numFmtId="9" fontId="7" fillId="0" borderId="22" xfId="0" applyNumberFormat="1" applyFont="1" applyBorder="1" applyAlignment="1">
      <alignment horizontal="center" vertical="center" wrapText="1"/>
    </xf>
    <xf numFmtId="0" fontId="3" fillId="0" borderId="22" xfId="0" applyFont="1" applyBorder="1" applyAlignment="1">
      <alignment horizontal="center" vertical="center" wrapText="1"/>
    </xf>
    <xf numFmtId="0" fontId="3" fillId="0" borderId="14" xfId="0" applyFont="1" applyBorder="1" applyAlignment="1">
      <alignment horizontal="left" vertical="center" wrapText="1"/>
    </xf>
    <xf numFmtId="0" fontId="33" fillId="0" borderId="2" xfId="3" applyFont="1" applyBorder="1" applyAlignment="1">
      <alignment vertical="center" wrapText="1"/>
    </xf>
    <xf numFmtId="0" fontId="35" fillId="0" borderId="2" xfId="3" applyFont="1" applyBorder="1" applyAlignment="1">
      <alignment horizontal="left" vertical="center" wrapText="1"/>
    </xf>
    <xf numFmtId="0" fontId="6" fillId="0" borderId="20" xfId="0" applyFont="1" applyBorder="1" applyAlignment="1">
      <alignment horizontal="center" vertical="top" wrapText="1"/>
    </xf>
    <xf numFmtId="9" fontId="10" fillId="0" borderId="20" xfId="0" applyNumberFormat="1" applyFont="1" applyBorder="1" applyAlignment="1">
      <alignment horizontal="left" vertical="center" wrapText="1"/>
    </xf>
    <xf numFmtId="9" fontId="44" fillId="0" borderId="20"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47" fillId="0" borderId="10" xfId="0" applyFont="1" applyBorder="1" applyAlignment="1">
      <alignment horizontal="center"/>
    </xf>
    <xf numFmtId="9" fontId="0" fillId="0" borderId="0" xfId="0" applyNumberFormat="1"/>
    <xf numFmtId="0" fontId="46" fillId="0" borderId="10" xfId="0" applyFont="1" applyBorder="1" applyAlignment="1">
      <alignment horizontal="left" vertical="center"/>
    </xf>
    <xf numFmtId="0" fontId="46" fillId="0" borderId="0" xfId="0" applyFont="1"/>
    <xf numFmtId="10" fontId="0" fillId="0" borderId="0" xfId="2" applyNumberFormat="1" applyFont="1"/>
    <xf numFmtId="9" fontId="0" fillId="0" borderId="0" xfId="2" applyFont="1"/>
    <xf numFmtId="10" fontId="0" fillId="6" borderId="0" xfId="2" applyNumberFormat="1" applyFont="1" applyFill="1"/>
    <xf numFmtId="0" fontId="5" fillId="0" borderId="12" xfId="0" applyFont="1" applyBorder="1" applyAlignment="1">
      <alignment horizontal="center" vertical="center"/>
    </xf>
    <xf numFmtId="0" fontId="5" fillId="0" borderId="10" xfId="0" applyFont="1" applyBorder="1" applyAlignment="1">
      <alignment horizontal="left" vertical="top" wrapText="1"/>
    </xf>
    <xf numFmtId="0" fontId="5" fillId="0" borderId="10" xfId="0" applyFont="1" applyBorder="1" applyAlignment="1">
      <alignment horizontal="left" vertical="top"/>
    </xf>
    <xf numFmtId="9" fontId="5" fillId="0" borderId="12" xfId="0" applyNumberFormat="1" applyFont="1" applyBorder="1" applyAlignment="1">
      <alignment horizontal="center" vertical="center"/>
    </xf>
    <xf numFmtId="0" fontId="5" fillId="0" borderId="15" xfId="0" applyFont="1" applyBorder="1" applyAlignment="1">
      <alignment horizontal="center" vertical="center"/>
    </xf>
    <xf numFmtId="0" fontId="23" fillId="0" borderId="10" xfId="0" applyFont="1" applyBorder="1" applyAlignment="1">
      <alignment horizontal="left" vertical="center" wrapText="1"/>
    </xf>
    <xf numFmtId="0" fontId="5" fillId="0" borderId="10" xfId="0" applyFont="1" applyBorder="1" applyAlignment="1">
      <alignment horizontal="left" vertical="center" wrapText="1"/>
    </xf>
    <xf numFmtId="0" fontId="23" fillId="0" borderId="11" xfId="0" applyFont="1" applyBorder="1" applyAlignment="1">
      <alignment horizontal="left" vertical="center" wrapText="1"/>
    </xf>
    <xf numFmtId="0" fontId="10" fillId="0" borderId="10" xfId="0" applyFont="1" applyBorder="1" applyAlignment="1">
      <alignment horizontal="left" vertical="center" wrapText="1"/>
    </xf>
    <xf numFmtId="0" fontId="42" fillId="0" borderId="10" xfId="0" applyFont="1" applyBorder="1" applyAlignment="1">
      <alignment horizontal="left" vertical="center" wrapText="1"/>
    </xf>
    <xf numFmtId="0" fontId="18" fillId="0" borderId="10" xfId="0" applyFont="1" applyBorder="1" applyAlignment="1">
      <alignment horizontal="left" vertical="center" wrapText="1"/>
    </xf>
    <xf numFmtId="0" fontId="10" fillId="0" borderId="10" xfId="0" applyFont="1" applyBorder="1" applyAlignment="1">
      <alignment vertical="center" wrapText="1"/>
    </xf>
    <xf numFmtId="9" fontId="5" fillId="0" borderId="13"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9" fontId="5" fillId="0" borderId="10" xfId="0" applyNumberFormat="1" applyFont="1" applyBorder="1" applyAlignment="1">
      <alignment horizontal="center" vertical="center"/>
    </xf>
    <xf numFmtId="0" fontId="5" fillId="0" borderId="10" xfId="0" applyFont="1" applyBorder="1" applyAlignment="1">
      <alignment horizontal="left" vertical="center"/>
    </xf>
    <xf numFmtId="0" fontId="5" fillId="0" borderId="10" xfId="0" applyFont="1" applyBorder="1" applyAlignment="1">
      <alignment vertical="top" wrapText="1"/>
    </xf>
    <xf numFmtId="0" fontId="5" fillId="0" borderId="10" xfId="0" applyFont="1" applyBorder="1" applyAlignment="1">
      <alignment vertical="top"/>
    </xf>
    <xf numFmtId="0" fontId="5" fillId="0" borderId="12" xfId="0" applyFont="1" applyBorder="1" applyAlignment="1">
      <alignment horizontal="center" vertical="top"/>
    </xf>
    <xf numFmtId="0" fontId="5" fillId="0" borderId="15" xfId="0" applyFont="1" applyBorder="1" applyAlignment="1">
      <alignment horizontal="center" vertical="top"/>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1" xfId="0" applyFont="1" applyBorder="1" applyAlignment="1">
      <alignment horizontal="left" vertical="center" wrapText="1"/>
    </xf>
    <xf numFmtId="0" fontId="5" fillId="0" borderId="17" xfId="0" applyFont="1" applyBorder="1" applyAlignment="1">
      <alignment horizontal="left" vertical="center"/>
    </xf>
    <xf numFmtId="10" fontId="5" fillId="0" borderId="12" xfId="0" applyNumberFormat="1" applyFont="1" applyBorder="1" applyAlignment="1">
      <alignment horizontal="center" vertical="center"/>
    </xf>
    <xf numFmtId="0" fontId="16" fillId="4" borderId="10" xfId="0" applyFont="1" applyFill="1" applyBorder="1" applyAlignment="1">
      <alignment horizontal="center" vertical="center" wrapText="1"/>
    </xf>
    <xf numFmtId="9" fontId="5" fillId="0" borderId="22" xfId="0" applyNumberFormat="1" applyFont="1" applyBorder="1" applyAlignment="1">
      <alignment horizontal="center" vertical="center"/>
    </xf>
    <xf numFmtId="0" fontId="5" fillId="0" borderId="22" xfId="0" applyFont="1" applyBorder="1" applyAlignment="1">
      <alignment horizontal="center" vertical="center"/>
    </xf>
    <xf numFmtId="0" fontId="5" fillId="0" borderId="14" xfId="0" applyFont="1" applyBorder="1" applyAlignment="1">
      <alignment horizontal="center" vertical="center"/>
    </xf>
    <xf numFmtId="0" fontId="5" fillId="0" borderId="11" xfId="0" applyFont="1" applyBorder="1" applyAlignment="1">
      <alignment horizontal="center" vertical="center" wrapText="1"/>
    </xf>
    <xf numFmtId="0" fontId="5" fillId="0" borderId="17" xfId="0" applyFont="1" applyBorder="1" applyAlignment="1">
      <alignment horizontal="center" vertical="center"/>
    </xf>
    <xf numFmtId="0" fontId="5" fillId="0" borderId="11" xfId="0" applyFont="1" applyBorder="1" applyAlignment="1">
      <alignment horizontal="left" vertical="top" wrapText="1"/>
    </xf>
    <xf numFmtId="0" fontId="5" fillId="0" borderId="17" xfId="0" applyFont="1" applyBorder="1" applyAlignment="1">
      <alignment horizontal="left" vertical="top"/>
    </xf>
    <xf numFmtId="0" fontId="5" fillId="0" borderId="13" xfId="0" applyFont="1" applyBorder="1" applyAlignment="1">
      <alignment horizontal="left" vertical="top"/>
    </xf>
    <xf numFmtId="9" fontId="5" fillId="0" borderId="19" xfId="0" applyNumberFormat="1" applyFont="1" applyBorder="1" applyAlignment="1">
      <alignment horizontal="center" vertical="center"/>
    </xf>
    <xf numFmtId="0" fontId="5" fillId="0" borderId="15"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10" fillId="0" borderId="20" xfId="0" applyFont="1" applyBorder="1" applyAlignment="1">
      <alignment vertical="center" wrapText="1"/>
    </xf>
    <xf numFmtId="0" fontId="8" fillId="5" borderId="10" xfId="0" applyFont="1" applyFill="1" applyBorder="1" applyAlignment="1">
      <alignment horizontal="center" vertical="center"/>
    </xf>
    <xf numFmtId="0" fontId="8" fillId="5" borderId="22" xfId="0" applyFont="1" applyFill="1" applyBorder="1" applyAlignment="1">
      <alignment horizontal="center" vertical="center" wrapText="1"/>
    </xf>
    <xf numFmtId="0" fontId="8" fillId="5" borderId="22" xfId="0" applyFont="1" applyFill="1" applyBorder="1" applyAlignment="1">
      <alignment horizontal="center" vertical="center"/>
    </xf>
    <xf numFmtId="0" fontId="6" fillId="2" borderId="1" xfId="0" applyFont="1" applyFill="1" applyBorder="1" applyAlignment="1">
      <alignment horizontal="center" wrapText="1"/>
    </xf>
    <xf numFmtId="0" fontId="6" fillId="2" borderId="1"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10" fillId="0" borderId="12" xfId="0" applyFont="1" applyBorder="1" applyAlignment="1">
      <alignment horizontal="left" vertical="center" wrapText="1"/>
    </xf>
    <xf numFmtId="9" fontId="5" fillId="0" borderId="14" xfId="0" applyNumberFormat="1" applyFont="1" applyBorder="1" applyAlignment="1">
      <alignment horizontal="center" vertical="center"/>
    </xf>
    <xf numFmtId="0" fontId="5" fillId="0" borderId="0" xfId="0" applyFont="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left" vertical="center" wrapText="1"/>
    </xf>
    <xf numFmtId="0" fontId="5" fillId="0" borderId="18" xfId="0" applyFont="1" applyBorder="1" applyAlignment="1">
      <alignment horizontal="left" vertical="center"/>
    </xf>
    <xf numFmtId="0" fontId="5" fillId="0" borderId="14" xfId="0" applyFont="1" applyBorder="1" applyAlignment="1">
      <alignment horizontal="left" vertical="top" wrapText="1"/>
    </xf>
    <xf numFmtId="0" fontId="5" fillId="0" borderId="0" xfId="0" applyFont="1" applyAlignment="1">
      <alignment horizontal="left" vertical="top"/>
    </xf>
    <xf numFmtId="0" fontId="23" fillId="0" borderId="18"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10" fontId="5" fillId="0" borderId="19" xfId="0" applyNumberFormat="1" applyFont="1" applyBorder="1" applyAlignment="1">
      <alignment horizontal="center" vertical="center"/>
    </xf>
    <xf numFmtId="0" fontId="23" fillId="0" borderId="10" xfId="0" applyFont="1" applyBorder="1" applyAlignment="1">
      <alignment horizontal="left" vertical="top" wrapText="1"/>
    </xf>
    <xf numFmtId="0" fontId="20" fillId="0" borderId="10" xfId="0" applyFont="1" applyBorder="1" applyAlignment="1">
      <alignment horizontal="left" vertical="top" wrapText="1"/>
    </xf>
    <xf numFmtId="0" fontId="5" fillId="0" borderId="16" xfId="0" applyFont="1" applyBorder="1" applyAlignment="1">
      <alignment horizontal="center" vertical="center" wrapText="1"/>
    </xf>
    <xf numFmtId="0" fontId="5" fillId="0" borderId="21" xfId="0" applyFont="1" applyBorder="1" applyAlignment="1">
      <alignment horizontal="center" vertical="center"/>
    </xf>
    <xf numFmtId="0" fontId="16" fillId="4" borderId="14" xfId="0" applyFont="1" applyFill="1" applyBorder="1" applyAlignment="1">
      <alignment horizontal="center" vertical="center" wrapText="1"/>
    </xf>
    <xf numFmtId="0" fontId="16" fillId="4" borderId="0" xfId="0" applyFont="1" applyFill="1" applyAlignment="1">
      <alignment horizontal="center" vertical="center" wrapText="1"/>
    </xf>
    <xf numFmtId="10" fontId="5" fillId="0" borderId="13" xfId="0" applyNumberFormat="1" applyFont="1" applyBorder="1" applyAlignment="1">
      <alignment horizontal="center" vertical="center"/>
    </xf>
    <xf numFmtId="10" fontId="5" fillId="0" borderId="10" xfId="0" applyNumberFormat="1" applyFont="1" applyBorder="1" applyAlignment="1">
      <alignment horizontal="center" vertical="center"/>
    </xf>
    <xf numFmtId="9" fontId="5" fillId="0" borderId="15" xfId="0" applyNumberFormat="1" applyFont="1" applyBorder="1" applyAlignment="1">
      <alignment horizontal="center" vertical="center"/>
    </xf>
    <xf numFmtId="0" fontId="5" fillId="0" borderId="13" xfId="0" applyFont="1" applyBorder="1" applyAlignment="1">
      <alignment horizontal="center" vertical="center"/>
    </xf>
    <xf numFmtId="0" fontId="17" fillId="4" borderId="14" xfId="0" applyFont="1" applyFill="1" applyBorder="1" applyAlignment="1">
      <alignment horizontal="center" vertical="center"/>
    </xf>
    <xf numFmtId="0" fontId="17" fillId="4" borderId="0" xfId="0" applyFont="1" applyFill="1" applyAlignment="1">
      <alignment horizontal="center" vertical="center"/>
    </xf>
    <xf numFmtId="0" fontId="17" fillId="4" borderId="23" xfId="0" applyFont="1" applyFill="1" applyBorder="1" applyAlignment="1">
      <alignment horizontal="center" vertical="center"/>
    </xf>
    <xf numFmtId="0" fontId="16" fillId="4" borderId="23" xfId="0" applyFont="1" applyFill="1" applyBorder="1" applyAlignment="1">
      <alignment horizontal="center" vertical="center" wrapText="1"/>
    </xf>
    <xf numFmtId="0" fontId="46" fillId="0" borderId="21" xfId="0" applyFont="1" applyBorder="1" applyAlignment="1">
      <alignment horizontal="center" vertical="center"/>
    </xf>
    <xf numFmtId="0" fontId="33" fillId="7" borderId="1" xfId="3" applyFont="1" applyFill="1" applyBorder="1" applyAlignment="1">
      <alignment vertical="center" wrapText="1"/>
    </xf>
    <xf numFmtId="0" fontId="32" fillId="7" borderId="1" xfId="3" applyFont="1" applyFill="1" applyBorder="1" applyAlignment="1">
      <alignment horizontal="left" vertical="center" wrapText="1"/>
    </xf>
    <xf numFmtId="0" fontId="33" fillId="7" borderId="1" xfId="3" applyFont="1" applyFill="1" applyBorder="1" applyAlignment="1">
      <alignment horizontal="left" vertical="center" wrapText="1"/>
    </xf>
    <xf numFmtId="15" fontId="35" fillId="7" borderId="1" xfId="3" applyNumberFormat="1" applyFont="1" applyFill="1" applyBorder="1" applyAlignment="1">
      <alignment horizontal="left" vertical="center" wrapText="1"/>
    </xf>
    <xf numFmtId="0" fontId="13" fillId="7" borderId="10" xfId="0" applyFont="1" applyFill="1" applyBorder="1" applyAlignment="1">
      <alignment horizontal="center" vertical="center" wrapText="1"/>
    </xf>
    <xf numFmtId="0" fontId="10" fillId="7" borderId="10" xfId="0" applyFont="1" applyFill="1" applyBorder="1" applyAlignment="1">
      <alignment horizontal="left" vertical="center" wrapText="1"/>
    </xf>
    <xf numFmtId="9" fontId="8" fillId="7" borderId="10" xfId="0" applyNumberFormat="1" applyFont="1" applyFill="1" applyBorder="1" applyAlignment="1">
      <alignment horizontal="center" vertical="center"/>
    </xf>
    <xf numFmtId="0" fontId="5" fillId="7" borderId="10" xfId="0" applyFont="1" applyFill="1" applyBorder="1" applyAlignment="1">
      <alignment horizontal="center" vertical="center" wrapText="1"/>
    </xf>
    <xf numFmtId="0" fontId="20" fillId="7" borderId="11" xfId="0" applyFont="1" applyFill="1" applyBorder="1" applyAlignment="1">
      <alignment vertical="top" wrapText="1"/>
    </xf>
    <xf numFmtId="0" fontId="5" fillId="7" borderId="11" xfId="0" applyFont="1" applyFill="1" applyBorder="1" applyAlignment="1">
      <alignment horizontal="left" vertical="center" wrapText="1"/>
    </xf>
    <xf numFmtId="0" fontId="5" fillId="7" borderId="17" xfId="0" applyFont="1" applyFill="1" applyBorder="1" applyAlignment="1">
      <alignment horizontal="left" vertical="center"/>
    </xf>
    <xf numFmtId="9" fontId="8" fillId="7" borderId="15" xfId="0" applyNumberFormat="1" applyFont="1" applyFill="1" applyBorder="1" applyAlignment="1">
      <alignment horizontal="center" vertical="center"/>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0" xfId="0" applyFont="1" applyFill="1" applyAlignment="1">
      <alignment vertical="top"/>
    </xf>
    <xf numFmtId="15" fontId="35" fillId="7" borderId="1" xfId="3" applyNumberFormat="1" applyFont="1" applyFill="1" applyBorder="1" applyAlignment="1">
      <alignment horizontal="left" vertical="center"/>
    </xf>
    <xf numFmtId="0" fontId="11" fillId="7" borderId="10" xfId="0" applyFont="1" applyFill="1" applyBorder="1" applyAlignment="1">
      <alignment vertical="top" wrapText="1"/>
    </xf>
    <xf numFmtId="0" fontId="10" fillId="7" borderId="10" xfId="0" applyFont="1" applyFill="1" applyBorder="1" applyAlignment="1">
      <alignment vertical="center" wrapText="1"/>
    </xf>
    <xf numFmtId="9" fontId="8" fillId="7" borderId="10" xfId="2" applyFont="1" applyFill="1" applyBorder="1" applyAlignment="1">
      <alignment horizontal="center" vertical="center" wrapText="1"/>
    </xf>
    <xf numFmtId="0" fontId="12" fillId="7" borderId="11" xfId="0" applyFont="1" applyFill="1" applyBorder="1" applyAlignment="1">
      <alignment vertical="top" wrapText="1"/>
    </xf>
    <xf numFmtId="0" fontId="5" fillId="7" borderId="11" xfId="0" applyFont="1" applyFill="1" applyBorder="1" applyAlignment="1">
      <alignment horizontal="left" vertical="top" wrapText="1"/>
    </xf>
    <xf numFmtId="0" fontId="5" fillId="7" borderId="17" xfId="0" applyFont="1" applyFill="1" applyBorder="1" applyAlignment="1">
      <alignment horizontal="left" vertical="top" wrapText="1"/>
    </xf>
    <xf numFmtId="0" fontId="5" fillId="7" borderId="15" xfId="0" applyFont="1" applyFill="1" applyBorder="1" applyAlignment="1">
      <alignment horizontal="left" vertical="top" wrapText="1"/>
    </xf>
    <xf numFmtId="0" fontId="5" fillId="7" borderId="18" xfId="0" applyFont="1" applyFill="1" applyBorder="1" applyAlignment="1">
      <alignment horizontal="left" vertical="top" wrapText="1"/>
    </xf>
    <xf numFmtId="9" fontId="5" fillId="0" borderId="12" xfId="0" applyNumberFormat="1" applyFont="1" applyBorder="1" applyAlignment="1">
      <alignment horizontal="center" vertical="top"/>
    </xf>
    <xf numFmtId="0" fontId="29" fillId="7" borderId="22" xfId="0" applyFont="1" applyFill="1" applyBorder="1" applyAlignment="1">
      <alignment horizontal="left" vertical="center" wrapText="1"/>
    </xf>
    <xf numFmtId="15" fontId="35" fillId="7" borderId="24" xfId="3" applyNumberFormat="1" applyFont="1" applyFill="1" applyBorder="1" applyAlignment="1">
      <alignment horizontal="left" vertical="center" wrapText="1"/>
    </xf>
    <xf numFmtId="0" fontId="38" fillId="7" borderId="1" xfId="3" applyFont="1" applyFill="1" applyBorder="1" applyAlignment="1">
      <alignment horizontal="left" vertical="center" wrapText="1"/>
    </xf>
    <xf numFmtId="0" fontId="35" fillId="7" borderId="1" xfId="3" applyFont="1" applyFill="1" applyBorder="1" applyAlignment="1">
      <alignment horizontal="left" vertical="center" wrapText="1"/>
    </xf>
    <xf numFmtId="0" fontId="32" fillId="7" borderId="1" xfId="3" applyFont="1" applyFill="1" applyBorder="1" applyAlignment="1">
      <alignment vertical="center" wrapText="1"/>
    </xf>
    <xf numFmtId="0" fontId="3" fillId="7" borderId="10" xfId="0" applyFont="1" applyFill="1" applyBorder="1" applyAlignment="1">
      <alignment horizontal="left" vertical="center" wrapText="1"/>
    </xf>
    <xf numFmtId="9" fontId="7" fillId="7" borderId="10" xfId="0" applyNumberFormat="1" applyFont="1" applyFill="1" applyBorder="1" applyAlignment="1">
      <alignment horizontal="center" vertical="center"/>
    </xf>
    <xf numFmtId="0" fontId="12" fillId="7" borderId="11" xfId="0" applyFont="1" applyFill="1" applyBorder="1" applyAlignment="1">
      <alignment vertical="top"/>
    </xf>
    <xf numFmtId="0" fontId="5" fillId="7" borderId="10" xfId="0" applyFont="1" applyFill="1" applyBorder="1" applyAlignment="1">
      <alignment horizontal="left" vertical="top" wrapText="1"/>
    </xf>
    <xf numFmtId="0" fontId="5" fillId="7" borderId="10" xfId="0" applyFont="1" applyFill="1" applyBorder="1" applyAlignment="1">
      <alignment horizontal="left" vertical="top"/>
    </xf>
    <xf numFmtId="9" fontId="5" fillId="7" borderId="13" xfId="0" applyNumberFormat="1" applyFont="1" applyFill="1" applyBorder="1" applyAlignment="1">
      <alignment horizontal="center" vertical="center"/>
    </xf>
    <xf numFmtId="0" fontId="5" fillId="7" borderId="10" xfId="0" applyFont="1" applyFill="1" applyBorder="1" applyAlignment="1">
      <alignment horizontal="center" vertical="center"/>
    </xf>
    <xf numFmtId="0" fontId="3" fillId="7" borderId="10" xfId="0" applyFont="1" applyFill="1" applyBorder="1" applyAlignment="1">
      <alignment vertical="center" wrapText="1"/>
    </xf>
    <xf numFmtId="0" fontId="5" fillId="7" borderId="10" xfId="0" applyFont="1" applyFill="1" applyBorder="1" applyAlignment="1">
      <alignment horizontal="center" vertical="center" wrapText="1"/>
    </xf>
  </cellXfs>
  <cellStyles count="5">
    <cellStyle name="Hyperlink" xfId="4" xr:uid="{00000000-000B-0000-0000-000008000000}"/>
    <cellStyle name="Normal" xfId="0" builtinId="0"/>
    <cellStyle name="Normal 2" xfId="3" xr:uid="{8C6C6124-9B5E-4662-9D72-FB61C0FC3E4A}"/>
    <cellStyle name="Normal 3 2" xfId="1" xr:uid="{8EC9C8AE-63E5-4ABA-BFEC-D5D144B0F73C}"/>
    <cellStyle name="Porcentaje" xfId="2" builtinId="5"/>
  </cellStyles>
  <dxfs count="10">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font>
    </dxf>
    <dxf>
      <font>
        <b/>
        <i val="0"/>
      </font>
    </dxf>
    <dxf>
      <font>
        <strike val="0"/>
      </font>
      <fill>
        <patternFill>
          <bgColor theme="8" tint="0.39994506668294322"/>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PAAC" defaultPivotStyle="PivotStyleLight16">
    <tableStyle name="PAAC" pivot="0" count="3" xr9:uid="{974531A2-1746-4857-AA31-00AA983A1E5A}">
      <tableStyleElement type="wholeTable" dxfId="9"/>
      <tableStyleElement type="headerRow" dxfId="8"/>
      <tableStyleElement type="firstColumn" dxfId="7"/>
    </tableStyle>
  </tableStyles>
  <colors>
    <mruColors>
      <color rgb="FFCAF52B"/>
      <color rgb="FF1CF82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SEGUIMIENTO</a:t>
            </a:r>
            <a:r>
              <a:rPr lang="es-CO" baseline="0"/>
              <a:t> DE</a:t>
            </a:r>
            <a:r>
              <a:rPr lang="es-CO"/>
              <a:t> ACTIVIDADES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barChart>
        <c:barDir val="bar"/>
        <c:grouping val="stacked"/>
        <c:varyColors val="0"/>
        <c:ser>
          <c:idx val="0"/>
          <c:order val="0"/>
          <c:tx>
            <c:strRef>
              <c:f>Hoja2!$A$14</c:f>
              <c:strCache>
                <c:ptCount val="1"/>
                <c:pt idx="0">
                  <c:v>Ejecutadas en un 100%</c:v>
                </c:pt>
              </c:strCache>
            </c:strRef>
          </c:tx>
          <c:spPr>
            <a:solidFill>
              <a:srgbClr val="1CF821"/>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Hoja2!$B$12:$G$13</c:f>
              <c:multiLvlStrCache>
                <c:ptCount val="6"/>
                <c:lvl>
                  <c:pt idx="0">
                    <c:v>1</c:v>
                  </c:pt>
                  <c:pt idx="1">
                    <c:v>2</c:v>
                  </c:pt>
                  <c:pt idx="2">
                    <c:v>3</c:v>
                  </c:pt>
                  <c:pt idx="3">
                    <c:v>4</c:v>
                  </c:pt>
                  <c:pt idx="4">
                    <c:v>5</c:v>
                  </c:pt>
                  <c:pt idx="5">
                    <c:v>6</c:v>
                  </c:pt>
                </c:lvl>
                <c:lvl>
                  <c:pt idx="0">
                    <c:v>COMPONENTES</c:v>
                  </c:pt>
                </c:lvl>
              </c:multiLvlStrCache>
            </c:multiLvlStrRef>
          </c:cat>
          <c:val>
            <c:numRef>
              <c:f>Hoja2!$B$14:$G$14</c:f>
              <c:numCache>
                <c:formatCode>General</c:formatCode>
                <c:ptCount val="6"/>
                <c:pt idx="0">
                  <c:v>2</c:v>
                </c:pt>
                <c:pt idx="4">
                  <c:v>3</c:v>
                </c:pt>
              </c:numCache>
            </c:numRef>
          </c:val>
          <c:extLst>
            <c:ext xmlns:c16="http://schemas.microsoft.com/office/drawing/2014/chart" uri="{C3380CC4-5D6E-409C-BE32-E72D297353CC}">
              <c16:uniqueId val="{00000000-BDC9-4182-94DA-F471883A9243}"/>
            </c:ext>
          </c:extLst>
        </c:ser>
        <c:ser>
          <c:idx val="1"/>
          <c:order val="1"/>
          <c:tx>
            <c:strRef>
              <c:f>Hoja2!$A$15</c:f>
              <c:strCache>
                <c:ptCount val="1"/>
                <c:pt idx="0">
                  <c:v>En ejecución</c:v>
                </c:pt>
              </c:strCache>
            </c:strRef>
          </c:tx>
          <c:spPr>
            <a:solidFill>
              <a:srgbClr val="CAF52B"/>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Hoja2!$B$12:$G$13</c:f>
              <c:multiLvlStrCache>
                <c:ptCount val="6"/>
                <c:lvl>
                  <c:pt idx="0">
                    <c:v>1</c:v>
                  </c:pt>
                  <c:pt idx="1">
                    <c:v>2</c:v>
                  </c:pt>
                  <c:pt idx="2">
                    <c:v>3</c:v>
                  </c:pt>
                  <c:pt idx="3">
                    <c:v>4</c:v>
                  </c:pt>
                  <c:pt idx="4">
                    <c:v>5</c:v>
                  </c:pt>
                  <c:pt idx="5">
                    <c:v>6</c:v>
                  </c:pt>
                </c:lvl>
                <c:lvl>
                  <c:pt idx="0">
                    <c:v>COMPONENTES</c:v>
                  </c:pt>
                </c:lvl>
              </c:multiLvlStrCache>
            </c:multiLvlStrRef>
          </c:cat>
          <c:val>
            <c:numRef>
              <c:f>Hoja2!$B$15:$G$15</c:f>
              <c:numCache>
                <c:formatCode>General</c:formatCode>
                <c:ptCount val="6"/>
                <c:pt idx="0">
                  <c:v>2</c:v>
                </c:pt>
                <c:pt idx="2">
                  <c:v>7</c:v>
                </c:pt>
                <c:pt idx="3">
                  <c:v>6</c:v>
                </c:pt>
                <c:pt idx="4">
                  <c:v>8</c:v>
                </c:pt>
                <c:pt idx="5">
                  <c:v>4</c:v>
                </c:pt>
              </c:numCache>
            </c:numRef>
          </c:val>
          <c:extLst>
            <c:ext xmlns:c16="http://schemas.microsoft.com/office/drawing/2014/chart" uri="{C3380CC4-5D6E-409C-BE32-E72D297353CC}">
              <c16:uniqueId val="{00000001-BDC9-4182-94DA-F471883A9243}"/>
            </c:ext>
          </c:extLst>
        </c:ser>
        <c:ser>
          <c:idx val="2"/>
          <c:order val="2"/>
          <c:tx>
            <c:strRef>
              <c:f>Hoja2!$A$16</c:f>
              <c:strCache>
                <c:ptCount val="1"/>
                <c:pt idx="0">
                  <c:v>Sin avance</c:v>
                </c:pt>
              </c:strCache>
            </c:strRef>
          </c:tx>
          <c:spPr>
            <a:solidFill>
              <a:srgbClr val="FFFF00"/>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Hoja2!$B$12:$G$13</c:f>
              <c:multiLvlStrCache>
                <c:ptCount val="6"/>
                <c:lvl>
                  <c:pt idx="0">
                    <c:v>1</c:v>
                  </c:pt>
                  <c:pt idx="1">
                    <c:v>2</c:v>
                  </c:pt>
                  <c:pt idx="2">
                    <c:v>3</c:v>
                  </c:pt>
                  <c:pt idx="3">
                    <c:v>4</c:v>
                  </c:pt>
                  <c:pt idx="4">
                    <c:v>5</c:v>
                  </c:pt>
                  <c:pt idx="5">
                    <c:v>6</c:v>
                  </c:pt>
                </c:lvl>
                <c:lvl>
                  <c:pt idx="0">
                    <c:v>COMPONENTES</c:v>
                  </c:pt>
                </c:lvl>
              </c:multiLvlStrCache>
            </c:multiLvlStrRef>
          </c:cat>
          <c:val>
            <c:numRef>
              <c:f>Hoja2!$B$16:$G$16</c:f>
              <c:numCache>
                <c:formatCode>General</c:formatCode>
                <c:ptCount val="6"/>
                <c:pt idx="0">
                  <c:v>4</c:v>
                </c:pt>
                <c:pt idx="2">
                  <c:v>1</c:v>
                </c:pt>
                <c:pt idx="3">
                  <c:v>3</c:v>
                </c:pt>
                <c:pt idx="4">
                  <c:v>6</c:v>
                </c:pt>
              </c:numCache>
            </c:numRef>
          </c:val>
          <c:extLst>
            <c:ext xmlns:c16="http://schemas.microsoft.com/office/drawing/2014/chart" uri="{C3380CC4-5D6E-409C-BE32-E72D297353CC}">
              <c16:uniqueId val="{00000002-BDC9-4182-94DA-F471883A9243}"/>
            </c:ext>
          </c:extLst>
        </c:ser>
        <c:ser>
          <c:idx val="3"/>
          <c:order val="3"/>
          <c:tx>
            <c:strRef>
              <c:f>Hoja2!$A$17</c:f>
              <c:strCache>
                <c:ptCount val="1"/>
                <c:pt idx="0">
                  <c:v>Con retraso</c:v>
                </c:pt>
              </c:strCache>
            </c:strRef>
          </c:tx>
          <c:spPr>
            <a:solidFill>
              <a:srgbClr val="FF0000"/>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Hoja2!$B$12:$G$13</c:f>
              <c:multiLvlStrCache>
                <c:ptCount val="6"/>
                <c:lvl>
                  <c:pt idx="0">
                    <c:v>1</c:v>
                  </c:pt>
                  <c:pt idx="1">
                    <c:v>2</c:v>
                  </c:pt>
                  <c:pt idx="2">
                    <c:v>3</c:v>
                  </c:pt>
                  <c:pt idx="3">
                    <c:v>4</c:v>
                  </c:pt>
                  <c:pt idx="4">
                    <c:v>5</c:v>
                  </c:pt>
                  <c:pt idx="5">
                    <c:v>6</c:v>
                  </c:pt>
                </c:lvl>
                <c:lvl>
                  <c:pt idx="0">
                    <c:v>COMPONENTES</c:v>
                  </c:pt>
                </c:lvl>
              </c:multiLvlStrCache>
            </c:multiLvlStrRef>
          </c:cat>
          <c:val>
            <c:numRef>
              <c:f>Hoja2!$B$17:$G$17</c:f>
              <c:numCache>
                <c:formatCode>General</c:formatCode>
                <c:ptCount val="6"/>
                <c:pt idx="1">
                  <c:v>1</c:v>
                </c:pt>
              </c:numCache>
            </c:numRef>
          </c:val>
          <c:extLst>
            <c:ext xmlns:c16="http://schemas.microsoft.com/office/drawing/2014/chart" uri="{C3380CC4-5D6E-409C-BE32-E72D297353CC}">
              <c16:uniqueId val="{00000003-BDC9-4182-94DA-F471883A9243}"/>
            </c:ext>
          </c:extLst>
        </c:ser>
        <c:dLbls>
          <c:dLblPos val="ctr"/>
          <c:showLegendKey val="0"/>
          <c:showVal val="1"/>
          <c:showCatName val="0"/>
          <c:showSerName val="0"/>
          <c:showPercent val="0"/>
          <c:showBubbleSize val="0"/>
        </c:dLbls>
        <c:gapWidth val="150"/>
        <c:overlap val="100"/>
        <c:axId val="281127375"/>
        <c:axId val="174342015"/>
      </c:barChart>
      <c:catAx>
        <c:axId val="281127375"/>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74342015"/>
        <c:crosses val="autoZero"/>
        <c:auto val="1"/>
        <c:lblAlgn val="ctr"/>
        <c:lblOffset val="100"/>
        <c:noMultiLvlLbl val="0"/>
      </c:catAx>
      <c:valAx>
        <c:axId val="174342015"/>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281127375"/>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233361</xdr:colOff>
      <xdr:row>21</xdr:row>
      <xdr:rowOff>123825</xdr:rowOff>
    </xdr:from>
    <xdr:to>
      <xdr:col>4</xdr:col>
      <xdr:colOff>1790699</xdr:colOff>
      <xdr:row>37</xdr:row>
      <xdr:rowOff>142875</xdr:rowOff>
    </xdr:to>
    <xdr:graphicFrame macro="">
      <xdr:nvGraphicFramePr>
        <xdr:cNvPr id="5" name="Gráfico 4">
          <a:extLst>
            <a:ext uri="{FF2B5EF4-FFF2-40B4-BE49-F238E27FC236}">
              <a16:creationId xmlns:a16="http://schemas.microsoft.com/office/drawing/2014/main" id="{487C29F4-A7D6-3DD6-C6E3-4808DD403C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209550</xdr:colOff>
      <xdr:row>0</xdr:row>
      <xdr:rowOff>63500</xdr:rowOff>
    </xdr:from>
    <xdr:to>
      <xdr:col>9</xdr:col>
      <xdr:colOff>6350</xdr:colOff>
      <xdr:row>4</xdr:row>
      <xdr:rowOff>177800</xdr:rowOff>
    </xdr:to>
    <mc:AlternateContent xmlns:mc="http://schemas.openxmlformats.org/markup-compatibility/2006" xmlns:sle15="http://schemas.microsoft.com/office/drawing/2012/slicer">
      <mc:Choice Requires="sle15">
        <xdr:graphicFrame macro="">
          <xdr:nvGraphicFramePr>
            <xdr:cNvPr id="2" name="AREA">
              <a:extLst>
                <a:ext uri="{FF2B5EF4-FFF2-40B4-BE49-F238E27FC236}">
                  <a16:creationId xmlns:a16="http://schemas.microsoft.com/office/drawing/2014/main" id="{A9AFB81F-E943-402C-BB06-75A59800177C}"/>
                </a:ext>
              </a:extLst>
            </xdr:cNvPr>
            <xdr:cNvGraphicFramePr/>
          </xdr:nvGraphicFramePr>
          <xdr:xfrm>
            <a:off x="0" y="0"/>
            <a:ext cx="0" cy="0"/>
          </xdr:xfrm>
          <a:graphic>
            <a:graphicData uri="http://schemas.microsoft.com/office/drawing/2010/slicer">
              <sle:slicer xmlns:sle="http://schemas.microsoft.com/office/drawing/2010/slicer" name="AREA"/>
            </a:graphicData>
          </a:graphic>
        </xdr:graphicFrame>
      </mc:Choice>
      <mc:Fallback xmlns="">
        <xdr:sp macro="" textlink="">
          <xdr:nvSpPr>
            <xdr:cNvPr id="0" name=""/>
            <xdr:cNvSpPr>
              <a:spLocks noTextEdit="1"/>
            </xdr:cNvSpPr>
          </xdr:nvSpPr>
          <xdr:spPr>
            <a:xfrm>
              <a:off x="9977535" y="66675"/>
              <a:ext cx="4581913" cy="2829508"/>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Liliana Rodríguez" id="{8A82164B-D734-404D-BCB2-8E9D11930388}" userId="1c05e2b2d4295baa" providerId="Windows Live"/>
</personLis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AREA" xr10:uid="{EF7CFCD7-1A46-4852-A696-3DA4988168E7}" sourceName="AREA">
  <extLst>
    <x:ext xmlns:x15="http://schemas.microsoft.com/office/spreadsheetml/2010/11/main" uri="{2F2917AC-EB37-4324-AD4E-5DD8C200BD13}">
      <x15:tableSlicerCache tableId="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REA" xr10:uid="{8C770423-88C1-450D-B69F-B067815D2FF8}" cache="SegmentaciónDeDatos_AREA" caption="ARE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5E0EB-7DA7-4F43-881D-287A850C56C7}" name="Tabla3" displayName="Tabla3" ref="A1:C16" totalsRowShown="0" headerRowDxfId="6" headerRowBorderDxfId="5" tableBorderDxfId="4" totalsRowBorderDxfId="3">
  <autoFilter ref="A1:C16" xr:uid="{C30D91EA-75C2-49E9-B03E-F3FCDCE3E607}"/>
  <tableColumns count="3">
    <tableColumn id="1" xr3:uid="{D9812553-2B2A-43FB-8ECD-F91984F1AB0C}" name="AREA" dataDxfId="2"/>
    <tableColumn id="2" xr3:uid="{1D78A170-D371-4324-B713-67C20D346962}" name="REPORTA " dataDxfId="1"/>
    <tableColumn id="3" xr3:uid="{CBE10C91-64A2-470A-8694-24E497E5D127}" name="RESPONSABLE "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3BDE570-1B1C-4852-89AC-0D68F2CFA10D}" name="Tabla4" displayName="Tabla4" ref="A1:A5" totalsRowShown="0">
  <autoFilter ref="A1:A5" xr:uid="{D3BDE570-1B1C-4852-89AC-0D68F2CFA10D}"/>
  <tableColumns count="1">
    <tableColumn id="1" xr3:uid="{02527F06-B4CF-401E-9125-4F9CF8876C25}" name="Columna1"/>
  </tableColumns>
  <tableStyleInfo name="PAAC"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 dT="2023-03-14T15:30:16.04" personId="{8A82164B-D734-404D-BCB2-8E9D11930388}" id="{32EE123F-AAB0-476A-A8B3-0BC1665CA487}">
    <text xml:space="preserve">Seleccione el avance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F49D-8A9B-42EE-85E9-801F29103E6F}">
  <sheetPr>
    <tabColor rgb="FF002060"/>
    <pageSetUpPr fitToPage="1"/>
  </sheetPr>
  <dimension ref="A1:X58"/>
  <sheetViews>
    <sheetView tabSelected="1" zoomScale="60" zoomScaleNormal="60" workbookViewId="0">
      <selection activeCell="C56" sqref="C56"/>
    </sheetView>
  </sheetViews>
  <sheetFormatPr baseColWidth="10" defaultColWidth="11" defaultRowHeight="12.75" customHeight="1" outlineLevelCol="1" x14ac:dyDescent="0.25"/>
  <cols>
    <col min="1" max="1" width="33.875" style="1" customWidth="1"/>
    <col min="2" max="2" width="9.25" style="2" customWidth="1"/>
    <col min="3" max="3" width="38.125" style="1" customWidth="1"/>
    <col min="4" max="4" width="20.25" style="2" customWidth="1"/>
    <col min="5" max="5" width="31.625" style="3" customWidth="1"/>
    <col min="6" max="6" width="14.25" style="8" customWidth="1"/>
    <col min="7" max="7" width="21.125" style="1" hidden="1" customWidth="1" outlineLevel="1"/>
    <col min="8" max="8" width="58" style="1" customWidth="1" collapsed="1"/>
    <col min="9" max="9" width="61.375" style="1" customWidth="1"/>
    <col min="10" max="10" width="19.875" style="23" customWidth="1"/>
    <col min="11" max="11" width="31.375" style="1" customWidth="1"/>
    <col min="12" max="12" width="46.25" style="1" hidden="1" customWidth="1"/>
    <col min="13" max="14" width="11" style="1"/>
    <col min="15" max="15" width="51.75" style="1" customWidth="1"/>
    <col min="16" max="17" width="11" style="1"/>
    <col min="18" max="18" width="1" style="1" customWidth="1"/>
    <col min="19" max="20" width="11" style="1"/>
    <col min="21" max="21" width="3.125" style="1" customWidth="1"/>
    <col min="22" max="16384" width="11" style="1"/>
  </cols>
  <sheetData>
    <row r="1" spans="1:21" ht="12.75" customHeight="1" x14ac:dyDescent="0.25">
      <c r="I1" s="4"/>
    </row>
    <row r="2" spans="1:21" ht="48.75" customHeight="1" x14ac:dyDescent="0.35">
      <c r="A2" s="204" t="s">
        <v>0</v>
      </c>
      <c r="B2" s="204"/>
      <c r="C2" s="204"/>
      <c r="D2" s="204"/>
      <c r="E2" s="204"/>
      <c r="F2" s="204"/>
      <c r="G2" s="204"/>
      <c r="H2" s="205"/>
      <c r="I2" s="205"/>
      <c r="J2" s="24"/>
      <c r="K2" s="7"/>
    </row>
    <row r="3" spans="1:21" ht="42.95" customHeight="1" x14ac:dyDescent="0.25">
      <c r="A3" s="205" t="s">
        <v>0</v>
      </c>
      <c r="B3" s="205"/>
      <c r="C3" s="205"/>
      <c r="D3" s="205"/>
      <c r="E3" s="205"/>
      <c r="F3" s="205"/>
      <c r="G3" s="205"/>
      <c r="H3" s="206" t="s">
        <v>1</v>
      </c>
      <c r="I3" s="207"/>
      <c r="J3" s="208"/>
      <c r="K3" s="209" t="s">
        <v>2</v>
      </c>
      <c r="L3" s="210"/>
    </row>
    <row r="4" spans="1:21" ht="18" customHeight="1" x14ac:dyDescent="0.25">
      <c r="A4" s="5"/>
      <c r="B4" s="9"/>
      <c r="C4" s="9"/>
      <c r="D4" s="9"/>
      <c r="E4" s="9"/>
      <c r="F4" s="10"/>
      <c r="G4" s="9"/>
      <c r="H4" s="9"/>
      <c r="I4" s="9"/>
      <c r="J4" s="25"/>
      <c r="K4" s="9"/>
      <c r="L4" s="6"/>
    </row>
    <row r="5" spans="1:21" s="2" customFormat="1" ht="62.25" customHeight="1" x14ac:dyDescent="0.25">
      <c r="A5" s="44" t="s">
        <v>3</v>
      </c>
      <c r="B5" s="44" t="s">
        <v>4</v>
      </c>
      <c r="C5" s="45" t="s">
        <v>5</v>
      </c>
      <c r="D5" s="44" t="s">
        <v>6</v>
      </c>
      <c r="E5" s="44" t="s">
        <v>7</v>
      </c>
      <c r="F5" s="46" t="s">
        <v>8</v>
      </c>
      <c r="G5" s="44" t="s">
        <v>9</v>
      </c>
      <c r="H5" s="47" t="s">
        <v>10</v>
      </c>
      <c r="I5" s="48" t="s">
        <v>11</v>
      </c>
      <c r="J5" s="49" t="s">
        <v>12</v>
      </c>
      <c r="K5" s="50" t="s">
        <v>13</v>
      </c>
      <c r="L5" s="81" t="s">
        <v>14</v>
      </c>
      <c r="M5" s="201" t="s">
        <v>15</v>
      </c>
      <c r="N5" s="201"/>
      <c r="O5" s="201"/>
      <c r="P5" s="201"/>
      <c r="Q5" s="201"/>
      <c r="R5" s="201"/>
      <c r="S5" s="201"/>
      <c r="T5" s="201"/>
      <c r="U5" s="201"/>
    </row>
    <row r="6" spans="1:21" s="2" customFormat="1" ht="46.5" customHeight="1" x14ac:dyDescent="0.25">
      <c r="A6" s="211" t="s">
        <v>16</v>
      </c>
      <c r="B6" s="211"/>
      <c r="C6" s="211"/>
      <c r="D6" s="211"/>
      <c r="E6" s="211"/>
      <c r="F6" s="211"/>
      <c r="G6" s="211"/>
      <c r="H6" s="211"/>
      <c r="I6" s="211"/>
      <c r="J6" s="211"/>
      <c r="K6" s="211"/>
      <c r="L6" s="82"/>
      <c r="M6" s="203" t="s">
        <v>17</v>
      </c>
      <c r="N6" s="203"/>
      <c r="O6" s="203"/>
      <c r="P6" s="202" t="s">
        <v>18</v>
      </c>
      <c r="Q6" s="203"/>
      <c r="R6" s="203"/>
      <c r="S6" s="202" t="s">
        <v>19</v>
      </c>
      <c r="T6" s="203"/>
      <c r="U6" s="203"/>
    </row>
    <row r="7" spans="1:21" ht="67.5" customHeight="1" x14ac:dyDescent="0.25">
      <c r="A7" s="28" t="s">
        <v>20</v>
      </c>
      <c r="B7" s="66" t="s">
        <v>21</v>
      </c>
      <c r="C7" s="59" t="s">
        <v>22</v>
      </c>
      <c r="D7" s="59" t="s">
        <v>23</v>
      </c>
      <c r="E7" s="60" t="s">
        <v>24</v>
      </c>
      <c r="F7" s="65">
        <v>45626</v>
      </c>
      <c r="G7" s="29"/>
      <c r="H7" s="28" t="s">
        <v>25</v>
      </c>
      <c r="I7" s="28" t="s">
        <v>25</v>
      </c>
      <c r="J7" s="30">
        <v>0</v>
      </c>
      <c r="K7" s="31" t="s">
        <v>26</v>
      </c>
      <c r="L7" s="83"/>
      <c r="M7" s="191" t="s">
        <v>27</v>
      </c>
      <c r="N7" s="192"/>
      <c r="O7" s="192"/>
      <c r="P7" s="165">
        <v>0</v>
      </c>
      <c r="Q7" s="182"/>
      <c r="R7" s="183"/>
      <c r="S7" s="165" t="s">
        <v>28</v>
      </c>
      <c r="T7" s="182"/>
      <c r="U7" s="183"/>
    </row>
    <row r="8" spans="1:21" s="256" customFormat="1" ht="71.25" customHeight="1" x14ac:dyDescent="0.25">
      <c r="A8" s="169" t="s">
        <v>29</v>
      </c>
      <c r="B8" s="239" t="s">
        <v>30</v>
      </c>
      <c r="C8" s="240" t="s">
        <v>31</v>
      </c>
      <c r="D8" s="240" t="s">
        <v>32</v>
      </c>
      <c r="E8" s="241" t="s">
        <v>33</v>
      </c>
      <c r="F8" s="242">
        <v>45535</v>
      </c>
      <c r="G8" s="243"/>
      <c r="H8" s="244" t="s">
        <v>34</v>
      </c>
      <c r="I8" s="244" t="s">
        <v>35</v>
      </c>
      <c r="J8" s="245">
        <v>1</v>
      </c>
      <c r="K8" s="246" t="s">
        <v>36</v>
      </c>
      <c r="L8" s="247"/>
      <c r="M8" s="248" t="s">
        <v>37</v>
      </c>
      <c r="N8" s="249"/>
      <c r="O8" s="249"/>
      <c r="P8" s="250">
        <v>1</v>
      </c>
      <c r="Q8" s="251"/>
      <c r="R8" s="252"/>
      <c r="S8" s="253" t="s">
        <v>38</v>
      </c>
      <c r="T8" s="254"/>
      <c r="U8" s="255"/>
    </row>
    <row r="9" spans="1:21" ht="59.25" customHeight="1" x14ac:dyDescent="0.25">
      <c r="A9" s="169"/>
      <c r="B9" s="66" t="s">
        <v>39</v>
      </c>
      <c r="C9" s="59" t="s">
        <v>40</v>
      </c>
      <c r="D9" s="61" t="s">
        <v>41</v>
      </c>
      <c r="E9" s="60" t="s">
        <v>42</v>
      </c>
      <c r="F9" s="68">
        <v>45534</v>
      </c>
      <c r="G9" s="34"/>
      <c r="H9" s="99" t="s">
        <v>25</v>
      </c>
      <c r="I9" s="99" t="s">
        <v>25</v>
      </c>
      <c r="J9" s="36">
        <v>0</v>
      </c>
      <c r="K9" s="31" t="s">
        <v>26</v>
      </c>
      <c r="L9" s="85"/>
      <c r="M9" s="191" t="s">
        <v>27</v>
      </c>
      <c r="N9" s="192"/>
      <c r="O9" s="192"/>
      <c r="P9" s="161">
        <v>0</v>
      </c>
      <c r="Q9" s="161"/>
      <c r="R9" s="165"/>
      <c r="S9" s="161" t="s">
        <v>28</v>
      </c>
      <c r="T9" s="161"/>
      <c r="U9" s="161"/>
    </row>
    <row r="10" spans="1:21" s="256" customFormat="1" ht="123" customHeight="1" x14ac:dyDescent="0.25">
      <c r="A10" s="169" t="s">
        <v>43</v>
      </c>
      <c r="B10" s="239" t="s">
        <v>44</v>
      </c>
      <c r="C10" s="240" t="s">
        <v>45</v>
      </c>
      <c r="D10" s="240" t="s">
        <v>46</v>
      </c>
      <c r="E10" s="240" t="s">
        <v>47</v>
      </c>
      <c r="F10" s="257">
        <v>45322</v>
      </c>
      <c r="G10" s="258"/>
      <c r="H10" s="259" t="s">
        <v>48</v>
      </c>
      <c r="I10" s="259" t="s">
        <v>49</v>
      </c>
      <c r="J10" s="260">
        <v>1</v>
      </c>
      <c r="K10" s="246" t="s">
        <v>36</v>
      </c>
      <c r="L10" s="261"/>
      <c r="M10" s="248" t="s">
        <v>50</v>
      </c>
      <c r="N10" s="249"/>
      <c r="O10" s="249"/>
      <c r="P10" s="250">
        <v>1</v>
      </c>
      <c r="Q10" s="251"/>
      <c r="R10" s="252"/>
      <c r="S10" s="253" t="s">
        <v>38</v>
      </c>
      <c r="T10" s="254"/>
      <c r="U10" s="255"/>
    </row>
    <row r="11" spans="1:21" ht="77.25" customHeight="1" x14ac:dyDescent="0.25">
      <c r="A11" s="169"/>
      <c r="B11" s="66" t="s">
        <v>51</v>
      </c>
      <c r="C11" s="61" t="s">
        <v>52</v>
      </c>
      <c r="D11" s="62" t="s">
        <v>53</v>
      </c>
      <c r="E11" s="69" t="s">
        <v>54</v>
      </c>
      <c r="F11" s="68">
        <v>45626</v>
      </c>
      <c r="G11" s="34"/>
      <c r="H11" s="28" t="s">
        <v>55</v>
      </c>
      <c r="I11" s="52" t="s">
        <v>56</v>
      </c>
      <c r="J11" s="30">
        <v>0.2</v>
      </c>
      <c r="K11" s="31" t="s">
        <v>57</v>
      </c>
      <c r="L11" s="86" t="s">
        <v>58</v>
      </c>
      <c r="M11" s="184" t="s">
        <v>59</v>
      </c>
      <c r="N11" s="185"/>
      <c r="O11" s="185"/>
      <c r="P11" s="164">
        <v>0.2</v>
      </c>
      <c r="Q11" s="161"/>
      <c r="R11" s="165"/>
      <c r="S11" s="165" t="s">
        <v>60</v>
      </c>
      <c r="T11" s="182"/>
      <c r="U11" s="183"/>
    </row>
    <row r="12" spans="1:21" ht="168.75" customHeight="1" x14ac:dyDescent="0.25">
      <c r="A12" s="28" t="s">
        <v>61</v>
      </c>
      <c r="B12" s="66" t="s">
        <v>62</v>
      </c>
      <c r="C12" s="63" t="s">
        <v>63</v>
      </c>
      <c r="D12" s="63" t="s">
        <v>64</v>
      </c>
      <c r="E12" s="63" t="s">
        <v>47</v>
      </c>
      <c r="F12" s="65">
        <v>45626</v>
      </c>
      <c r="G12" s="34"/>
      <c r="H12" s="26" t="s">
        <v>65</v>
      </c>
      <c r="I12" s="26" t="s">
        <v>66</v>
      </c>
      <c r="J12" s="75">
        <v>0.33329999999999999</v>
      </c>
      <c r="K12" s="31" t="s">
        <v>57</v>
      </c>
      <c r="L12" s="83"/>
      <c r="M12" s="184" t="s">
        <v>67</v>
      </c>
      <c r="N12" s="185"/>
      <c r="O12" s="185"/>
      <c r="P12" s="186">
        <v>0.33329999999999999</v>
      </c>
      <c r="Q12" s="161"/>
      <c r="R12" s="165"/>
      <c r="S12" s="165" t="s">
        <v>60</v>
      </c>
      <c r="T12" s="182"/>
      <c r="U12" s="183"/>
    </row>
    <row r="13" spans="1:21" ht="245.25" customHeight="1" x14ac:dyDescent="0.25">
      <c r="A13" s="169" t="s">
        <v>68</v>
      </c>
      <c r="B13" s="66" t="s">
        <v>69</v>
      </c>
      <c r="C13" s="63" t="s">
        <v>70</v>
      </c>
      <c r="D13" s="63" t="s">
        <v>71</v>
      </c>
      <c r="E13" s="63" t="s">
        <v>72</v>
      </c>
      <c r="F13" s="65">
        <v>45565</v>
      </c>
      <c r="G13" s="28"/>
      <c r="H13" s="71" t="s">
        <v>73</v>
      </c>
      <c r="I13" s="71" t="s">
        <v>74</v>
      </c>
      <c r="J13" s="33">
        <v>0</v>
      </c>
      <c r="K13" s="31" t="s">
        <v>26</v>
      </c>
      <c r="L13" s="87" t="s">
        <v>75</v>
      </c>
      <c r="M13" s="262" t="s">
        <v>73</v>
      </c>
      <c r="N13" s="263"/>
      <c r="O13" s="263"/>
      <c r="P13" s="266">
        <v>0</v>
      </c>
      <c r="Q13" s="180"/>
      <c r="R13" s="180"/>
      <c r="S13" s="180" t="s">
        <v>28</v>
      </c>
      <c r="T13" s="180"/>
      <c r="U13" s="180"/>
    </row>
    <row r="14" spans="1:21" ht="198" customHeight="1" x14ac:dyDescent="0.25">
      <c r="A14" s="212"/>
      <c r="B14" s="103" t="s">
        <v>76</v>
      </c>
      <c r="C14" s="104" t="s">
        <v>77</v>
      </c>
      <c r="D14" s="105" t="s">
        <v>78</v>
      </c>
      <c r="E14" s="105" t="s">
        <v>72</v>
      </c>
      <c r="F14" s="106">
        <v>45565</v>
      </c>
      <c r="G14" s="102"/>
      <c r="H14" s="107" t="s">
        <v>79</v>
      </c>
      <c r="I14" s="107" t="s">
        <v>80</v>
      </c>
      <c r="J14" s="108">
        <v>0</v>
      </c>
      <c r="K14" s="109" t="s">
        <v>26</v>
      </c>
      <c r="L14" s="110" t="s">
        <v>75</v>
      </c>
      <c r="M14" s="264" t="s">
        <v>79</v>
      </c>
      <c r="N14" s="265"/>
      <c r="O14" s="265"/>
      <c r="P14" s="266">
        <v>0</v>
      </c>
      <c r="Q14" s="180"/>
      <c r="R14" s="181"/>
      <c r="S14" s="180" t="s">
        <v>28</v>
      </c>
      <c r="T14" s="180"/>
      <c r="U14" s="180"/>
    </row>
    <row r="15" spans="1:21" ht="41.1" customHeight="1" x14ac:dyDescent="0.25">
      <c r="A15" s="187" t="s">
        <v>81</v>
      </c>
      <c r="B15" s="187"/>
      <c r="C15" s="187"/>
      <c r="D15" s="187"/>
      <c r="E15" s="187"/>
      <c r="F15" s="187"/>
      <c r="G15" s="187"/>
      <c r="H15" s="187"/>
      <c r="I15" s="187"/>
      <c r="J15" s="187"/>
      <c r="K15" s="187"/>
      <c r="L15" s="187"/>
      <c r="M15" s="187"/>
      <c r="N15" s="187"/>
      <c r="O15" s="187"/>
      <c r="P15" s="187"/>
      <c r="Q15" s="187"/>
      <c r="R15" s="187"/>
      <c r="S15" s="187"/>
      <c r="T15" s="187"/>
      <c r="U15" s="187"/>
    </row>
    <row r="16" spans="1:21" ht="99.75" customHeight="1" x14ac:dyDescent="0.25">
      <c r="A16" s="139" t="s">
        <v>82</v>
      </c>
      <c r="B16" s="140" t="s">
        <v>83</v>
      </c>
      <c r="C16" s="141" t="s">
        <v>84</v>
      </c>
      <c r="D16" s="142" t="s">
        <v>85</v>
      </c>
      <c r="E16" s="141" t="s">
        <v>86</v>
      </c>
      <c r="F16" s="268">
        <v>45412</v>
      </c>
      <c r="G16" s="143"/>
      <c r="H16" s="267" t="s">
        <v>87</v>
      </c>
      <c r="I16" s="144" t="s">
        <v>88</v>
      </c>
      <c r="J16" s="145">
        <v>0.25</v>
      </c>
      <c r="K16" s="146" t="s">
        <v>89</v>
      </c>
      <c r="L16" s="147" t="s">
        <v>90</v>
      </c>
      <c r="M16" s="216" t="s">
        <v>393</v>
      </c>
      <c r="N16" s="217"/>
      <c r="O16" s="217"/>
      <c r="P16" s="213">
        <v>0.15</v>
      </c>
      <c r="Q16" s="214"/>
      <c r="R16" s="215"/>
      <c r="S16" s="190" t="s">
        <v>91</v>
      </c>
      <c r="T16" s="214"/>
      <c r="U16" s="215"/>
    </row>
    <row r="17" spans="1:24" ht="39.950000000000003" customHeight="1" x14ac:dyDescent="0.25">
      <c r="A17" s="187" t="s">
        <v>92</v>
      </c>
      <c r="B17" s="187"/>
      <c r="C17" s="187"/>
      <c r="D17" s="187"/>
      <c r="E17" s="187"/>
      <c r="F17" s="187"/>
      <c r="G17" s="187"/>
      <c r="H17" s="187"/>
      <c r="I17" s="187"/>
      <c r="J17" s="187"/>
      <c r="K17" s="187"/>
      <c r="L17" s="187"/>
      <c r="M17" s="187"/>
      <c r="N17" s="187"/>
      <c r="O17" s="187"/>
      <c r="P17" s="187"/>
      <c r="Q17" s="187"/>
      <c r="R17" s="187"/>
      <c r="S17" s="187"/>
      <c r="T17" s="187"/>
      <c r="U17" s="187"/>
    </row>
    <row r="18" spans="1:24" ht="94.9" customHeight="1" x14ac:dyDescent="0.25">
      <c r="A18" s="200" t="s">
        <v>93</v>
      </c>
      <c r="B18" s="148" t="s">
        <v>94</v>
      </c>
      <c r="C18" s="149" t="s">
        <v>95</v>
      </c>
      <c r="D18" s="149" t="s">
        <v>96</v>
      </c>
      <c r="E18" s="133" t="s">
        <v>97</v>
      </c>
      <c r="F18" s="113">
        <v>45626</v>
      </c>
      <c r="G18" s="150"/>
      <c r="H18" s="151" t="s">
        <v>98</v>
      </c>
      <c r="I18" s="151" t="s">
        <v>99</v>
      </c>
      <c r="J18" s="152">
        <v>0.28000000000000003</v>
      </c>
      <c r="K18" s="123" t="s">
        <v>57</v>
      </c>
      <c r="L18" s="115" t="s">
        <v>100</v>
      </c>
      <c r="M18" s="218" t="s">
        <v>101</v>
      </c>
      <c r="N18" s="219"/>
      <c r="O18" s="219"/>
      <c r="P18" s="188">
        <v>0.28000000000000003</v>
      </c>
      <c r="Q18" s="189"/>
      <c r="R18" s="190"/>
      <c r="S18" s="189" t="s">
        <v>60</v>
      </c>
      <c r="T18" s="189"/>
      <c r="U18" s="189"/>
      <c r="V18" s="161"/>
      <c r="W18" s="161"/>
      <c r="X18" s="161"/>
    </row>
    <row r="19" spans="1:24" ht="73.900000000000006" customHeight="1" x14ac:dyDescent="0.25">
      <c r="A19" s="172"/>
      <c r="B19" s="66" t="s">
        <v>102</v>
      </c>
      <c r="C19" s="61" t="s">
        <v>103</v>
      </c>
      <c r="D19" s="61" t="s">
        <v>104</v>
      </c>
      <c r="E19" s="63" t="s">
        <v>105</v>
      </c>
      <c r="F19" s="65">
        <v>45657</v>
      </c>
      <c r="G19" s="34"/>
      <c r="H19" s="57" t="s">
        <v>106</v>
      </c>
      <c r="I19" s="57" t="s">
        <v>107</v>
      </c>
      <c r="J19" s="33">
        <v>0.2</v>
      </c>
      <c r="K19" s="31" t="s">
        <v>57</v>
      </c>
      <c r="L19" s="86" t="s">
        <v>108</v>
      </c>
      <c r="M19" s="162" t="s">
        <v>109</v>
      </c>
      <c r="N19" s="163"/>
      <c r="O19" s="163"/>
      <c r="P19" s="196">
        <v>0.2</v>
      </c>
      <c r="Q19" s="161"/>
      <c r="R19" s="161"/>
      <c r="S19" s="161" t="s">
        <v>60</v>
      </c>
      <c r="T19" s="161"/>
      <c r="U19" s="161"/>
    </row>
    <row r="20" spans="1:24" ht="184.5" customHeight="1" x14ac:dyDescent="0.25">
      <c r="A20" s="172" t="s">
        <v>110</v>
      </c>
      <c r="B20" s="60" t="s">
        <v>111</v>
      </c>
      <c r="C20" s="63" t="s">
        <v>112</v>
      </c>
      <c r="D20" s="63" t="s">
        <v>113</v>
      </c>
      <c r="E20" s="63" t="s">
        <v>114</v>
      </c>
      <c r="F20" s="65">
        <v>45646</v>
      </c>
      <c r="G20" s="34"/>
      <c r="H20" s="26" t="s">
        <v>115</v>
      </c>
      <c r="I20" s="57" t="s">
        <v>116</v>
      </c>
      <c r="J20" s="33">
        <v>0.3</v>
      </c>
      <c r="K20" s="31" t="s">
        <v>57</v>
      </c>
      <c r="L20" s="86" t="s">
        <v>117</v>
      </c>
      <c r="M20" s="162" t="s">
        <v>118</v>
      </c>
      <c r="N20" s="163"/>
      <c r="O20" s="163"/>
      <c r="P20" s="164">
        <v>0.3</v>
      </c>
      <c r="Q20" s="161"/>
      <c r="R20" s="165"/>
      <c r="S20" s="161" t="s">
        <v>60</v>
      </c>
      <c r="T20" s="161"/>
      <c r="U20" s="161"/>
    </row>
    <row r="21" spans="1:24" ht="66.599999999999994" customHeight="1" x14ac:dyDescent="0.25">
      <c r="A21" s="172"/>
      <c r="B21" s="60" t="s">
        <v>119</v>
      </c>
      <c r="C21" s="63" t="s">
        <v>120</v>
      </c>
      <c r="D21" s="63" t="s">
        <v>113</v>
      </c>
      <c r="E21" s="63" t="s">
        <v>121</v>
      </c>
      <c r="F21" s="65">
        <v>45626</v>
      </c>
      <c r="G21" s="34"/>
      <c r="H21" s="26" t="s">
        <v>122</v>
      </c>
      <c r="I21" s="35" t="s">
        <v>123</v>
      </c>
      <c r="J21" s="38">
        <v>0.25</v>
      </c>
      <c r="K21" s="31" t="s">
        <v>57</v>
      </c>
      <c r="L21" s="83"/>
      <c r="M21" s="162" t="s">
        <v>124</v>
      </c>
      <c r="N21" s="163"/>
      <c r="O21" s="163"/>
      <c r="P21" s="164">
        <v>0.25</v>
      </c>
      <c r="Q21" s="161"/>
      <c r="R21" s="161"/>
      <c r="S21" s="161" t="s">
        <v>60</v>
      </c>
      <c r="T21" s="161"/>
      <c r="U21" s="161"/>
    </row>
    <row r="22" spans="1:24" ht="156" customHeight="1" x14ac:dyDescent="0.25">
      <c r="A22" s="172"/>
      <c r="B22" s="60" t="s">
        <v>125</v>
      </c>
      <c r="C22" s="63" t="s">
        <v>126</v>
      </c>
      <c r="D22" s="63" t="s">
        <v>127</v>
      </c>
      <c r="E22" s="63" t="s">
        <v>114</v>
      </c>
      <c r="F22" s="65">
        <v>45646</v>
      </c>
      <c r="G22" s="34"/>
      <c r="H22" s="26" t="s">
        <v>128</v>
      </c>
      <c r="I22" s="80" t="s">
        <v>129</v>
      </c>
      <c r="J22" s="36">
        <v>0.2</v>
      </c>
      <c r="K22" s="31" t="s">
        <v>57</v>
      </c>
      <c r="L22" s="117"/>
      <c r="M22" s="193" t="s">
        <v>130</v>
      </c>
      <c r="N22" s="194"/>
      <c r="O22" s="195"/>
      <c r="P22" s="164">
        <v>0.2</v>
      </c>
      <c r="Q22" s="161"/>
      <c r="R22" s="165"/>
      <c r="S22" s="161" t="s">
        <v>60</v>
      </c>
      <c r="T22" s="161"/>
      <c r="U22" s="161"/>
    </row>
    <row r="23" spans="1:24" ht="108" customHeight="1" x14ac:dyDescent="0.25">
      <c r="A23" s="172"/>
      <c r="B23" s="60" t="s">
        <v>131</v>
      </c>
      <c r="C23" s="61" t="s">
        <v>132</v>
      </c>
      <c r="D23" s="61" t="s">
        <v>133</v>
      </c>
      <c r="E23" s="63" t="s">
        <v>105</v>
      </c>
      <c r="F23" s="65">
        <v>45657</v>
      </c>
      <c r="G23" s="34"/>
      <c r="H23" s="26" t="s">
        <v>134</v>
      </c>
      <c r="I23" s="26" t="s">
        <v>135</v>
      </c>
      <c r="J23" s="33">
        <v>0.25</v>
      </c>
      <c r="K23" s="51" t="s">
        <v>57</v>
      </c>
      <c r="L23" s="116"/>
      <c r="M23" s="220" t="s">
        <v>136</v>
      </c>
      <c r="N23" s="221"/>
      <c r="O23" s="222"/>
      <c r="P23" s="164">
        <v>0.25</v>
      </c>
      <c r="Q23" s="161"/>
      <c r="R23" s="165"/>
      <c r="S23" s="161" t="s">
        <v>60</v>
      </c>
      <c r="T23" s="161"/>
      <c r="U23" s="161"/>
    </row>
    <row r="24" spans="1:24" ht="79.5" customHeight="1" x14ac:dyDescent="0.25">
      <c r="A24" s="26" t="s">
        <v>137</v>
      </c>
      <c r="B24" s="60" t="s">
        <v>138</v>
      </c>
      <c r="C24" s="63" t="s">
        <v>139</v>
      </c>
      <c r="D24" s="63" t="s">
        <v>140</v>
      </c>
      <c r="E24" s="63" t="s">
        <v>114</v>
      </c>
      <c r="F24" s="65">
        <v>45646</v>
      </c>
      <c r="G24" s="34"/>
      <c r="H24" s="39" t="s">
        <v>141</v>
      </c>
      <c r="I24" s="39" t="s">
        <v>142</v>
      </c>
      <c r="J24" s="73">
        <v>0.33329999999999999</v>
      </c>
      <c r="K24" s="31" t="s">
        <v>57</v>
      </c>
      <c r="L24" s="118"/>
      <c r="M24" s="224" t="s">
        <v>143</v>
      </c>
      <c r="N24" s="225"/>
      <c r="O24" s="225"/>
      <c r="P24" s="223">
        <v>0.33329999999999999</v>
      </c>
      <c r="Q24" s="161"/>
      <c r="R24" s="161"/>
      <c r="S24" s="161" t="s">
        <v>60</v>
      </c>
      <c r="T24" s="161"/>
      <c r="U24" s="161"/>
    </row>
    <row r="25" spans="1:24" ht="59.45" customHeight="1" x14ac:dyDescent="0.25">
      <c r="A25" s="26" t="s">
        <v>144</v>
      </c>
      <c r="B25" s="60" t="s">
        <v>145</v>
      </c>
      <c r="C25" s="63" t="s">
        <v>146</v>
      </c>
      <c r="D25" s="63" t="s">
        <v>147</v>
      </c>
      <c r="E25" s="63" t="s">
        <v>114</v>
      </c>
      <c r="F25" s="65">
        <v>45656</v>
      </c>
      <c r="G25" s="34"/>
      <c r="H25" s="58" t="s">
        <v>25</v>
      </c>
      <c r="I25" s="54" t="s">
        <v>25</v>
      </c>
      <c r="J25" s="33">
        <v>0</v>
      </c>
      <c r="K25" s="31" t="s">
        <v>26</v>
      </c>
      <c r="L25" s="89"/>
      <c r="M25" s="226" t="s">
        <v>27</v>
      </c>
      <c r="N25" s="227"/>
      <c r="O25" s="227"/>
      <c r="P25" s="176">
        <v>0</v>
      </c>
      <c r="Q25" s="174"/>
      <c r="R25" s="174"/>
      <c r="S25" s="174" t="s">
        <v>28</v>
      </c>
      <c r="T25" s="174"/>
      <c r="U25" s="174"/>
    </row>
    <row r="26" spans="1:24" ht="44.1" customHeight="1" x14ac:dyDescent="0.25">
      <c r="A26" s="228" t="s">
        <v>148</v>
      </c>
      <c r="B26" s="229"/>
      <c r="C26" s="229"/>
      <c r="D26" s="229"/>
      <c r="E26" s="229"/>
      <c r="F26" s="229"/>
      <c r="G26" s="229"/>
      <c r="H26" s="229"/>
      <c r="I26" s="229"/>
      <c r="J26" s="229"/>
      <c r="K26" s="229"/>
      <c r="L26" s="229"/>
      <c r="M26" s="229"/>
      <c r="N26" s="229"/>
      <c r="O26" s="229"/>
      <c r="P26" s="229"/>
      <c r="Q26" s="229"/>
      <c r="R26" s="229"/>
      <c r="S26" s="229"/>
      <c r="T26" s="229"/>
      <c r="U26" s="229"/>
    </row>
    <row r="27" spans="1:24" ht="67.900000000000006" customHeight="1" x14ac:dyDescent="0.25">
      <c r="A27" s="74" t="s">
        <v>149</v>
      </c>
      <c r="B27" s="128" t="s">
        <v>150</v>
      </c>
      <c r="C27" s="104" t="s">
        <v>151</v>
      </c>
      <c r="D27" s="104" t="s">
        <v>152</v>
      </c>
      <c r="E27" s="104" t="s">
        <v>153</v>
      </c>
      <c r="F27" s="129" t="s">
        <v>154</v>
      </c>
      <c r="G27" s="130"/>
      <c r="H27" s="131" t="s">
        <v>25</v>
      </c>
      <c r="I27" s="132" t="s">
        <v>25</v>
      </c>
      <c r="J27" s="108">
        <v>0</v>
      </c>
      <c r="K27" s="120" t="s">
        <v>26</v>
      </c>
      <c r="L27" s="121"/>
      <c r="M27" s="191" t="s">
        <v>27</v>
      </c>
      <c r="N27" s="192"/>
      <c r="O27" s="233"/>
      <c r="P27" s="232">
        <v>0</v>
      </c>
      <c r="Q27" s="182"/>
      <c r="R27" s="183"/>
      <c r="S27" s="165" t="s">
        <v>28</v>
      </c>
      <c r="T27" s="182"/>
      <c r="U27" s="183"/>
    </row>
    <row r="28" spans="1:24" ht="103.15" customHeight="1" x14ac:dyDescent="0.25">
      <c r="A28" s="168" t="s">
        <v>155</v>
      </c>
      <c r="B28" s="125" t="s">
        <v>156</v>
      </c>
      <c r="C28" s="126" t="s">
        <v>157</v>
      </c>
      <c r="D28" s="126" t="s">
        <v>158</v>
      </c>
      <c r="E28" s="126" t="s">
        <v>159</v>
      </c>
      <c r="F28" s="127" t="s">
        <v>154</v>
      </c>
      <c r="G28" s="34"/>
      <c r="H28" s="79" t="s">
        <v>25</v>
      </c>
      <c r="I28" s="77" t="s">
        <v>25</v>
      </c>
      <c r="J28" s="33">
        <v>0</v>
      </c>
      <c r="K28" s="120" t="s">
        <v>26</v>
      </c>
      <c r="L28" s="119"/>
      <c r="M28" s="191" t="s">
        <v>27</v>
      </c>
      <c r="N28" s="192"/>
      <c r="O28" s="233"/>
      <c r="P28" s="232">
        <v>0</v>
      </c>
      <c r="Q28" s="182"/>
      <c r="R28" s="183"/>
      <c r="S28" s="165" t="s">
        <v>28</v>
      </c>
      <c r="T28" s="182"/>
      <c r="U28" s="183"/>
    </row>
    <row r="29" spans="1:24" s="2" customFormat="1" ht="114" customHeight="1" x14ac:dyDescent="0.25">
      <c r="A29" s="169"/>
      <c r="B29" s="111" t="s">
        <v>160</v>
      </c>
      <c r="C29" s="133" t="s">
        <v>161</v>
      </c>
      <c r="D29" s="134" t="s">
        <v>162</v>
      </c>
      <c r="E29" s="112" t="s">
        <v>163</v>
      </c>
      <c r="F29" s="113">
        <v>45626</v>
      </c>
      <c r="G29" s="114"/>
      <c r="H29" s="135" t="s">
        <v>25</v>
      </c>
      <c r="I29" s="136" t="s">
        <v>25</v>
      </c>
      <c r="J29" s="138">
        <v>0</v>
      </c>
      <c r="K29" s="31" t="s">
        <v>26</v>
      </c>
      <c r="L29" s="137"/>
      <c r="M29" s="197" t="s">
        <v>27</v>
      </c>
      <c r="N29" s="182"/>
      <c r="O29" s="182"/>
      <c r="P29" s="164">
        <v>0</v>
      </c>
      <c r="Q29" s="161"/>
      <c r="R29" s="161"/>
      <c r="S29" s="165" t="s">
        <v>28</v>
      </c>
      <c r="T29" s="182"/>
      <c r="U29" s="183"/>
    </row>
    <row r="30" spans="1:24" ht="88.15" customHeight="1" x14ac:dyDescent="0.25">
      <c r="A30" s="74" t="s">
        <v>164</v>
      </c>
      <c r="B30" s="60" t="s">
        <v>165</v>
      </c>
      <c r="C30" s="61" t="s">
        <v>166</v>
      </c>
      <c r="D30" s="64" t="s">
        <v>167</v>
      </c>
      <c r="E30" s="63" t="s">
        <v>168</v>
      </c>
      <c r="F30" s="65">
        <v>45626</v>
      </c>
      <c r="G30" s="35"/>
      <c r="H30" s="79" t="s">
        <v>169</v>
      </c>
      <c r="I30" s="79" t="s">
        <v>170</v>
      </c>
      <c r="J30" s="122">
        <v>0.25</v>
      </c>
      <c r="K30" s="123" t="s">
        <v>57</v>
      </c>
      <c r="L30" s="124"/>
      <c r="M30" s="175" t="s">
        <v>171</v>
      </c>
      <c r="N30" s="174"/>
      <c r="O30" s="198"/>
      <c r="P30" s="176">
        <v>0.25</v>
      </c>
      <c r="Q30" s="174"/>
      <c r="R30" s="174"/>
      <c r="S30" s="174" t="s">
        <v>60</v>
      </c>
      <c r="T30" s="174"/>
      <c r="U30" s="174"/>
    </row>
    <row r="31" spans="1:24" ht="94.15" customHeight="1" x14ac:dyDescent="0.25">
      <c r="A31" s="169" t="s">
        <v>172</v>
      </c>
      <c r="B31" s="60" t="s">
        <v>173</v>
      </c>
      <c r="C31" s="61" t="s">
        <v>174</v>
      </c>
      <c r="D31" s="64" t="s">
        <v>175</v>
      </c>
      <c r="E31" s="63" t="s">
        <v>176</v>
      </c>
      <c r="F31" s="65">
        <v>45626</v>
      </c>
      <c r="G31" s="34"/>
      <c r="H31" s="54" t="s">
        <v>177</v>
      </c>
      <c r="I31" s="55" t="s">
        <v>178</v>
      </c>
      <c r="J31" s="73">
        <v>0.33329999999999999</v>
      </c>
      <c r="K31" s="31" t="s">
        <v>57</v>
      </c>
      <c r="L31" s="87" t="s">
        <v>179</v>
      </c>
      <c r="M31" s="199" t="s">
        <v>180</v>
      </c>
      <c r="N31" s="161"/>
      <c r="O31" s="165"/>
      <c r="P31" s="231">
        <v>0.33329999999999999</v>
      </c>
      <c r="Q31" s="174"/>
      <c r="R31" s="174"/>
      <c r="S31" s="174" t="s">
        <v>60</v>
      </c>
      <c r="T31" s="174"/>
      <c r="U31" s="174"/>
    </row>
    <row r="32" spans="1:24" ht="87" customHeight="1" x14ac:dyDescent="0.25">
      <c r="A32" s="169"/>
      <c r="B32" s="60" t="s">
        <v>181</v>
      </c>
      <c r="C32" s="61" t="s">
        <v>182</v>
      </c>
      <c r="D32" s="64" t="s">
        <v>183</v>
      </c>
      <c r="E32" s="63" t="s">
        <v>184</v>
      </c>
      <c r="F32" s="65">
        <v>45646</v>
      </c>
      <c r="G32" s="34"/>
      <c r="H32" s="55" t="s">
        <v>185</v>
      </c>
      <c r="I32" s="55" t="s">
        <v>186</v>
      </c>
      <c r="J32" s="73">
        <v>0.33329999999999999</v>
      </c>
      <c r="K32" s="31" t="s">
        <v>57</v>
      </c>
      <c r="L32" s="91" t="s">
        <v>187</v>
      </c>
      <c r="M32" s="175" t="s">
        <v>188</v>
      </c>
      <c r="N32" s="174"/>
      <c r="O32" s="174"/>
      <c r="P32" s="230">
        <v>0.33329999999999999</v>
      </c>
      <c r="Q32" s="174"/>
      <c r="R32" s="174"/>
      <c r="S32" s="174" t="s">
        <v>60</v>
      </c>
      <c r="T32" s="174"/>
      <c r="U32" s="174"/>
    </row>
    <row r="33" spans="1:21" ht="66" customHeight="1" x14ac:dyDescent="0.25">
      <c r="A33" s="170" t="s">
        <v>189</v>
      </c>
      <c r="B33" s="60" t="s">
        <v>190</v>
      </c>
      <c r="C33" s="61" t="s">
        <v>191</v>
      </c>
      <c r="D33" s="65" t="s">
        <v>192</v>
      </c>
      <c r="E33" s="63" t="s">
        <v>193</v>
      </c>
      <c r="F33" s="65">
        <v>45626</v>
      </c>
      <c r="G33" s="37"/>
      <c r="H33" s="55" t="s">
        <v>194</v>
      </c>
      <c r="I33" s="55" t="s">
        <v>195</v>
      </c>
      <c r="J33" s="33">
        <v>0.24</v>
      </c>
      <c r="K33" s="31" t="s">
        <v>57</v>
      </c>
      <c r="L33" s="91" t="s">
        <v>196</v>
      </c>
      <c r="M33" s="175" t="s">
        <v>197</v>
      </c>
      <c r="N33" s="174"/>
      <c r="O33" s="174"/>
      <c r="P33" s="173">
        <v>0.24</v>
      </c>
      <c r="Q33" s="174"/>
      <c r="R33" s="174"/>
      <c r="S33" s="174" t="s">
        <v>60</v>
      </c>
      <c r="T33" s="174"/>
      <c r="U33" s="174"/>
    </row>
    <row r="34" spans="1:21" ht="203.25" customHeight="1" x14ac:dyDescent="0.25">
      <c r="A34" s="171"/>
      <c r="B34" s="60" t="s">
        <v>198</v>
      </c>
      <c r="C34" s="59" t="s">
        <v>199</v>
      </c>
      <c r="D34" s="59" t="s">
        <v>200</v>
      </c>
      <c r="E34" s="59" t="s">
        <v>201</v>
      </c>
      <c r="F34" s="65">
        <v>45626</v>
      </c>
      <c r="G34" s="34"/>
      <c r="H34" s="77" t="s">
        <v>202</v>
      </c>
      <c r="I34" s="77" t="s">
        <v>203</v>
      </c>
      <c r="J34" s="42">
        <v>0.2</v>
      </c>
      <c r="K34" s="31" t="s">
        <v>57</v>
      </c>
      <c r="L34" s="88"/>
      <c r="M34" s="167" t="s">
        <v>204</v>
      </c>
      <c r="N34" s="177"/>
      <c r="O34" s="177"/>
      <c r="P34" s="173">
        <v>0.2</v>
      </c>
      <c r="Q34" s="174"/>
      <c r="R34" s="174"/>
      <c r="S34" s="174" t="s">
        <v>60</v>
      </c>
      <c r="T34" s="174"/>
      <c r="U34" s="174"/>
    </row>
    <row r="35" spans="1:21" ht="144.75" customHeight="1" x14ac:dyDescent="0.25">
      <c r="A35" s="171"/>
      <c r="B35" s="60" t="s">
        <v>205</v>
      </c>
      <c r="C35" s="63" t="s">
        <v>206</v>
      </c>
      <c r="D35" s="59" t="s">
        <v>207</v>
      </c>
      <c r="E35" s="63" t="s">
        <v>208</v>
      </c>
      <c r="F35" s="61" t="s">
        <v>154</v>
      </c>
      <c r="G35" s="40"/>
      <c r="H35" s="39" t="s">
        <v>209</v>
      </c>
      <c r="I35" s="56" t="s">
        <v>210</v>
      </c>
      <c r="J35" s="33">
        <v>0.25</v>
      </c>
      <c r="K35" s="31" t="s">
        <v>57</v>
      </c>
      <c r="L35" s="86" t="s">
        <v>211</v>
      </c>
      <c r="M35" s="162" t="s">
        <v>212</v>
      </c>
      <c r="N35" s="163"/>
      <c r="O35" s="163"/>
      <c r="P35" s="173">
        <v>0.25</v>
      </c>
      <c r="Q35" s="174"/>
      <c r="R35" s="174"/>
      <c r="S35" s="174" t="s">
        <v>60</v>
      </c>
      <c r="T35" s="174"/>
      <c r="U35" s="174"/>
    </row>
    <row r="36" spans="1:21" ht="43.5" customHeight="1" x14ac:dyDescent="0.25">
      <c r="A36" s="228" t="s">
        <v>213</v>
      </c>
      <c r="B36" s="229"/>
      <c r="C36" s="229"/>
      <c r="D36" s="229"/>
      <c r="E36" s="229"/>
      <c r="F36" s="229"/>
      <c r="G36" s="229"/>
      <c r="H36" s="229"/>
      <c r="I36" s="229"/>
      <c r="J36" s="229"/>
      <c r="K36" s="229"/>
      <c r="L36" s="229"/>
      <c r="M36" s="229"/>
      <c r="N36" s="229"/>
      <c r="O36" s="229"/>
      <c r="P36" s="229"/>
      <c r="Q36" s="229"/>
      <c r="R36" s="229"/>
      <c r="S36" s="229"/>
      <c r="T36" s="229"/>
      <c r="U36" s="237"/>
    </row>
    <row r="37" spans="1:21" ht="80.45" customHeight="1" x14ac:dyDescent="0.25">
      <c r="A37" s="169" t="s">
        <v>214</v>
      </c>
      <c r="B37" s="67" t="s">
        <v>215</v>
      </c>
      <c r="C37" s="62" t="s">
        <v>216</v>
      </c>
      <c r="D37" s="63" t="s">
        <v>217</v>
      </c>
      <c r="E37" s="63" t="s">
        <v>218</v>
      </c>
      <c r="F37" s="65">
        <v>45657</v>
      </c>
      <c r="G37" s="34"/>
      <c r="H37" s="39" t="s">
        <v>219</v>
      </c>
      <c r="I37" s="56" t="s">
        <v>220</v>
      </c>
      <c r="J37" s="33">
        <v>0.6</v>
      </c>
      <c r="K37" s="31" t="s">
        <v>57</v>
      </c>
      <c r="L37" s="86" t="s">
        <v>221</v>
      </c>
      <c r="M37" s="162" t="s">
        <v>222</v>
      </c>
      <c r="N37" s="163"/>
      <c r="O37" s="163"/>
      <c r="P37" s="173">
        <v>0.6</v>
      </c>
      <c r="Q37" s="174"/>
      <c r="R37" s="174"/>
      <c r="S37" s="174" t="s">
        <v>60</v>
      </c>
      <c r="T37" s="174"/>
      <c r="U37" s="174"/>
    </row>
    <row r="38" spans="1:21" ht="61.9" customHeight="1" x14ac:dyDescent="0.25">
      <c r="A38" s="169"/>
      <c r="B38" s="67" t="s">
        <v>223</v>
      </c>
      <c r="C38" s="62" t="s">
        <v>224</v>
      </c>
      <c r="D38" s="63" t="s">
        <v>225</v>
      </c>
      <c r="E38" s="63" t="s">
        <v>226</v>
      </c>
      <c r="F38" s="65" t="s">
        <v>227</v>
      </c>
      <c r="G38" s="34"/>
      <c r="H38" s="79" t="s">
        <v>25</v>
      </c>
      <c r="I38" s="77" t="s">
        <v>25</v>
      </c>
      <c r="J38" s="33">
        <v>0</v>
      </c>
      <c r="K38" s="31" t="s">
        <v>26</v>
      </c>
      <c r="L38" s="88"/>
      <c r="M38" s="175" t="s">
        <v>27</v>
      </c>
      <c r="N38" s="174"/>
      <c r="O38" s="174"/>
      <c r="P38" s="173">
        <v>0</v>
      </c>
      <c r="Q38" s="174"/>
      <c r="R38" s="174"/>
      <c r="S38" s="174" t="s">
        <v>28</v>
      </c>
      <c r="T38" s="174"/>
      <c r="U38" s="174"/>
    </row>
    <row r="39" spans="1:21" s="256" customFormat="1" ht="43.9" customHeight="1" x14ac:dyDescent="0.25">
      <c r="A39" s="169"/>
      <c r="B39" s="269" t="s">
        <v>228</v>
      </c>
      <c r="C39" s="270" t="s">
        <v>229</v>
      </c>
      <c r="D39" s="270" t="s">
        <v>230</v>
      </c>
      <c r="E39" s="271" t="s">
        <v>231</v>
      </c>
      <c r="F39" s="242">
        <v>45321</v>
      </c>
      <c r="G39" s="258"/>
      <c r="H39" s="272" t="s">
        <v>232</v>
      </c>
      <c r="I39" s="272" t="s">
        <v>233</v>
      </c>
      <c r="J39" s="273">
        <v>1</v>
      </c>
      <c r="K39" s="246" t="s">
        <v>36</v>
      </c>
      <c r="L39" s="274"/>
      <c r="M39" s="275" t="s">
        <v>234</v>
      </c>
      <c r="N39" s="276"/>
      <c r="O39" s="276"/>
      <c r="P39" s="277">
        <v>1</v>
      </c>
      <c r="Q39" s="278"/>
      <c r="R39" s="278"/>
      <c r="S39" s="278" t="s">
        <v>38</v>
      </c>
      <c r="T39" s="278"/>
      <c r="U39" s="278"/>
    </row>
    <row r="40" spans="1:21" ht="51.6" customHeight="1" x14ac:dyDescent="0.25">
      <c r="A40" s="169"/>
      <c r="B40" s="67" t="s">
        <v>235</v>
      </c>
      <c r="C40" s="61" t="s">
        <v>236</v>
      </c>
      <c r="D40" s="61" t="s">
        <v>237</v>
      </c>
      <c r="E40" s="63" t="s">
        <v>231</v>
      </c>
      <c r="F40" s="65">
        <v>45596</v>
      </c>
      <c r="G40" s="28"/>
      <c r="H40" s="77" t="s">
        <v>238</v>
      </c>
      <c r="I40" s="77" t="s">
        <v>239</v>
      </c>
      <c r="J40" s="36">
        <v>0.25</v>
      </c>
      <c r="K40" s="31" t="s">
        <v>57</v>
      </c>
      <c r="L40" s="88"/>
      <c r="M40" s="162" t="s">
        <v>240</v>
      </c>
      <c r="N40" s="163"/>
      <c r="O40" s="163"/>
      <c r="P40" s="173">
        <v>0.25</v>
      </c>
      <c r="Q40" s="174"/>
      <c r="R40" s="174"/>
      <c r="S40" s="174" t="s">
        <v>60</v>
      </c>
      <c r="T40" s="174"/>
      <c r="U40" s="174"/>
    </row>
    <row r="41" spans="1:21" s="256" customFormat="1" ht="62.45" customHeight="1" x14ac:dyDescent="0.25">
      <c r="A41" s="169"/>
      <c r="B41" s="269" t="s">
        <v>241</v>
      </c>
      <c r="C41" s="270" t="s">
        <v>242</v>
      </c>
      <c r="D41" s="270" t="s">
        <v>230</v>
      </c>
      <c r="E41" s="271" t="s">
        <v>243</v>
      </c>
      <c r="F41" s="242">
        <v>45321</v>
      </c>
      <c r="G41" s="244"/>
      <c r="H41" s="272" t="s">
        <v>244</v>
      </c>
      <c r="I41" s="279" t="s">
        <v>245</v>
      </c>
      <c r="J41" s="273">
        <v>1</v>
      </c>
      <c r="K41" s="246" t="s">
        <v>36</v>
      </c>
      <c r="L41" s="274"/>
      <c r="M41" s="275" t="s">
        <v>246</v>
      </c>
      <c r="N41" s="276"/>
      <c r="O41" s="276"/>
      <c r="P41" s="277">
        <v>1</v>
      </c>
      <c r="Q41" s="278"/>
      <c r="R41" s="278"/>
      <c r="S41" s="278" t="s">
        <v>38</v>
      </c>
      <c r="T41" s="278"/>
      <c r="U41" s="278"/>
    </row>
    <row r="42" spans="1:21" ht="76.900000000000006" customHeight="1" x14ac:dyDescent="0.25">
      <c r="A42" s="169"/>
      <c r="B42" s="67" t="s">
        <v>247</v>
      </c>
      <c r="C42" s="61" t="s">
        <v>248</v>
      </c>
      <c r="D42" s="61" t="s">
        <v>249</v>
      </c>
      <c r="E42" s="63" t="s">
        <v>250</v>
      </c>
      <c r="F42" s="65">
        <v>45596</v>
      </c>
      <c r="G42" s="34"/>
      <c r="H42" s="77" t="s">
        <v>25</v>
      </c>
      <c r="I42" s="77" t="s">
        <v>25</v>
      </c>
      <c r="J42" s="33">
        <v>0</v>
      </c>
      <c r="K42" s="31" t="s">
        <v>26</v>
      </c>
      <c r="L42" s="88"/>
      <c r="M42" s="175" t="s">
        <v>27</v>
      </c>
      <c r="N42" s="174"/>
      <c r="O42" s="174"/>
      <c r="P42" s="173">
        <v>0</v>
      </c>
      <c r="Q42" s="174"/>
      <c r="R42" s="174"/>
      <c r="S42" s="174" t="s">
        <v>28</v>
      </c>
      <c r="T42" s="174"/>
      <c r="U42" s="174"/>
    </row>
    <row r="43" spans="1:21" s="256" customFormat="1" ht="71.45" customHeight="1" x14ac:dyDescent="0.25">
      <c r="A43" s="169"/>
      <c r="B43" s="269" t="s">
        <v>251</v>
      </c>
      <c r="C43" s="270" t="s">
        <v>252</v>
      </c>
      <c r="D43" s="270" t="s">
        <v>253</v>
      </c>
      <c r="E43" s="271" t="s">
        <v>231</v>
      </c>
      <c r="F43" s="242">
        <v>45504</v>
      </c>
      <c r="G43" s="244"/>
      <c r="H43" s="272" t="s">
        <v>254</v>
      </c>
      <c r="I43" s="272" t="s">
        <v>255</v>
      </c>
      <c r="J43" s="245">
        <v>1</v>
      </c>
      <c r="K43" s="246" t="s">
        <v>36</v>
      </c>
      <c r="L43" s="274"/>
      <c r="M43" s="280" t="s">
        <v>256</v>
      </c>
      <c r="N43" s="278"/>
      <c r="O43" s="278"/>
      <c r="P43" s="277">
        <v>1</v>
      </c>
      <c r="Q43" s="278"/>
      <c r="R43" s="278"/>
      <c r="S43" s="278" t="s">
        <v>38</v>
      </c>
      <c r="T43" s="278"/>
      <c r="U43" s="278"/>
    </row>
    <row r="44" spans="1:21" ht="57" customHeight="1" x14ac:dyDescent="0.25">
      <c r="A44" s="169"/>
      <c r="B44" s="67" t="s">
        <v>257</v>
      </c>
      <c r="C44" s="61" t="s">
        <v>258</v>
      </c>
      <c r="D44" s="61" t="s">
        <v>259</v>
      </c>
      <c r="E44" s="63" t="s">
        <v>231</v>
      </c>
      <c r="F44" s="65">
        <v>45565</v>
      </c>
      <c r="G44" s="41"/>
      <c r="H44" s="77" t="s">
        <v>260</v>
      </c>
      <c r="I44" s="77" t="s">
        <v>261</v>
      </c>
      <c r="J44" s="42">
        <v>0.2</v>
      </c>
      <c r="K44" s="31" t="s">
        <v>57</v>
      </c>
      <c r="L44" s="88"/>
      <c r="M44" s="175" t="s">
        <v>262</v>
      </c>
      <c r="N44" s="174"/>
      <c r="O44" s="174"/>
      <c r="P44" s="173">
        <v>0.2</v>
      </c>
      <c r="Q44" s="174"/>
      <c r="R44" s="174"/>
      <c r="S44" s="174" t="s">
        <v>60</v>
      </c>
      <c r="T44" s="174"/>
      <c r="U44" s="174"/>
    </row>
    <row r="45" spans="1:21" ht="62.45" customHeight="1" x14ac:dyDescent="0.25">
      <c r="A45" s="169"/>
      <c r="B45" s="67" t="s">
        <v>263</v>
      </c>
      <c r="C45" s="61" t="s">
        <v>264</v>
      </c>
      <c r="D45" s="61" t="s">
        <v>265</v>
      </c>
      <c r="E45" s="63" t="s">
        <v>105</v>
      </c>
      <c r="F45" s="65">
        <v>45657</v>
      </c>
      <c r="G45" s="41"/>
      <c r="H45" s="153" t="s">
        <v>25</v>
      </c>
      <c r="I45" s="153" t="s">
        <v>25</v>
      </c>
      <c r="J45" s="42">
        <v>0</v>
      </c>
      <c r="K45" s="31" t="s">
        <v>26</v>
      </c>
      <c r="L45" s="88"/>
      <c r="M45" s="175" t="s">
        <v>27</v>
      </c>
      <c r="N45" s="174"/>
      <c r="O45" s="174"/>
      <c r="P45" s="173">
        <v>0</v>
      </c>
      <c r="Q45" s="174"/>
      <c r="R45" s="174"/>
      <c r="S45" s="174" t="s">
        <v>28</v>
      </c>
      <c r="T45" s="174"/>
      <c r="U45" s="174"/>
    </row>
    <row r="46" spans="1:21" ht="54.6" customHeight="1" x14ac:dyDescent="0.25">
      <c r="A46" s="169"/>
      <c r="B46" s="67" t="s">
        <v>266</v>
      </c>
      <c r="C46" s="61" t="s">
        <v>267</v>
      </c>
      <c r="D46" s="61" t="s">
        <v>268</v>
      </c>
      <c r="E46" s="63" t="s">
        <v>105</v>
      </c>
      <c r="F46" s="65">
        <v>45657</v>
      </c>
      <c r="G46" s="34"/>
      <c r="H46" s="153" t="s">
        <v>25</v>
      </c>
      <c r="I46" s="153" t="s">
        <v>25</v>
      </c>
      <c r="J46" s="42">
        <v>0</v>
      </c>
      <c r="K46" s="31" t="s">
        <v>26</v>
      </c>
      <c r="L46" s="88"/>
      <c r="M46" s="175" t="s">
        <v>27</v>
      </c>
      <c r="N46" s="174"/>
      <c r="O46" s="174"/>
      <c r="P46" s="173">
        <v>0</v>
      </c>
      <c r="Q46" s="174"/>
      <c r="R46" s="174"/>
      <c r="S46" s="174" t="s">
        <v>28</v>
      </c>
      <c r="T46" s="174"/>
      <c r="U46" s="174"/>
    </row>
    <row r="47" spans="1:21" ht="79.5" customHeight="1" x14ac:dyDescent="0.25">
      <c r="A47" s="166" t="s">
        <v>269</v>
      </c>
      <c r="B47" s="67" t="s">
        <v>270</v>
      </c>
      <c r="C47" s="62" t="s">
        <v>271</v>
      </c>
      <c r="D47" s="62" t="s">
        <v>272</v>
      </c>
      <c r="E47" s="62" t="s">
        <v>201</v>
      </c>
      <c r="F47" s="65">
        <v>45657</v>
      </c>
      <c r="G47" s="34"/>
      <c r="H47" s="77" t="s">
        <v>273</v>
      </c>
      <c r="I47" s="77" t="s">
        <v>274</v>
      </c>
      <c r="J47" s="76">
        <v>0.33329999999999999</v>
      </c>
      <c r="K47" s="31" t="s">
        <v>57</v>
      </c>
      <c r="L47" s="88"/>
      <c r="M47" s="167" t="s">
        <v>275</v>
      </c>
      <c r="N47" s="177"/>
      <c r="O47" s="177"/>
      <c r="P47" s="230">
        <v>0.33300000000000002</v>
      </c>
      <c r="Q47" s="174"/>
      <c r="R47" s="174"/>
      <c r="S47" s="174" t="s">
        <v>60</v>
      </c>
      <c r="T47" s="174"/>
      <c r="U47" s="174"/>
    </row>
    <row r="48" spans="1:21" ht="85.5" customHeight="1" x14ac:dyDescent="0.25">
      <c r="A48" s="169"/>
      <c r="B48" s="67" t="s">
        <v>276</v>
      </c>
      <c r="C48" s="62" t="s">
        <v>277</v>
      </c>
      <c r="D48" s="62" t="s">
        <v>278</v>
      </c>
      <c r="E48" s="62" t="s">
        <v>279</v>
      </c>
      <c r="F48" s="65">
        <v>45657</v>
      </c>
      <c r="G48" s="34"/>
      <c r="H48" s="70" t="s">
        <v>280</v>
      </c>
      <c r="I48" s="70" t="s">
        <v>281</v>
      </c>
      <c r="J48" s="76">
        <v>0.36359999999999998</v>
      </c>
      <c r="K48" s="31" t="s">
        <v>57</v>
      </c>
      <c r="L48" s="92"/>
      <c r="M48" s="167" t="s">
        <v>282</v>
      </c>
      <c r="N48" s="177"/>
      <c r="O48" s="177"/>
      <c r="P48" s="230">
        <v>0.36359999999999998</v>
      </c>
      <c r="Q48" s="174"/>
      <c r="R48" s="174"/>
      <c r="S48" s="174" t="s">
        <v>60</v>
      </c>
      <c r="T48" s="174"/>
      <c r="U48" s="174"/>
    </row>
    <row r="49" spans="1:21" ht="77.45" customHeight="1" x14ac:dyDescent="0.25">
      <c r="A49" s="166" t="s">
        <v>283</v>
      </c>
      <c r="B49" s="67" t="s">
        <v>284</v>
      </c>
      <c r="C49" s="62" t="s">
        <v>285</v>
      </c>
      <c r="D49" s="62" t="s">
        <v>286</v>
      </c>
      <c r="E49" s="62" t="s">
        <v>287</v>
      </c>
      <c r="F49" s="65">
        <v>45596</v>
      </c>
      <c r="G49" s="32"/>
      <c r="H49" s="77" t="s">
        <v>288</v>
      </c>
      <c r="I49" s="77" t="s">
        <v>289</v>
      </c>
      <c r="J49" s="33">
        <v>0.15</v>
      </c>
      <c r="K49" s="31" t="s">
        <v>57</v>
      </c>
      <c r="L49" s="88"/>
      <c r="M49" s="167" t="s">
        <v>290</v>
      </c>
      <c r="N49" s="177"/>
      <c r="O49" s="177"/>
      <c r="P49" s="173">
        <v>0.15</v>
      </c>
      <c r="Q49" s="174"/>
      <c r="R49" s="174"/>
      <c r="S49" s="174" t="s">
        <v>60</v>
      </c>
      <c r="T49" s="174"/>
      <c r="U49" s="174"/>
    </row>
    <row r="50" spans="1:21" ht="87.6" customHeight="1" x14ac:dyDescent="0.25">
      <c r="A50" s="167"/>
      <c r="B50" s="67" t="s">
        <v>291</v>
      </c>
      <c r="C50" s="62" t="s">
        <v>292</v>
      </c>
      <c r="D50" s="62" t="s">
        <v>293</v>
      </c>
      <c r="E50" s="63" t="s">
        <v>294</v>
      </c>
      <c r="F50" s="65">
        <v>45596</v>
      </c>
      <c r="G50" s="32"/>
      <c r="H50" s="77" t="s">
        <v>288</v>
      </c>
      <c r="I50" s="77" t="s">
        <v>289</v>
      </c>
      <c r="J50" s="33">
        <v>0.15</v>
      </c>
      <c r="K50" s="31" t="s">
        <v>57</v>
      </c>
      <c r="L50" s="88"/>
      <c r="M50" s="167" t="s">
        <v>290</v>
      </c>
      <c r="N50" s="177"/>
      <c r="O50" s="177"/>
      <c r="P50" s="173">
        <v>0.15</v>
      </c>
      <c r="Q50" s="174"/>
      <c r="R50" s="174"/>
      <c r="S50" s="174" t="s">
        <v>60</v>
      </c>
      <c r="T50" s="174"/>
      <c r="U50" s="174"/>
    </row>
    <row r="51" spans="1:21" ht="47.45" customHeight="1" x14ac:dyDescent="0.25">
      <c r="A51" s="167"/>
      <c r="B51" s="67" t="s">
        <v>295</v>
      </c>
      <c r="C51" s="62" t="s">
        <v>296</v>
      </c>
      <c r="D51" s="62" t="s">
        <v>297</v>
      </c>
      <c r="E51" s="63" t="s">
        <v>226</v>
      </c>
      <c r="F51" s="65">
        <v>45596</v>
      </c>
      <c r="G51" s="32"/>
      <c r="H51" s="72" t="s">
        <v>25</v>
      </c>
      <c r="I51" s="72" t="s">
        <v>25</v>
      </c>
      <c r="J51" s="33">
        <v>0</v>
      </c>
      <c r="K51" s="31" t="s">
        <v>26</v>
      </c>
      <c r="L51" s="88"/>
      <c r="M51" s="175" t="s">
        <v>27</v>
      </c>
      <c r="N51" s="174"/>
      <c r="O51" s="174"/>
      <c r="P51" s="173">
        <v>0</v>
      </c>
      <c r="Q51" s="174"/>
      <c r="R51" s="174"/>
      <c r="S51" s="174" t="s">
        <v>28</v>
      </c>
      <c r="T51" s="174"/>
      <c r="U51" s="174"/>
    </row>
    <row r="52" spans="1:21" ht="51.6" customHeight="1" x14ac:dyDescent="0.25">
      <c r="A52" s="27" t="s">
        <v>298</v>
      </c>
      <c r="B52" s="67" t="s">
        <v>299</v>
      </c>
      <c r="C52" s="62" t="s">
        <v>300</v>
      </c>
      <c r="D52" s="62" t="s">
        <v>301</v>
      </c>
      <c r="E52" s="63" t="s">
        <v>226</v>
      </c>
      <c r="F52" s="65">
        <v>45626</v>
      </c>
      <c r="G52" s="32"/>
      <c r="H52" s="72" t="s">
        <v>25</v>
      </c>
      <c r="I52" s="31" t="s">
        <v>25</v>
      </c>
      <c r="J52" s="33">
        <v>0</v>
      </c>
      <c r="K52" s="31" t="s">
        <v>26</v>
      </c>
      <c r="L52" s="88"/>
      <c r="M52" s="175" t="s">
        <v>27</v>
      </c>
      <c r="N52" s="174"/>
      <c r="O52" s="174"/>
      <c r="P52" s="173">
        <v>0</v>
      </c>
      <c r="Q52" s="174"/>
      <c r="R52" s="174"/>
      <c r="S52" s="174" t="s">
        <v>28</v>
      </c>
      <c r="T52" s="174"/>
      <c r="U52" s="174"/>
    </row>
    <row r="53" spans="1:21" ht="83.45" customHeight="1" x14ac:dyDescent="0.25">
      <c r="A53" s="27" t="s">
        <v>302</v>
      </c>
      <c r="B53" s="67" t="s">
        <v>303</v>
      </c>
      <c r="C53" s="62" t="s">
        <v>304</v>
      </c>
      <c r="D53" s="63" t="s">
        <v>305</v>
      </c>
      <c r="E53" s="63" t="s">
        <v>47</v>
      </c>
      <c r="F53" s="65">
        <v>45657</v>
      </c>
      <c r="G53" s="32"/>
      <c r="H53" s="43" t="s">
        <v>306</v>
      </c>
      <c r="I53" s="53" t="s">
        <v>307</v>
      </c>
      <c r="J53" s="33">
        <v>0.25</v>
      </c>
      <c r="K53" s="31" t="s">
        <v>57</v>
      </c>
      <c r="L53" s="93"/>
      <c r="M53" s="167" t="s">
        <v>308</v>
      </c>
      <c r="N53" s="177"/>
      <c r="O53" s="177"/>
      <c r="P53" s="173">
        <v>0.25</v>
      </c>
      <c r="Q53" s="174"/>
      <c r="R53" s="174"/>
      <c r="S53" s="174" t="s">
        <v>60</v>
      </c>
      <c r="T53" s="174"/>
      <c r="U53" s="174"/>
    </row>
    <row r="54" spans="1:21" ht="48" customHeight="1" x14ac:dyDescent="0.25">
      <c r="A54" s="234" t="s">
        <v>309</v>
      </c>
      <c r="B54" s="235"/>
      <c r="C54" s="235"/>
      <c r="D54" s="235"/>
      <c r="E54" s="235"/>
      <c r="F54" s="235"/>
      <c r="G54" s="235"/>
      <c r="H54" s="235"/>
      <c r="I54" s="235"/>
      <c r="J54" s="235"/>
      <c r="K54" s="235"/>
      <c r="L54" s="235"/>
      <c r="M54" s="235"/>
      <c r="N54" s="235"/>
      <c r="O54" s="235"/>
      <c r="P54" s="235"/>
      <c r="Q54" s="235"/>
      <c r="R54" s="235"/>
      <c r="S54" s="235"/>
      <c r="T54" s="235"/>
      <c r="U54" s="236"/>
    </row>
    <row r="55" spans="1:21" ht="99.6" customHeight="1" x14ac:dyDescent="0.25">
      <c r="A55" s="166" t="s">
        <v>310</v>
      </c>
      <c r="B55" s="66" t="s">
        <v>311</v>
      </c>
      <c r="C55" s="63" t="s">
        <v>312</v>
      </c>
      <c r="D55" s="63" t="s">
        <v>313</v>
      </c>
      <c r="E55" s="63" t="s">
        <v>314</v>
      </c>
      <c r="F55" s="65">
        <v>45646</v>
      </c>
      <c r="G55" s="32"/>
      <c r="H55" s="78" t="s">
        <v>315</v>
      </c>
      <c r="I55" s="78" t="s">
        <v>316</v>
      </c>
      <c r="J55" s="33">
        <v>0.25</v>
      </c>
      <c r="K55" s="72" t="s">
        <v>57</v>
      </c>
      <c r="L55" s="84"/>
      <c r="M55" s="167" t="s">
        <v>317</v>
      </c>
      <c r="N55" s="177"/>
      <c r="O55" s="177"/>
      <c r="P55" s="173">
        <v>0.25</v>
      </c>
      <c r="Q55" s="174"/>
      <c r="R55" s="174"/>
      <c r="S55" s="174" t="s">
        <v>60</v>
      </c>
      <c r="T55" s="174"/>
      <c r="U55" s="174"/>
    </row>
    <row r="56" spans="1:21" ht="116.45" customHeight="1" x14ac:dyDescent="0.25">
      <c r="A56" s="167"/>
      <c r="B56" s="66" t="s">
        <v>318</v>
      </c>
      <c r="C56" s="63" t="s">
        <v>319</v>
      </c>
      <c r="D56" s="63" t="s">
        <v>320</v>
      </c>
      <c r="E56" s="63" t="s">
        <v>47</v>
      </c>
      <c r="F56" s="65">
        <v>45646</v>
      </c>
      <c r="G56" s="32"/>
      <c r="H56" s="77" t="s">
        <v>321</v>
      </c>
      <c r="I56" s="77" t="s">
        <v>322</v>
      </c>
      <c r="J56" s="33">
        <v>0.25</v>
      </c>
      <c r="K56" s="72" t="s">
        <v>57</v>
      </c>
      <c r="L56" s="83"/>
      <c r="M56" s="167" t="s">
        <v>323</v>
      </c>
      <c r="N56" s="177"/>
      <c r="O56" s="177"/>
      <c r="P56" s="173">
        <v>0.25</v>
      </c>
      <c r="Q56" s="174"/>
      <c r="R56" s="174"/>
      <c r="S56" s="174" t="s">
        <v>60</v>
      </c>
      <c r="T56" s="174"/>
      <c r="U56" s="174"/>
    </row>
    <row r="57" spans="1:21" ht="136.5" customHeight="1" x14ac:dyDescent="0.25">
      <c r="A57" s="167"/>
      <c r="B57" s="66" t="s">
        <v>324</v>
      </c>
      <c r="C57" s="63" t="s">
        <v>325</v>
      </c>
      <c r="D57" s="63" t="s">
        <v>326</v>
      </c>
      <c r="E57" s="63" t="s">
        <v>327</v>
      </c>
      <c r="F57" s="65">
        <v>45657</v>
      </c>
      <c r="G57" s="32"/>
      <c r="H57" s="28" t="s">
        <v>328</v>
      </c>
      <c r="I57" s="53" t="s">
        <v>329</v>
      </c>
      <c r="J57" s="33">
        <f>1/4</f>
        <v>0.25</v>
      </c>
      <c r="K57" s="72" t="s">
        <v>57</v>
      </c>
      <c r="L57" s="90"/>
      <c r="M57" s="167" t="s">
        <v>330</v>
      </c>
      <c r="N57" s="177"/>
      <c r="O57" s="177"/>
      <c r="P57" s="173">
        <v>0.25</v>
      </c>
      <c r="Q57" s="174"/>
      <c r="R57" s="174"/>
      <c r="S57" s="174" t="s">
        <v>60</v>
      </c>
      <c r="T57" s="174"/>
      <c r="U57" s="174"/>
    </row>
    <row r="58" spans="1:21" ht="90" customHeight="1" x14ac:dyDescent="0.25">
      <c r="A58" s="167"/>
      <c r="B58" s="66" t="s">
        <v>331</v>
      </c>
      <c r="C58" s="59" t="s">
        <v>332</v>
      </c>
      <c r="D58" s="59" t="s">
        <v>200</v>
      </c>
      <c r="E58" s="59" t="s">
        <v>47</v>
      </c>
      <c r="F58" s="65">
        <v>45626</v>
      </c>
      <c r="G58" s="32"/>
      <c r="H58" s="43" t="s">
        <v>333</v>
      </c>
      <c r="I58" s="53" t="s">
        <v>334</v>
      </c>
      <c r="J58" s="33">
        <v>0.25</v>
      </c>
      <c r="K58" s="72" t="s">
        <v>57</v>
      </c>
      <c r="L58" s="91" t="s">
        <v>335</v>
      </c>
      <c r="M58" s="178" t="s">
        <v>336</v>
      </c>
      <c r="N58" s="179"/>
      <c r="O58" s="179"/>
      <c r="P58" s="173">
        <v>0.25</v>
      </c>
      <c r="Q58" s="174"/>
      <c r="R58" s="174"/>
      <c r="S58" s="174" t="s">
        <v>60</v>
      </c>
      <c r="T58" s="174"/>
      <c r="U58" s="174"/>
    </row>
  </sheetData>
  <dataConsolidate/>
  <mergeCells count="169">
    <mergeCell ref="A54:U54"/>
    <mergeCell ref="M50:O50"/>
    <mergeCell ref="M51:O51"/>
    <mergeCell ref="M52:O52"/>
    <mergeCell ref="M53:O53"/>
    <mergeCell ref="M55:O55"/>
    <mergeCell ref="M56:O56"/>
    <mergeCell ref="A36:U36"/>
    <mergeCell ref="S47:U47"/>
    <mergeCell ref="S48:U48"/>
    <mergeCell ref="S49:U49"/>
    <mergeCell ref="S50:U50"/>
    <mergeCell ref="S51:U51"/>
    <mergeCell ref="S52:U52"/>
    <mergeCell ref="S53:U53"/>
    <mergeCell ref="S55:U55"/>
    <mergeCell ref="P49:R49"/>
    <mergeCell ref="P50:R50"/>
    <mergeCell ref="P51:R51"/>
    <mergeCell ref="P52:R52"/>
    <mergeCell ref="P53:R53"/>
    <mergeCell ref="P55:R55"/>
    <mergeCell ref="P56:R56"/>
    <mergeCell ref="S41:U41"/>
    <mergeCell ref="S43:U43"/>
    <mergeCell ref="S44:U44"/>
    <mergeCell ref="S45:U45"/>
    <mergeCell ref="S46:U46"/>
    <mergeCell ref="P40:R40"/>
    <mergeCell ref="P41:R41"/>
    <mergeCell ref="P42:R42"/>
    <mergeCell ref="P43:R43"/>
    <mergeCell ref="P44:R44"/>
    <mergeCell ref="P45:R45"/>
    <mergeCell ref="P46:R46"/>
    <mergeCell ref="S40:U40"/>
    <mergeCell ref="P27:R27"/>
    <mergeCell ref="S27:U27"/>
    <mergeCell ref="P28:R28"/>
    <mergeCell ref="S28:U28"/>
    <mergeCell ref="P29:R29"/>
    <mergeCell ref="S29:U29"/>
    <mergeCell ref="M27:O27"/>
    <mergeCell ref="M28:O28"/>
    <mergeCell ref="S42:U42"/>
    <mergeCell ref="S31:U31"/>
    <mergeCell ref="S32:U32"/>
    <mergeCell ref="S33:U33"/>
    <mergeCell ref="S34:U34"/>
    <mergeCell ref="S35:U35"/>
    <mergeCell ref="S37:U37"/>
    <mergeCell ref="S38:U38"/>
    <mergeCell ref="S39:U39"/>
    <mergeCell ref="P48:R48"/>
    <mergeCell ref="P31:R31"/>
    <mergeCell ref="P32:R32"/>
    <mergeCell ref="P33:R33"/>
    <mergeCell ref="P34:R34"/>
    <mergeCell ref="P35:R35"/>
    <mergeCell ref="P37:R37"/>
    <mergeCell ref="P38:R38"/>
    <mergeCell ref="P39:R39"/>
    <mergeCell ref="P47:R47"/>
    <mergeCell ref="P23:R23"/>
    <mergeCell ref="M23:O23"/>
    <mergeCell ref="S23:U23"/>
    <mergeCell ref="P24:R24"/>
    <mergeCell ref="S24:U24"/>
    <mergeCell ref="M24:O24"/>
    <mergeCell ref="M25:O25"/>
    <mergeCell ref="A26:U26"/>
    <mergeCell ref="P25:R25"/>
    <mergeCell ref="S25:U25"/>
    <mergeCell ref="A8:A9"/>
    <mergeCell ref="A10:A11"/>
    <mergeCell ref="A13:A14"/>
    <mergeCell ref="A15:U15"/>
    <mergeCell ref="P16:R16"/>
    <mergeCell ref="S16:U16"/>
    <mergeCell ref="M16:O16"/>
    <mergeCell ref="M18:O18"/>
    <mergeCell ref="P57:R57"/>
    <mergeCell ref="S56:U56"/>
    <mergeCell ref="M32:O32"/>
    <mergeCell ref="M33:O33"/>
    <mergeCell ref="M34:O34"/>
    <mergeCell ref="M35:O35"/>
    <mergeCell ref="M41:O41"/>
    <mergeCell ref="M42:O42"/>
    <mergeCell ref="M43:O43"/>
    <mergeCell ref="M44:O44"/>
    <mergeCell ref="M45:O45"/>
    <mergeCell ref="M46:O46"/>
    <mergeCell ref="M47:O47"/>
    <mergeCell ref="M48:O48"/>
    <mergeCell ref="M49:O49"/>
    <mergeCell ref="M37:O37"/>
    <mergeCell ref="M5:U5"/>
    <mergeCell ref="P6:R6"/>
    <mergeCell ref="S6:U6"/>
    <mergeCell ref="A2:G2"/>
    <mergeCell ref="H2:I2"/>
    <mergeCell ref="A3:G3"/>
    <mergeCell ref="H3:J3"/>
    <mergeCell ref="K3:L3"/>
    <mergeCell ref="M6:O6"/>
    <mergeCell ref="A6:K6"/>
    <mergeCell ref="A17:U17"/>
    <mergeCell ref="P18:R18"/>
    <mergeCell ref="S18:U18"/>
    <mergeCell ref="M7:O7"/>
    <mergeCell ref="M9:O9"/>
    <mergeCell ref="M11:O11"/>
    <mergeCell ref="M13:O13"/>
    <mergeCell ref="M19:O19"/>
    <mergeCell ref="A49:A51"/>
    <mergeCell ref="P7:R7"/>
    <mergeCell ref="S7:U7"/>
    <mergeCell ref="M8:O8"/>
    <mergeCell ref="P8:R8"/>
    <mergeCell ref="S8:U8"/>
    <mergeCell ref="S22:U22"/>
    <mergeCell ref="M22:O22"/>
    <mergeCell ref="P19:R19"/>
    <mergeCell ref="S19:U19"/>
    <mergeCell ref="M21:O21"/>
    <mergeCell ref="M29:O29"/>
    <mergeCell ref="M30:O30"/>
    <mergeCell ref="M31:O31"/>
    <mergeCell ref="A18:A19"/>
    <mergeCell ref="P9:R9"/>
    <mergeCell ref="S9:U9"/>
    <mergeCell ref="P10:R10"/>
    <mergeCell ref="S10:U10"/>
    <mergeCell ref="M10:O10"/>
    <mergeCell ref="P13:R13"/>
    <mergeCell ref="S13:U13"/>
    <mergeCell ref="P14:R14"/>
    <mergeCell ref="S14:U14"/>
    <mergeCell ref="M14:O14"/>
    <mergeCell ref="P11:R11"/>
    <mergeCell ref="S11:U11"/>
    <mergeCell ref="M12:O12"/>
    <mergeCell ref="P12:R12"/>
    <mergeCell ref="S12:U12"/>
    <mergeCell ref="V18:X18"/>
    <mergeCell ref="M20:O20"/>
    <mergeCell ref="P20:R20"/>
    <mergeCell ref="S20:U20"/>
    <mergeCell ref="A55:A58"/>
    <mergeCell ref="A28:A29"/>
    <mergeCell ref="A31:A32"/>
    <mergeCell ref="A33:A35"/>
    <mergeCell ref="A37:A46"/>
    <mergeCell ref="A47:A48"/>
    <mergeCell ref="P21:R21"/>
    <mergeCell ref="S21:U21"/>
    <mergeCell ref="P22:R22"/>
    <mergeCell ref="A20:A23"/>
    <mergeCell ref="P58:R58"/>
    <mergeCell ref="M38:O38"/>
    <mergeCell ref="M39:O39"/>
    <mergeCell ref="M40:O40"/>
    <mergeCell ref="P30:R30"/>
    <mergeCell ref="S30:U30"/>
    <mergeCell ref="S57:U57"/>
    <mergeCell ref="S58:U58"/>
    <mergeCell ref="M57:O57"/>
    <mergeCell ref="M58:O58"/>
  </mergeCells>
  <phoneticPr fontId="2" type="noConversion"/>
  <pageMargins left="0.7" right="0.7" top="0.75" bottom="0.75" header="0.3" footer="0.3"/>
  <pageSetup paperSize="5" scale="31" fitToHeight="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Seleccione el estado de avance " promptTitle="Seleccione el avance " xr:uid="{7BA7F710-8C09-4F9D-B6C1-2CFA72903630}">
          <x14:formula1>
            <xm:f>Hoja1!$A$2:$A$5</xm:f>
          </x14:formula1>
          <xm:sqref>K16 K27:K35 K18:K25 K55:K58 K37:K53</xm:sqref>
        </x14:dataValidation>
        <x14:dataValidation type="list" allowBlank="1" showInputMessage="1" showErrorMessage="1" error="Seleccione el estado de avance " promptTitle="Seleccione el estado de avance " xr:uid="{7BE0F5E4-1BE2-43F0-B562-E8B2A09E6C67}">
          <x14:formula1>
            <xm:f>Hoja1!$A$2:$A$5</xm:f>
          </x14:formula1>
          <xm:sqref>K7:K14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E11A7-0D55-44BC-847A-FE1F681A1849}">
  <dimension ref="A3:I20"/>
  <sheetViews>
    <sheetView topLeftCell="A24" workbookViewId="0">
      <selection activeCell="E18" sqref="E18"/>
    </sheetView>
  </sheetViews>
  <sheetFormatPr baseColWidth="10" defaultColWidth="9" defaultRowHeight="15.75" x14ac:dyDescent="0.25"/>
  <cols>
    <col min="1" max="1" width="29" bestFit="1" customWidth="1"/>
    <col min="2" max="2" width="12.5" customWidth="1"/>
    <col min="3" max="3" width="13.75" customWidth="1"/>
    <col min="4" max="4" width="29.875" customWidth="1"/>
    <col min="5" max="5" width="27.75" customWidth="1"/>
    <col min="6" max="6" width="21.375" customWidth="1"/>
    <col min="7" max="7" width="22" customWidth="1"/>
  </cols>
  <sheetData>
    <row r="3" spans="1:9" ht="28.5" customHeight="1" x14ac:dyDescent="0.25">
      <c r="B3" s="95" t="s">
        <v>337</v>
      </c>
      <c r="C3" s="95" t="s">
        <v>338</v>
      </c>
      <c r="D3" s="101" t="s">
        <v>339</v>
      </c>
      <c r="E3" s="101" t="s">
        <v>340</v>
      </c>
      <c r="F3" s="101" t="s">
        <v>341</v>
      </c>
      <c r="G3" s="95" t="s">
        <v>342</v>
      </c>
    </row>
    <row r="4" spans="1:9" x14ac:dyDescent="0.25">
      <c r="B4" s="96">
        <v>1</v>
      </c>
      <c r="C4" s="97">
        <v>8</v>
      </c>
      <c r="D4" s="97">
        <v>2</v>
      </c>
      <c r="E4" s="97">
        <v>2</v>
      </c>
      <c r="F4" s="97">
        <v>4</v>
      </c>
      <c r="G4" s="97">
        <v>0</v>
      </c>
      <c r="I4" s="160">
        <f>+C4/$C$10</f>
        <v>0.1702127659574468</v>
      </c>
    </row>
    <row r="5" spans="1:9" x14ac:dyDescent="0.25">
      <c r="B5" s="96">
        <v>2</v>
      </c>
      <c r="C5" s="97">
        <v>1</v>
      </c>
      <c r="D5" s="100">
        <v>0</v>
      </c>
      <c r="E5" s="100">
        <v>0</v>
      </c>
      <c r="F5" s="100">
        <v>0</v>
      </c>
      <c r="G5" s="154">
        <v>1</v>
      </c>
      <c r="I5" s="158">
        <f t="shared" ref="I5:I9" si="0">+C5/$C$10</f>
        <v>2.1276595744680851E-2</v>
      </c>
    </row>
    <row r="6" spans="1:9" x14ac:dyDescent="0.25">
      <c r="B6" s="96">
        <v>3</v>
      </c>
      <c r="C6" s="97">
        <v>8</v>
      </c>
      <c r="D6" s="97">
        <v>0</v>
      </c>
      <c r="E6" s="97">
        <v>7</v>
      </c>
      <c r="F6" s="97">
        <v>1</v>
      </c>
      <c r="G6" s="97">
        <v>0</v>
      </c>
      <c r="I6" s="160">
        <f t="shared" si="0"/>
        <v>0.1702127659574468</v>
      </c>
    </row>
    <row r="7" spans="1:9" x14ac:dyDescent="0.25">
      <c r="B7" s="96">
        <v>4</v>
      </c>
      <c r="C7" s="97">
        <v>9</v>
      </c>
      <c r="D7" s="97">
        <v>0</v>
      </c>
      <c r="E7" s="97">
        <v>6</v>
      </c>
      <c r="F7" s="97">
        <v>3</v>
      </c>
      <c r="G7" s="97">
        <v>0</v>
      </c>
      <c r="I7" s="160">
        <f t="shared" si="0"/>
        <v>0.19148936170212766</v>
      </c>
    </row>
    <row r="8" spans="1:9" x14ac:dyDescent="0.25">
      <c r="B8" s="96">
        <v>5</v>
      </c>
      <c r="C8" s="97">
        <v>17</v>
      </c>
      <c r="D8" s="97">
        <v>3</v>
      </c>
      <c r="E8" s="97">
        <v>8</v>
      </c>
      <c r="F8" s="97">
        <v>6</v>
      </c>
      <c r="G8" s="97">
        <v>0</v>
      </c>
      <c r="I8" s="160">
        <f t="shared" si="0"/>
        <v>0.36170212765957449</v>
      </c>
    </row>
    <row r="9" spans="1:9" x14ac:dyDescent="0.25">
      <c r="B9" s="96">
        <v>6</v>
      </c>
      <c r="C9" s="97">
        <v>4</v>
      </c>
      <c r="D9" s="97">
        <v>0</v>
      </c>
      <c r="E9" s="97">
        <v>4</v>
      </c>
      <c r="F9" s="97">
        <v>0</v>
      </c>
      <c r="G9" s="97">
        <v>0</v>
      </c>
      <c r="I9" s="158">
        <f t="shared" si="0"/>
        <v>8.5106382978723402E-2</v>
      </c>
    </row>
    <row r="10" spans="1:9" x14ac:dyDescent="0.25">
      <c r="B10" s="94" t="s">
        <v>343</v>
      </c>
      <c r="C10" s="98">
        <f>SUM(C4:C9)</f>
        <v>47</v>
      </c>
      <c r="I10" s="159">
        <f>SUM(I4:I9)</f>
        <v>0.99999999999999989</v>
      </c>
    </row>
    <row r="12" spans="1:9" x14ac:dyDescent="0.25">
      <c r="B12" s="238" t="s">
        <v>390</v>
      </c>
      <c r="C12" s="238"/>
      <c r="D12" s="238"/>
      <c r="E12" s="238"/>
      <c r="F12" s="238"/>
      <c r="G12" s="238"/>
    </row>
    <row r="13" spans="1:9" x14ac:dyDescent="0.25">
      <c r="A13" s="157" t="s">
        <v>5</v>
      </c>
      <c r="B13" s="96">
        <v>1</v>
      </c>
      <c r="C13" s="96">
        <v>2</v>
      </c>
      <c r="D13" s="96">
        <v>3</v>
      </c>
      <c r="E13" s="96">
        <v>4</v>
      </c>
      <c r="F13" s="96">
        <v>5</v>
      </c>
      <c r="G13" s="96">
        <v>6</v>
      </c>
    </row>
    <row r="14" spans="1:9" x14ac:dyDescent="0.25">
      <c r="A14" s="156" t="s">
        <v>392</v>
      </c>
      <c r="B14" s="97">
        <v>2</v>
      </c>
      <c r="C14" s="100"/>
      <c r="D14" s="97"/>
      <c r="E14" s="97"/>
      <c r="F14" s="97">
        <v>3</v>
      </c>
      <c r="G14" s="97"/>
      <c r="I14" s="159">
        <f>+B14/$B$18</f>
        <v>0.25</v>
      </c>
    </row>
    <row r="15" spans="1:9" x14ac:dyDescent="0.25">
      <c r="A15" s="156" t="s">
        <v>60</v>
      </c>
      <c r="B15" s="97">
        <v>2</v>
      </c>
      <c r="C15" s="100"/>
      <c r="D15" s="97">
        <v>7</v>
      </c>
      <c r="E15" s="97">
        <v>6</v>
      </c>
      <c r="F15" s="97">
        <v>8</v>
      </c>
      <c r="G15" s="97">
        <v>4</v>
      </c>
      <c r="I15" s="159">
        <f t="shared" ref="I15:I16" si="1">+B15/$B$18</f>
        <v>0.25</v>
      </c>
    </row>
    <row r="16" spans="1:9" x14ac:dyDescent="0.25">
      <c r="A16" s="156" t="s">
        <v>28</v>
      </c>
      <c r="B16" s="97">
        <v>4</v>
      </c>
      <c r="C16" s="100"/>
      <c r="D16" s="97">
        <v>1</v>
      </c>
      <c r="E16" s="97">
        <v>3</v>
      </c>
      <c r="F16" s="97">
        <v>6</v>
      </c>
      <c r="G16" s="97"/>
      <c r="I16" s="159">
        <f t="shared" si="1"/>
        <v>0.5</v>
      </c>
    </row>
    <row r="17" spans="1:9" x14ac:dyDescent="0.25">
      <c r="A17" s="156" t="s">
        <v>391</v>
      </c>
      <c r="B17" s="97"/>
      <c r="C17" s="154">
        <v>1</v>
      </c>
      <c r="D17" s="97"/>
      <c r="E17" s="97"/>
      <c r="F17" s="97"/>
      <c r="G17" s="97"/>
      <c r="I17" s="159"/>
    </row>
    <row r="18" spans="1:9" x14ac:dyDescent="0.25">
      <c r="B18">
        <f>SUM(B14:B17)</f>
        <v>8</v>
      </c>
      <c r="C18">
        <f t="shared" ref="C18:G18" si="2">SUM(C14:C17)</f>
        <v>1</v>
      </c>
      <c r="D18">
        <f t="shared" si="2"/>
        <v>8</v>
      </c>
      <c r="E18">
        <f t="shared" si="2"/>
        <v>9</v>
      </c>
      <c r="F18">
        <f t="shared" si="2"/>
        <v>17</v>
      </c>
      <c r="G18">
        <f t="shared" si="2"/>
        <v>4</v>
      </c>
      <c r="I18" s="155">
        <f>SUM(I14:I17)</f>
        <v>1</v>
      </c>
    </row>
    <row r="20" spans="1:9" x14ac:dyDescent="0.25">
      <c r="A20" s="156" t="s">
        <v>338</v>
      </c>
      <c r="B20" s="97">
        <v>8</v>
      </c>
      <c r="C20" s="97">
        <v>1</v>
      </c>
      <c r="D20" s="97">
        <v>8</v>
      </c>
      <c r="E20" s="97">
        <v>9</v>
      </c>
      <c r="F20" s="97">
        <v>17</v>
      </c>
      <c r="G20" s="97">
        <v>4</v>
      </c>
    </row>
  </sheetData>
  <mergeCells count="1">
    <mergeCell ref="B12:G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4501-2302-4159-9F5A-EB49F78B8AD1}">
  <sheetPr>
    <tabColor rgb="FF28F850"/>
  </sheetPr>
  <dimension ref="A1:E16"/>
  <sheetViews>
    <sheetView zoomScale="98" zoomScaleNormal="98" workbookViewId="0">
      <selection activeCell="C21" sqref="C21"/>
    </sheetView>
  </sheetViews>
  <sheetFormatPr baseColWidth="10" defaultColWidth="10.5" defaultRowHeight="15" x14ac:dyDescent="0.25"/>
  <cols>
    <col min="1" max="1" width="40.125" style="21" bestFit="1" customWidth="1"/>
    <col min="2" max="2" width="39.125" style="14" customWidth="1"/>
    <col min="3" max="3" width="48.875" style="14" customWidth="1"/>
    <col min="4" max="16384" width="10.5" style="14"/>
  </cols>
  <sheetData>
    <row r="1" spans="1:5" x14ac:dyDescent="0.25">
      <c r="A1" s="11" t="s">
        <v>344</v>
      </c>
      <c r="B1" s="12" t="s">
        <v>345</v>
      </c>
      <c r="C1" s="13" t="s">
        <v>346</v>
      </c>
    </row>
    <row r="2" spans="1:5" ht="101.1" customHeight="1" x14ac:dyDescent="0.25">
      <c r="A2" s="15" t="s">
        <v>347</v>
      </c>
      <c r="B2" s="16" t="s">
        <v>348</v>
      </c>
      <c r="C2" s="17" t="s">
        <v>349</v>
      </c>
    </row>
    <row r="3" spans="1:5" ht="48.6" customHeight="1" x14ac:dyDescent="0.25">
      <c r="A3" s="15" t="s">
        <v>350</v>
      </c>
      <c r="B3" s="16" t="s">
        <v>351</v>
      </c>
      <c r="C3" s="17" t="s">
        <v>352</v>
      </c>
    </row>
    <row r="4" spans="1:5" ht="48.6" customHeight="1" x14ac:dyDescent="0.25">
      <c r="A4" s="22" t="s">
        <v>353</v>
      </c>
      <c r="B4" s="16" t="s">
        <v>354</v>
      </c>
      <c r="C4" s="17" t="s">
        <v>355</v>
      </c>
    </row>
    <row r="5" spans="1:5" ht="33.6" customHeight="1" x14ac:dyDescent="0.25">
      <c r="A5" s="15" t="s">
        <v>356</v>
      </c>
      <c r="B5" s="16" t="s">
        <v>357</v>
      </c>
      <c r="C5" s="17" t="s">
        <v>358</v>
      </c>
    </row>
    <row r="6" spans="1:5" x14ac:dyDescent="0.25">
      <c r="A6" s="15" t="s">
        <v>359</v>
      </c>
      <c r="B6" s="18" t="s">
        <v>360</v>
      </c>
      <c r="C6" s="19" t="s">
        <v>361</v>
      </c>
    </row>
    <row r="7" spans="1:5" x14ac:dyDescent="0.25">
      <c r="A7" s="15" t="s">
        <v>362</v>
      </c>
      <c r="B7" s="18" t="s">
        <v>363</v>
      </c>
      <c r="C7" s="19" t="s">
        <v>364</v>
      </c>
    </row>
    <row r="8" spans="1:5" ht="23.1" customHeight="1" x14ac:dyDescent="0.25">
      <c r="A8" s="15" t="s">
        <v>105</v>
      </c>
      <c r="B8" s="18" t="s">
        <v>365</v>
      </c>
      <c r="C8" s="19" t="s">
        <v>366</v>
      </c>
    </row>
    <row r="9" spans="1:5" ht="30" customHeight="1" x14ac:dyDescent="0.25">
      <c r="A9" s="15" t="s">
        <v>105</v>
      </c>
      <c r="B9" s="18" t="s">
        <v>367</v>
      </c>
      <c r="C9" s="17" t="s">
        <v>368</v>
      </c>
    </row>
    <row r="10" spans="1:5" x14ac:dyDescent="0.25">
      <c r="A10" s="15" t="s">
        <v>369</v>
      </c>
      <c r="B10" s="18" t="s">
        <v>370</v>
      </c>
      <c r="C10" s="19" t="s">
        <v>371</v>
      </c>
    </row>
    <row r="11" spans="1:5" ht="30" x14ac:dyDescent="0.25">
      <c r="A11" s="15" t="s">
        <v>369</v>
      </c>
      <c r="B11" s="18" t="s">
        <v>372</v>
      </c>
      <c r="C11" s="17" t="s">
        <v>373</v>
      </c>
    </row>
    <row r="12" spans="1:5" x14ac:dyDescent="0.25">
      <c r="A12" s="15" t="s">
        <v>374</v>
      </c>
      <c r="B12" s="18" t="s">
        <v>375</v>
      </c>
      <c r="C12" s="19" t="s">
        <v>371</v>
      </c>
    </row>
    <row r="13" spans="1:5" ht="30" x14ac:dyDescent="0.25">
      <c r="A13" s="15" t="s">
        <v>376</v>
      </c>
      <c r="B13" s="18" t="s">
        <v>377</v>
      </c>
      <c r="C13" s="17" t="s">
        <v>378</v>
      </c>
      <c r="E13" s="20" t="s">
        <v>379</v>
      </c>
    </row>
    <row r="14" spans="1:5" x14ac:dyDescent="0.25">
      <c r="A14" s="15" t="s">
        <v>380</v>
      </c>
      <c r="B14" s="18" t="s">
        <v>381</v>
      </c>
      <c r="C14" s="19" t="s">
        <v>382</v>
      </c>
    </row>
    <row r="15" spans="1:5" x14ac:dyDescent="0.25">
      <c r="A15" s="15" t="s">
        <v>383</v>
      </c>
      <c r="B15" s="18" t="s">
        <v>384</v>
      </c>
      <c r="C15" s="19" t="s">
        <v>385</v>
      </c>
    </row>
    <row r="16" spans="1:5" x14ac:dyDescent="0.25">
      <c r="A16" s="15" t="s">
        <v>386</v>
      </c>
      <c r="B16" s="18" t="s">
        <v>387</v>
      </c>
      <c r="C16" s="19" t="s">
        <v>388</v>
      </c>
    </row>
  </sheetData>
  <pageMargins left="0.7" right="0.7" top="0.75" bottom="0.75" header="0.3" footer="0.3"/>
  <pageSetup paperSize="9" orientation="portrait" horizontalDpi="0" verticalDpi="0"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B619-3F09-4FCC-816D-297AE03629BD}">
  <dimension ref="A1:A5"/>
  <sheetViews>
    <sheetView workbookViewId="0">
      <selection activeCell="A2" sqref="A2:A5"/>
    </sheetView>
  </sheetViews>
  <sheetFormatPr baseColWidth="10" defaultColWidth="11" defaultRowHeight="15.75" x14ac:dyDescent="0.25"/>
  <cols>
    <col min="1" max="1" width="11.125" customWidth="1"/>
  </cols>
  <sheetData>
    <row r="1" spans="1:1" x14ac:dyDescent="0.25">
      <c r="A1" t="s">
        <v>389</v>
      </c>
    </row>
    <row r="2" spans="1:1" x14ac:dyDescent="0.25">
      <c r="A2" t="s">
        <v>57</v>
      </c>
    </row>
    <row r="3" spans="1:1" x14ac:dyDescent="0.25">
      <c r="A3" t="s">
        <v>89</v>
      </c>
    </row>
    <row r="4" spans="1:1" x14ac:dyDescent="0.25">
      <c r="A4" t="s">
        <v>26</v>
      </c>
    </row>
    <row r="5" spans="1:1" x14ac:dyDescent="0.25">
      <c r="A5" t="s">
        <v>36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c0f5aa-f371-48f9-8310-9d3168a01931">
      <Terms xmlns="http://schemas.microsoft.com/office/infopath/2007/PartnerControls"/>
    </lcf76f155ced4ddcb4097134ff3c332f>
    <TaxCatchAll xmlns="466edc68-b9ca-47e8-93c0-88297930070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22C89A173000740A1DB2A7EE64AA374" ma:contentTypeVersion="14" ma:contentTypeDescription="Crear nuevo documento." ma:contentTypeScope="" ma:versionID="3e7d4effe139b34fcb219004e7ce240d">
  <xsd:schema xmlns:xsd="http://www.w3.org/2001/XMLSchema" xmlns:xs="http://www.w3.org/2001/XMLSchema" xmlns:p="http://schemas.microsoft.com/office/2006/metadata/properties" xmlns:ns2="466edc68-b9ca-47e8-93c0-882979300701" xmlns:ns3="54c0f5aa-f371-48f9-8310-9d3168a01931" targetNamespace="http://schemas.microsoft.com/office/2006/metadata/properties" ma:root="true" ma:fieldsID="eae022351887555cb8b419820c811fa4" ns2:_="" ns3:_="">
    <xsd:import namespace="466edc68-b9ca-47e8-93c0-882979300701"/>
    <xsd:import namespace="54c0f5aa-f371-48f9-8310-9d3168a019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90dfcab-3a92-4981-9da7-62d622f24042}"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4c0f5aa-f371-48f9-8310-9d3168a019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64E808-920A-4C78-9449-F2F79C1C22A5}">
  <ds:schemaRefs>
    <ds:schemaRef ds:uri="http://schemas.microsoft.com/office/2006/metadata/properties"/>
    <ds:schemaRef ds:uri="http://schemas.microsoft.com/office/infopath/2007/PartnerControls"/>
    <ds:schemaRef ds:uri="54c0f5aa-f371-48f9-8310-9d3168a01931"/>
    <ds:schemaRef ds:uri="466edc68-b9ca-47e8-93c0-882979300701"/>
  </ds:schemaRefs>
</ds:datastoreItem>
</file>

<file path=customXml/itemProps2.xml><?xml version="1.0" encoding="utf-8"?>
<ds:datastoreItem xmlns:ds="http://schemas.openxmlformats.org/officeDocument/2006/customXml" ds:itemID="{48F0EF95-DC18-49E1-8E0B-A5E3DB0AE2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6edc68-b9ca-47e8-93c0-882979300701"/>
    <ds:schemaRef ds:uri="54c0f5aa-f371-48f9-8310-9d3168a01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30E708-44C9-4193-85F5-BA29AFC7BF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Estado PAAC 2024</vt:lpstr>
      <vt:lpstr>Hoja2</vt:lpstr>
      <vt:lpstr>RESPONSABLES PAAC  </vt:lpstr>
      <vt:lpstr>Hoja1</vt:lpstr>
      <vt:lpstr>'Estado PAAC 2024'!Área_de_impresión</vt:lpstr>
      <vt:lpstr>INFORMEAREA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Guzmán García</dc:creator>
  <cp:keywords/>
  <dc:description/>
  <cp:lastModifiedBy>Cindy Carolina Bernal Londono</cp:lastModifiedBy>
  <cp:revision/>
  <dcterms:created xsi:type="dcterms:W3CDTF">2021-01-13T12:44:57Z</dcterms:created>
  <dcterms:modified xsi:type="dcterms:W3CDTF">2024-05-16T21:54:19Z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0x010100422C89A173000740A1DB2A7EE64AA374</vt:lpwstr>
  </property>
  <property fmtid="{D5CDD505-2E9C-101B-9397-08002B2CF9AE}" pid="3" name="MediaServiceImageTags">
    <vt:lpwstr/>
  </property>
</Properties>
</file>