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E:\2022\Informes de Ley\Infome Sistema de Control Interno\Segundo Semestre 2022\Informe Defitinivo\"/>
    </mc:Choice>
  </mc:AlternateContent>
  <xr:revisionPtr revIDLastSave="0" documentId="13_ncr:1_{4A853052-7FE2-40DB-94D3-452BACA90808}" xr6:coauthVersionLast="47" xr6:coauthVersionMax="47" xr10:uidLastSave="{00000000-0000-0000-0000-000000000000}"/>
  <bookViews>
    <workbookView xWindow="-120" yWindow="-120" windowWidth="29040" windowHeight="15840" xr2:uid="{C15AE40C-885A-4AC3-802F-8576AB03B882}"/>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Conclusiones!$A$1:$P$38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<sst xmlns="http://schemas.openxmlformats.org/spreadsheetml/2006/main" count="37" uniqueCount="35">
  <si>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</si>
  <si>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</si>
  <si>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</si>
  <si>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</si>
  <si>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</si>
  <si>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</si>
  <si>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</si>
  <si>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El Sistema de Control Interno se encuentra operando de tal manera que permite dar cumplimiento a los objetivos, programas, proyectos y planes de la entidad, así mismo, cada una de las oportunidades de mejora identificadas aportarán al fortalecimiento de los controles e implementar instrumentos que permitan robustecer el que hacer institucional. El comportamiento del sistema de control interno para el segundo semestre de la vigencia 2022 fue del 77%, donde se observó un aumento en 12 puntos respecto a la evaluación del primer semestre de la vigencia 2022 donde su evaluación fue de 65%, en manera general el comportamiento de los 5 componentes se presentó así:
•	Ambiente de control (Aumentó en 13 puntos): El ambiente de control presentó avances en su implementación, teniendo en cuenta que se observaron fortalezas como, actividades de divulgación del Comité de Convivencia Laboral, conformación y funcionamiento del Comité de Convivencia laboral conforme a la normatividad legal vigente donde se analizan los casos por acoso laboral, divulgación y apropiación del código de integridad, análisis de canales respecto a las personas atendidas,  se define claramente cuáles son los temas tratados en cada una de las sesiones de las instancias de coordinación, seguimiento a los planes de acción de cambios identificados y su respectivo análisis de impactos en riesgo a nivel instituciona, publicación y firma de estados financieros de la SDHT en la página de la entidad, actualización de la política de administración del riesgo versión 5 y su aprobación en el CICCI, monitoreo de los objetivos estratégicos, ambientales y de calidad, entre otros, sin embargo, se recomienda generar acciones enfocadas a la definición del modelo de operación del Esquema de Líneas de Defensa y el Mapa de Aseguramiento, con el fin de generar la identificación de líneas de reporte, periodicidad y controles de la información crítica y relevante para la toma de decisiones, definir acciones para comunicar las responsabilidades del SCI, fortalecimiento de los mecanismos para que todos los contratistas y funcionarios declaren los posibles conflictos de interés, entre otros.
•	Evaluación del riesgo (Aumento en 11 puntos): El componente presentó avances, dado que se observó la definición dentro de la política de administración del riesgo V5 el rol relacionado con que la segunda línea de defensa asegura que los controles diseñados por la primera línea se encuentren adecuados,  seguimiento y pertinencia de los objetivos estratégicos, reporte y análisis de materialización de riesgos de corrupción y estratégicos, presentación del comportamiento de los objetivos de calidad y ambiental, entre otras, sin embargo, se deben generar acciones enfocadas a incluir en los informes de monitoreo, lo relacionado con la materialización de riesgos de gestión y el seguimiento a las medias establecidas por cada proceso para prevenir efectos sobre su desempeño, aplicación del monitoreo de los riesgos aceptados, fortalecer los conocimientos respecto a los pasos a seguir en caso de materialización de riesgos y de las medidas contingentes para evitar su repetición, poner en operación el lineamiento de la Política de Administración del Riesgo V5 relacionado con el monitoreo para los riesgos residuales en zona extrema el cual debe realizarse cada dos meses, entre otros.
•	Actividades de control (Aumentó en 17%): El componente presentó avances, dado que se observó diseño y operación de diferentes instrumentos de autoevaluación, monitoreo, seguimiento y evaluación que se encuentran integrados al Plan de Gestión de la Entidad, actualización de la política de administración del riesgo V5, funcionamiento del esquema de líneas de defensa en la gestión del riesgo de la entidad, formulación de acciones de auditorías internas y externas de calidad, así como de los informes de organismos de control, sin embargo, se deben generar acciones enfocadas a incorporar dentro de la documentación oficial de la entidad el catálogo de servicios, sistemas de información y aplicaciones de la SDHT y diseñar estrategias para su divulgación al interior de la entidad, desarrollar lineamientos por parte del proceso de Gestión Tecnológica para que la totalidad de los Sistemas de Información cuenten con las matrices de roles y usuarios. , asegurando que el proceso de Gestión Tecnológica sea el responsable, entre otros
•	Información y comunicación (Aumentó en 18 puntos): El componente presentó avances, dado que se observaron a mecanismos y canales oficiales para la comunicación interna y externa de la entidad definidos e implementados, actualización y divulgación de la caracterización de usuarios, actualización y publicación de los índices de información pública tales  como activos de información, esquema de publicación e índice de información clasificada y reservada, entre otros, sin embargo, se deben generar acciones orientadas a incorporar dentro del Procedimiento Comunicación Externa una actividad orientada a la medición de efectividad de los canales externos, con el fin de generar insumos que mejoren la interacción de los grupos de valor.
•	Actividades de monitoreo (Aumentó en 3 puntos): El componente continúa en un ascenso moderado, dado que se observó el seguimiento al Plan Anual de Auditorías, análisis de la formulación de los planes de mejoramiento de Contraloría de Bogotá D.C y aprobación en el marco del Comité Institucional de Coordinación de Control Interno, informes de seguimiento de los planes e mejoramiento institucional y de contraloría de Bogotá, sin embargo, se requiere formular acciones como documentar las oportunidades de mejora para socializarlas en el Comité Institucional de Coordinación de Control Interno y adoptar medidas que mantengan y fortalezcan el Sistema de Control Interno de la Entidad y poner en operación el lineamiento de medición de efectividad de las acciones del plan de mejoramiento institucional.</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</si>
  <si>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</si>
  <si>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</si>
  <si>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</si>
  <si>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</si>
  <si>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</si>
  <si>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</si>
  <si>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</si>
  <si>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</si>
  <si>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</si>
  <si>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Fortalezas y aspactos a resaltar:
</t>
    </r>
    <r>
      <rPr>
        <sz val="11"/>
        <rFont val="Arial"/>
        <family val="2"/>
      </rPr>
      <t xml:space="preserve">1. Evaluación y seguimiento de los planes que componen el Plan Estratégico de Talento Humano en el marco de las instancias de Coordinación y Publicación en página web del respectivo informe
2. Diseño de actividades adicionales relacionadas con el retiro del personal 
3. Política de Administración del Riesgo V4 con niveles de aceptación y alcance definidos
4. Seguimiento a la ejecución de metas y ejecución presupuestal en las instancias de coordinación
5. Aplicación de controles para el ingreso del personal
6. Implementación del modulo de cuentas de cobro en el Sistema JSP7.
</t>
    </r>
    <r>
      <rPr>
        <b/>
        <sz val="11"/>
        <rFont val="Arial"/>
        <family val="2"/>
      </rPr>
      <t>7.</t>
    </r>
    <r>
      <rPr>
        <sz val="11"/>
        <rFont val="Arial"/>
        <family val="2"/>
      </rPr>
      <t xml:space="preserve"> Aplicación del formato de gestión del Cambio para Resideño Institucional y Creación de Oficina de Control Interno Disciplinario, donde se identifican los riesgos y actividades para seguimiento.</t>
    </r>
    <r>
      <rPr>
        <b/>
        <sz val="11"/>
        <rFont val="Arial"/>
        <family val="2"/>
      </rPr>
      <t xml:space="preserve">
8. </t>
    </r>
    <r>
      <rPr>
        <sz val="11"/>
        <rFont val="Arial"/>
        <family val="2"/>
      </rPr>
      <t xml:space="preserve">Aprobación del Plan Anual de Auditorías vigencia 2022
9. Mayor reacción por parte de las dependencias respecto a los informes generados por la tercera línea de defensa, los cuales se comunican a través de comunicación interna
</t>
    </r>
    <r>
      <rPr>
        <b/>
        <sz val="11"/>
        <rFont val="Arial"/>
        <family val="2"/>
      </rPr>
      <t>Debilidades y oportunidades de mejora</t>
    </r>
    <r>
      <rPr>
        <sz val="11"/>
        <rFont val="Arial"/>
        <family val="2"/>
      </rPr>
      <t xml:space="preserve">
</t>
    </r>
    <r>
      <rPr>
        <b/>
        <sz val="11"/>
        <rFont val="Arial"/>
        <family val="2"/>
      </rPr>
      <t>1.</t>
    </r>
    <r>
      <rPr>
        <sz val="11"/>
        <rFont val="Arial"/>
        <family val="2"/>
      </rPr>
      <t xml:space="preserve">Analizar en el marco del Comité Institucional de Coordinación de Control Interno de los estados financieros a corte 31 de diciembre de 2021, con el fin de asegurar el monitoreo por parte de la Alta Dirección respecto al comportamiento de los datos financieros para la toma de decisiones.
</t>
    </r>
    <r>
      <rPr>
        <b/>
        <sz val="11"/>
        <rFont val="Arial"/>
        <family val="2"/>
      </rPr>
      <t xml:space="preserve">2. </t>
    </r>
    <r>
      <rPr>
        <sz val="11"/>
        <rFont val="Arial"/>
        <family val="2"/>
      </rPr>
      <t xml:space="preserve">Actualizar los lineamientos anticorrupción de la entidad, con el fin  de documentar las acciones definidas por la entidad para el manejo de conflictos de interés, protección al denunciante y antisoborno, enmarcadas en las directrices definidas por la Secretaría General de la Alcaldía Mayor de Bogotá, Departamento Administrativo de la Función Pública, Presidencia de la Repúblca y demás entidades relacionadas.
</t>
    </r>
    <r>
      <rPr>
        <b/>
        <sz val="11"/>
        <rFont val="Arial"/>
        <family val="2"/>
      </rPr>
      <t xml:space="preserve">3. </t>
    </r>
    <r>
      <rPr>
        <sz val="11"/>
        <rFont val="Arial"/>
        <family val="2"/>
      </rPr>
      <t xml:space="preserve">Completar las concertaciones de acuerdos de gestión para la vigencia 2022, dado que se observaron únicamente lo correspondiente a 6 cargos, con el fin de definir los compromisos institucionales para dar cumplimiento a las metas de acuerdo con los proyectos de inversión, Plan de Desarrollo Distrital y Plan Nacional de Desarrollo.
</t>
    </r>
    <r>
      <rPr>
        <b/>
        <sz val="11"/>
        <rFont val="Arial"/>
        <family val="2"/>
      </rPr>
      <t xml:space="preserve">4. </t>
    </r>
    <r>
      <rPr>
        <sz val="11"/>
        <rFont val="Arial"/>
        <family val="2"/>
      </rPr>
      <t xml:space="preserve">Culiminar la evaluación de los acuerdos de gestión  del segundo semestre 2021, dado que se observaron únicamente de 4 cargos, con el fin de verificar el cumplimiento de los compromisos definidos e identificación de acciones de mejora.
</t>
    </r>
    <r>
      <rPr>
        <b/>
        <sz val="11"/>
        <rFont val="Arial"/>
        <family val="2"/>
      </rPr>
      <t xml:space="preserve">5. </t>
    </r>
    <r>
      <rPr>
        <sz val="11"/>
        <rFont val="Arial"/>
        <family val="2"/>
      </rPr>
      <t xml:space="preserve">Desarrollar estrategias de comunicación para la divulgación de canales internos para interponer denuncias por corrupción.
</t>
    </r>
    <r>
      <rPr>
        <b/>
        <sz val="11"/>
        <rFont val="Arial"/>
        <family val="2"/>
      </rPr>
      <t xml:space="preserve">6. </t>
    </r>
    <r>
      <rPr>
        <sz val="11"/>
        <rFont val="Arial"/>
        <family val="2"/>
      </rPr>
      <t xml:space="preserve">Diseñar el esquema de líneas de defensa y  mapa de aseguramiento , con el fin de generar la identificación de líneas de reporte, periodicidad y controles de la información crítica y relevante para la toma de decisiones.
</t>
    </r>
    <r>
      <rPr>
        <b/>
        <sz val="11"/>
        <rFont val="Arial"/>
        <family val="2"/>
      </rPr>
      <t xml:space="preserve">7. </t>
    </r>
    <r>
      <rPr>
        <sz val="11"/>
        <rFont val="Arial"/>
        <family val="2"/>
      </rPr>
      <t xml:space="preserve">Poner en operación la periodicidad de sesión de los Comité PIRE y Adquisiciones y/o analizar la pertinencia de contar con el mismo dentro de las instancias de coordinación.
</t>
    </r>
    <r>
      <rPr>
        <b/>
        <sz val="11"/>
        <rFont val="Arial"/>
        <family val="2"/>
      </rPr>
      <t xml:space="preserve">8. </t>
    </r>
    <r>
      <rPr>
        <sz val="11"/>
        <rFont val="Arial"/>
        <family val="2"/>
      </rPr>
      <t xml:space="preserve">Establecer en la Política de Adminsitración del Riesgo lineamientos relacionados con el rol de la segunda línea de defensa para el aseguramiento de que lo controles de la primera se encuentran diseñados  apropiadamente, con el fin de identificar acciones de mejora y aportar a la mitigación de los riesgos identificados.
</t>
    </r>
    <r>
      <rPr>
        <b/>
        <sz val="11"/>
        <rFont val="Arial"/>
        <family val="2"/>
      </rPr>
      <t xml:space="preserve">9. </t>
    </r>
    <r>
      <rPr>
        <sz val="11"/>
        <rFont val="Arial"/>
        <family val="2"/>
      </rPr>
      <t>Establecer estrategias para la divulgación de las responsabilidades para el mantenimiento del Sistema de Control interno, de tal manera que tanto como la Alta Dirección como los servidores públicos (contratistas y funcionariis) identifiquen y conozcan sus responsabilidades y aportes para el fortalecimiento del mismo.</t>
    </r>
  </si>
  <si>
    <t>Evaluación de riesgos</t>
  </si>
  <si>
    <r>
      <rPr>
        <b/>
        <sz val="12"/>
        <color theme="1"/>
        <rFont val="Arial"/>
        <family val="2"/>
      </rPr>
      <t>Fortalezas y Aspectos por resaltar:</t>
    </r>
    <r>
      <rPr>
        <sz val="12"/>
        <color theme="1"/>
        <rFont val="Arial"/>
        <family val="2"/>
      </rPr>
      <t xml:space="preserve">
1. Informes de monitoreo y seguimiento realizados por la segunda y tercera línea de defensa respecto a la ejecución de las actividades de control y acciones de tratamiento de riesgo.
2. Actualización de los mapas de riesgos de gestión y corrupción de acuerdo con la Guía de Administración del Riesgo versión 5
3. Alineación de los objetivos estratégicos con las hojas de vida de indicadores de la entidad.
4. Implementación del módulo de cargue de evidencias en JSP7 para la verificación de avance y/o cumplimiento de metas proyectos de inversión por parte de la segunda línea de defensa.
5. Implementación de herramientas para el monitoreo de riesgos aceptados, materializaciones de riesgos y contexto institucional.
6. Mayor capacidad de reacción frente a los informes de riesgos de la segunda y tercera línea de defensa.
7. Seguimiento de los cambios organizacionales que puedan afectar la planeación estratégica de la entidad
</t>
    </r>
    <r>
      <rPr>
        <b/>
        <sz val="12"/>
        <color theme="1"/>
        <rFont val="Arial"/>
        <family val="2"/>
      </rPr>
      <t xml:space="preserve">Debilidades y oportunidades de mejora: </t>
    </r>
    <r>
      <rPr>
        <sz val="12"/>
        <color theme="1"/>
        <rFont val="Arial"/>
        <family val="2"/>
      </rPr>
      <t xml:space="preserve">
1. Operativizar el formato PG03-FO401 Mapas de riesgos, con el fin de alinear los objetivos estratégicos con los procesos y riesgos de la entidad.
2. Incorporar un mecanismo que permita identificar cual es el tratamiento de los riesgos estratégicos y su alineación con los riesgos de gestión.
3. Incorporar dentro del mapa interactivo los seguimientos de los indicadores de gestión y proyectos de inversión, con el fin de que los servidores de la entidad conozcan los avances en el cumplimiento de las metas de la entidad.
4. Generar informes de monitoreo por parte de la segunda línea relacionados con el diseño de los controles.
5. Desarrollar informes de seguimiento integral de la administración del riesgo por parte de la tercera línea de defensa, con el fin de generar las recomendaciones necesarias para el fortalecimiento de este.
6. Disponer un repositorio de consulta de riesgos tipo por modalidad de contratación para la SDHT los cuales puedan ser unificados en su descripción, evaluación, tratamiento y controles y cada vez que se genere un proceso de contratación, se pueda realizar la consulta en la misma por parte de las diferentes dependencias de la entidad. 
7. Definir mecanismos y lineamientos que permita observar de qué manera se hace seguimiento a los riesgos identificados en el marco de los procesos contractuales de acuerdo con la matriz de riesgos que se identifica en cada uno.
8. Poner en operación el lineamiento de la Política de Administración del Riesgo V4 relacionado con el monitoreo para los riesgos residuales en zona extrema.</t>
    </r>
  </si>
  <si>
    <t>Actividades de control</t>
  </si>
  <si>
    <r>
      <rPr>
        <b/>
        <sz val="12"/>
        <color theme="1"/>
        <rFont val="Arial"/>
        <family val="2"/>
      </rPr>
      <t>Fortalezas y Aspectos por resaltar:</t>
    </r>
    <r>
      <rPr>
        <sz val="12"/>
        <color theme="1"/>
        <rFont val="Arial"/>
        <family val="2"/>
      </rPr>
      <t xml:space="preserve">
1. Diseño de diferentes instrumentos que permiten la integración de los sistemas de gestión a la estructura de la entidad.
2. Matriz de roles y usuarios para los siguientes sistemas: JSP7, SIDEC, BDGC, SIPIVE, VUC. SIDIVIC, 
3. Actualización de mapas de riesgos de gestión y corrupción con base a la Guía de Administración del Riesgo  V5.
</t>
    </r>
    <r>
      <rPr>
        <b/>
        <sz val="12"/>
        <color theme="1"/>
        <rFont val="Arial"/>
        <family val="2"/>
      </rPr>
      <t>Debilidades y Oportunidades de mejora:</t>
    </r>
    <r>
      <rPr>
        <sz val="12"/>
        <color theme="1"/>
        <rFont val="Arial"/>
        <family val="2"/>
      </rPr>
      <t xml:space="preserve">
1 . Definir mecanismos y lineamientos que permita observar de qué manera se hace seguimiento a los riesgos identificados en el marco de los procesos contractuales de acuerdo con la matriz de riesgos que se identifica en cada uno.
2. Establecer lineamientos y/o mecanismos relacionados con que cada vez que se actualiza un procedimiento, manual, instructivo, entre otros, se deba analizar los riesgos identificados para asegurar que estos no hayan cambiado y/o realizar las modificaciones pertinentes para ser implementado por la primera línea de defensa.
3. Generar informes de monitoreo por parte de la segunda línea relacionados con el diseño de los controles
4. Desarrollar informes de seguimiento integral de la administración del riesgo por parte de la tercera línea de defensa, con el fin de generar las recomendaciones necesarias para el fortalecimiento de este. 5. No se observó la realización del monitoreo de acuerdo con la periodicidad definida en la Política de Administración del riesgo para los riesgos residuales en zona extrema
6. Desarrollar lineamientos por parte del proceso de Gestión Tecnológica para que la totalidad de los Sistemas de Información cuenten con las matrices de roles y usuarios.
7. Incorporar dentro de la documentación oficial de la entidad el catálogo de servicios, sistemas de información y aplicaciones de la SDHT y diseñar estrategias para su divulgación al interior de la entidad</t>
    </r>
  </si>
  <si>
    <t>Información y comunicación</t>
  </si>
  <si>
    <r>
      <t xml:space="preserve">Fortalezas y Aspectos a resaltar
</t>
    </r>
    <r>
      <rPr>
        <sz val="12"/>
        <color theme="1"/>
        <rFont val="Arial"/>
        <family val="2"/>
      </rPr>
      <t xml:space="preserve">1. Mecanismos definidos e implementados para la comunicación interna y externa de la entidad.
2. Mecanismos para la identificación y actualización de los índices de información pública (Activos de información, esquema de publicación, índice de información clasificada y reservada)
3. La entidad cuenta con sistemas de información mediante los cuales captura, almacena y procesa datos para convertirlos en información relevante para la toma de decisiones.
4.Procedimientos e instrumentos definidos para el manejo de información entrante y respuestas.
5. Acciones de monitoreo para la actualización de la caracterización de usuarios de la entidad,
6. Informes de encuestas de satisfacción del servicio y seguimiento de acciones
</t>
    </r>
    <r>
      <rPr>
        <b/>
        <sz val="12"/>
        <color theme="1"/>
        <rFont val="Arial"/>
        <family val="2"/>
      </rPr>
      <t xml:space="preserve">Debilidades y oportunidades de mejora
</t>
    </r>
    <r>
      <rPr>
        <sz val="12"/>
        <color theme="1"/>
        <rFont val="Arial"/>
        <family val="2"/>
      </rPr>
      <t>1. Incorporar dentro de la documentación oficial de la entidad el catálogo de servicios, sistemas de información y aplicaciones de la SDHT y diseñar estrategias para su divulgación al interior de la entidad
2. Generar las acciones para la actualización del programa de gestión documental y tablas de retención documental, de tal manera que las mismas se encuentren alineadas con la realidad y que hacer institucional.
3. Incorporar en documentación oficial la descripción de los canales externos que la entidad dispone para la comunicación externa y diseñar estrategias para su divulgación interna y externa.
4. Generar herramientas para la medición de efectivad de los canales externos , con el fin de evaluarlos y tomar las acciones pertinentes.</t>
    </r>
  </si>
  <si>
    <t xml:space="preserve">Monitoreo </t>
  </si>
  <si>
    <r>
      <t xml:space="preserve">Fortalezas y Aspectos por resaltar
</t>
    </r>
    <r>
      <rPr>
        <sz val="12"/>
        <color theme="1"/>
        <rFont val="Arial"/>
        <family val="2"/>
      </rPr>
      <t xml:space="preserve">1. Aprobación y seguimiento del Plan Anual de Auditorías vigencia 2022
2. Formulación de acciones de mejora, correctivas con base a los informes de auditoría realizados por organismos de control
3. Reportes de seguimiento semanales por parte del proceso de Gestión de Servicio al Ciudadano respecto a radicados pendientes por gestionar, vencidos y próximos a vencer en los sistemas SIGA, FOREST y BOGOTÀ TE ESCUCHA
4. Articulación del sistema SIGA con el sistema Bogotá te escucha para mayor gestión de las PQRSD de la entidad.
5. La formulación a los planes de mejoramiento de Contraloría de Bogotá D.C es analizado y aprobado por parte de la línea estratégica en el marco del Comité Institucional de Coordinación de Control Interno.
</t>
    </r>
    <r>
      <rPr>
        <b/>
        <sz val="12"/>
        <color theme="1"/>
        <rFont val="Arial"/>
        <family val="2"/>
      </rPr>
      <t xml:space="preserve">
Debilidades y Oportunidades de mejora
</t>
    </r>
    <r>
      <rPr>
        <sz val="12"/>
        <color theme="1"/>
        <rFont val="Arial"/>
        <family val="2"/>
      </rPr>
      <t>1. Documentar con claridad las desviaciones y deficiencias del Sistema de Control Interno detectadas, con el fin de generar el seguimiento y demostrar con mayor claridad las actuaciones de la Alta Dirección en la materia.
2. Desarrollar informes de seguimiento integral de la administración del riesgo por parte de la tercera línea de defensa, con el fin de generar las recomendaciones necesarias para el fortalecimiento de este.
3. Diseñar el esquema de líneas de defensa y mapa de aseguramiento , con el fin de generar la identificación de líneas de reporte, periodicidad y controles de la información crítica y relevante para la toma de decisiones.
4. Generar informes de seguimiento y evaluación independiente del estado de las acciones suscritas en loa Planes de Mejoramiento en razón a la necesidad de depurar la información y determinar su realidad.
5. Incorporar lineamientos concretos en torno a las instancias a las cuales se deben reportar las deficiencias y desviaciones del Sistema de Control Interno detectadas por cualquier autoridad dentro de la Entidad.
6. Incorporar dentro de las intervenciones de la segunda línea de defensa el monitoreo del estado de los planes de mejoramiento, lo cual puede incorporarse dentro de los ajustes al actual esquema de líneas de defensa
7. Poner en operación el lineamiento definido para la evaluación de efectividad las acciones del plan de mejoramiento por parte de la tercera línea de defensa.</t>
    </r>
  </si>
  <si>
    <t>SECRETARÍA DISTRITAL DEL HÁBITAT</t>
  </si>
  <si>
    <t>01 DE JULIO DE 2022 AL 31 DE DICIEMBRE DE 2022</t>
  </si>
  <si>
    <r>
      <t xml:space="preserve">
</t>
    </r>
    <r>
      <rPr>
        <b/>
        <sz val="11"/>
        <rFont val="Arial"/>
        <family val="2"/>
      </rPr>
      <t>'FORTALEZAS Y ASPECTOS POR DESTACAR</t>
    </r>
    <r>
      <rPr>
        <sz val="11"/>
        <rFont val="Arial"/>
        <family val="2"/>
      </rPr>
      <t xml:space="preserve">
1. Evaluación y seguimiento de los planes que componen el Plan Estratégico de Talento Humano en el marco del Comité Institucional de Gestión y Desempeño y publicación en el sitio web página, asi como la medición de indicadores de cada proceso.
2. Ejecución de actividades para personal en etapa de prepensionados. 
3. Aprobación de la actualización de la política de administración del riesgo versión 5 en el Comité Institucional de Coordinación de Control Interno.
4. Seguimiento a la ejecución de metas y ejecución presupuestal en las instancias de coordinación interna y reporte de avance por cada gerente de proyecto en el Sistema de Información JSP7.
5. Mejoras en la publicación de los informes de supervisión en el SECOP II (Conforme a la prueba aleatoria realizada).
6. Aplicación del formato de verificación de requisitos para servidores públicos y consulta de antecedentes y certificado de idoneidad para contratistas.
7. Seguimiento a las actividades formuladas en los planes de acción conforme a los cambios identificados en la entidad.
8. Mayor reacción por parte de las dependencias respecto a los informes generados por la tercera línea de defensa.
9. Monitoreo de cumplimiento de los objetivos estratégicos, objetivos de calidad y objetivos ambientales.
10. Publicación en página web de información oficial respecto de la gestión institucional.
11. Mejoras en las acciones de apropiación del Código de Integridad a través de contenidos audiovisuales difundidos internamente, en cumplimiento del Plan de Gestión de Integridad 2022.
12. Campañas de divulgación de los canales institucionales para la interposición de denuncias por presuntos actos de corrupción.
13. Seguimiento y trámite de las denuncias por presuntos actos de corrupción a través de la Oficina de Control Disciplinario Interno.
14. Presentación del Informe de Gestion de la Auditoría Interna al Comité Institucional de Coordinación de Control interno, en cumplimiento del Decreto Distrital No. 807 de 2019.
15. Presentación del desempeño de los procesos conforme a los resultados y seguimientos de la medición de los indicadores de gestión y proyectos de inversión.
16. Publicación en el mapa interactivo de los seguimientos de los indicadores de gestión, según recomendación de la Oficina Asesora de Control Interno.
</t>
    </r>
    <r>
      <rPr>
        <b/>
        <sz val="11"/>
        <rFont val="Arial"/>
        <family val="2"/>
      </rPr>
      <t>OPORTUNIDADES DE MEJORA</t>
    </r>
    <r>
      <rPr>
        <sz val="11"/>
        <rFont val="Arial"/>
        <family val="2"/>
      </rPr>
      <t xml:space="preserve">
Con base en los resultados de la evaluación independiente del Sistema de Control Interno se recomienda:
1.	Fortalecer el Plan Anticorrupción y de Atención al Ciudadano con acciones respecto del manejo de conflictos de interés, protección al denunciante y antisoborno.
2. Mejorar el control respecto de los acuerdos de gestión, teniendo en cuenta que no se observó el seguimiento semestral del Subsecretario de Gestión Corporativa, Subdirección de Participación y Relaciones con la Comunidad, Subdirección de Prevención y Seguimiento, Subdirección de Investigaciones y Control de Vivienda.
3. Fortalecer los mecanismos para asegurar que todos los contratistas y servidores públicos realicen en el 2023 la declaración de bienes y rentas y conflictos de intereses, teniendo en cuenta que se evidenció un cumplimiento en la vigencia 2022 del 96% por parte de los funcionarios (90 de 94 funcionarios) y del 88% por parte de los contratistas (820 de 719 contratistas).
4. Aplicar el formato PS01-FO740 Autorización para el trámite de datos personales para contratistas.
5. Estructurar el modelo de operación del Esquema de Líneas de Defensa y el Mapa de Aseguramiento, con el fin de generar la identificación de líneas de reporte, periodicidad y controles de la información crítica y relevante para la toma de decisiones.
6. Poner en operación el funcionamiento del Comité PIRE y Comité de Adquisiciones o actualizar la Resolución SDHT No. 466 de 2020 para que los asuntos de estas instancias se integren al Comité Institucional de Gestión y Desempeño.
7. Establecer estrategias conjuntas entre el Despacho y la Oficina Asesora de Control Interno para divulgar las responsabilidades respecto del Sistema de Control interno.
8. Utilizar los resultados de las entrevistas de retiro de los funcionarios como insumo para el establecimiento de acciones dentro del Plan de Gestión del Talento Humano para la vigencia 2023.
9. Incorporar dentro de los resultados del seguimiento a la ejecución del PIC el nivel de cobertura respecto de la población objeto e impacto logrado.</t>
    </r>
  </si>
  <si>
    <r>
      <rPr>
        <b/>
        <sz val="12"/>
        <color theme="1"/>
        <rFont val="Arial"/>
        <family val="2"/>
      </rPr>
      <t>FORTALEZAS Y ASPECTOS POR DESTACAR</t>
    </r>
    <r>
      <rPr>
        <sz val="12"/>
        <color theme="1"/>
        <rFont val="Arial"/>
        <family val="2"/>
      </rPr>
      <t xml:space="preserve">
1. Mecanismos y canales oficiales para la comunicación interna y externa de la entidad definidos e implementados.
2. Actualización y publicación de los índices de información pública tales como activos de información, esquema de publicación e índice de información clasificada y reservada.
3. Sistema de Información mediante los cuales se captura, almacena y procesa datos para convertirlos en información relevante para la toma de decisiones.
4.Procedimientos e instrumentos definidos para el trámite de peticiones, quejas, reclamos, sugerencias y denuncias.
5. Actualización y divulgación de la caracterización de usuarios.
6. Informes de encuestas de satisfacción y seguimiento de acciones para la mejora en la prestación de los servicios a la ciudadanía.
7. Divulgación activa de las acciones y logros de la Entidad en territorio a través de los canales externos e internos.
8. Implementación de estrategias de rendición de cuentas para dar a conocer a la ciudadanía los avances en la gestión.
</t>
    </r>
    <r>
      <rPr>
        <b/>
        <sz val="12"/>
        <color theme="1"/>
        <rFont val="Arial"/>
        <family val="2"/>
      </rPr>
      <t>OPORTUNIDADES DE MEJORA</t>
    </r>
    <r>
      <rPr>
        <sz val="12"/>
        <color theme="1"/>
        <rFont val="Arial"/>
        <family val="2"/>
      </rPr>
      <t xml:space="preserve">
Con base en los resultados de la evaluación independiente del Sistema de Control Interno se recomienda:
1.	Preparar una estrategia de transición para la aplicación de las Tablas de Retención Documental una vez sea convalidadas por el Archivo Distrital.
2.	Incorporar dentro del Procedimiento Comunicación Externa una actividad orientada a la medición de efectividad de los canales externos, con el fin de generar insumos que mejoren la interacción de los grupos de valor.</t>
    </r>
  </si>
  <si>
    <r>
      <rPr>
        <b/>
        <sz val="12"/>
        <color theme="1"/>
        <rFont val="Arial"/>
        <family val="2"/>
      </rPr>
      <t>FORTALEZAS Y ASPECTOS POR DESTACAR</t>
    </r>
    <r>
      <rPr>
        <sz val="12"/>
        <color theme="1"/>
        <rFont val="Arial"/>
        <family val="2"/>
      </rPr>
      <t xml:space="preserve">
1. Seguimiento del Plan Anual de Auditorías vigencia 2022.
2. Formulación de acciones de mejora, correctivas con base a los informes de auditoría realizados por organismos de control e informes de auditoría interna y externa de calidad.
3. Reportes de seguimiento semanales por parte del proceso de Gestión de Servicio al Ciudadano respecto a radicados pendientes por gestionar, vencidos y próximos a vencer en los sistemas SIGA y Bogotá Te Escucha.
4. Interoperabilidad del sistema SIGA con el sistema Bogotá Te Escucha para mejorar la gestión de los trámites de recepción y atención de las PQRSD de la Entidad.
5. Análisis de la formulación de los planes de mejoramiento de Contraloría de Bogotá D.C y aprobación en el marco del Comité Institucional de Coordinación de Control Interno.
6. Mayor reacción por parte de la Alta Dirección respecto a las recomendaciones generadas por la tercera línea de defensa en los informes de ley y seguimiento.
7. Informes de reporte de ejecución de las actividades del plan de mejoramiento institucional y contraloría de Bogotá por parte de la Oficina Asesora de Control Interno al 31 de diciembre de 2022.
</t>
    </r>
    <r>
      <rPr>
        <b/>
        <sz val="12"/>
        <color theme="1"/>
        <rFont val="Arial"/>
        <family val="2"/>
      </rPr>
      <t>OPORTUNIDADES DE MEJORA</t>
    </r>
    <r>
      <rPr>
        <sz val="12"/>
        <color theme="1"/>
        <rFont val="Arial"/>
        <family val="2"/>
      </rPr>
      <t xml:space="preserve">
Con base en los resultados de la evaluación independiente del Sistema de Control Interno se recomienda:
1.	Documentar las oportunidades de mejora para socializarlas en el Comité Institucional de Coordinación de Control Interno y adoptar medidas que mantengan y fortalezcan el Sistema de Control Interno de la Entidad.
2. Poner en operación el lineamiento definido para la evaluación de efectividad las acciones del plan de mejoramiento por parte de la tercera línea de defensa.
3. Fortalecer los mecanismos de seguimiento y evaluación de PQRSD a fin de mantener la tendencia hacia la disminución del índice de inoportunidad en el suministro de las respuestas de fondo.</t>
    </r>
  </si>
  <si>
    <r>
      <rPr>
        <b/>
        <sz val="12"/>
        <color theme="1"/>
        <rFont val="Arial"/>
        <family val="2"/>
      </rPr>
      <t>FORTALEZAS Y ASPECTOS POR DESTACAR</t>
    </r>
    <r>
      <rPr>
        <sz val="12"/>
        <color theme="1"/>
        <rFont val="Arial"/>
        <family val="2"/>
      </rPr>
      <t xml:space="preserve">
1. Diseño y operación de diferentes instrumentos de autoevaluación, monitoreo, seguimiento y evaluación que se encuentran integrados al Plan de Gestión de la Entidad.
2. Matriz de roles y usuarios para los siguientes sistemas de información: JSP7, SIDEC, BDGC, SIPIVE, V4UC y SIDIVIC. 
3. Actualización de la Política de Administración del Riesgo V5 y aprobación en el marco de Comité Institucional de Coordinación de Control Interno.
4. Actualización de mapas de riesgos de gestión y corrupción con base en la Guía de Administración del Riesgo V5 y la Política de Administración del Riesgo V5.
5. Reporte de seguimiento y tratamiento de los riesgos estratégicos.
6. Formulación de acciones conforme a las auditorías internas y externas de gestión de calidad.
7. Funcionamiento del Esquema de Líneas de Defensa respecto del reporte, monitoreo, seguimiento y evaluación del Sistema de Administración del Riesgo.
</t>
    </r>
    <r>
      <rPr>
        <b/>
        <sz val="12"/>
        <color theme="1"/>
        <rFont val="Arial"/>
        <family val="2"/>
      </rPr>
      <t xml:space="preserve">
OPORTUNIDADES DE MEJORA</t>
    </r>
    <r>
      <rPr>
        <sz val="12"/>
        <color theme="1"/>
        <rFont val="Arial"/>
        <family val="2"/>
      </rPr>
      <t xml:space="preserve">
Con base en los resultados de la evaluación independiente del Sistema de Control Interno se recomienda:
1. Centralizar en el proceso de Gestión Tecnológica la administración y control de los sistemas de información con los que cuenta la Entidad, lo cual puede ser un factor de éxito para impulsar y fortalecer el desarrollo tecnológico y la arquitectura empresarial de la Entidad.
2. Incorporar dentro de la documentación oficial de la entidad el catálogo de servicios, sistemas de información y aplicaciones de la SDHT y diseñar estrategias para su divulgación al interior de la entidad.
3. Asegurar por parte del proceso de Gestión Tecnológica se realice el reporte de ejecución de las actividades de control y acciones de tratamiento de riesgo.</t>
    </r>
  </si>
  <si>
    <r>
      <rPr>
        <b/>
        <sz val="11"/>
        <color theme="1"/>
        <rFont val="Arial"/>
        <family val="2"/>
      </rPr>
      <t>FORTALEZAS Y ASPECTOS POR DESTACAR</t>
    </r>
    <r>
      <rPr>
        <sz val="11"/>
        <color theme="1"/>
        <rFont val="Arial"/>
        <family val="2"/>
      </rPr>
      <t xml:space="preserve">
1. Informes de monitoreo y seguimiento realizados por la segunda y tercera línea de defensa respecto a la ejecución de las actividades de control y acciones de tratamiento de riesgo.
2. Actualización de los mapas de riesgos de gestión y corrupción de acuerdo con la Guía de Administración del Riesgo versión 5.
3. Alineación de los objetivos estratégicos con los indicadores de la entidad, y su respectivo seguimiento para la verificación de su adecuación y pertinencia.
4. Inclusión en la política de administración del riesgo V5 del rol relacionado con "La segunda línea de defensa asegura que los controles diseñados por la primera se encuentren adecuados", según recomendación de la Oficina Asesora de Control Interno.
5. Mejora en la atención respecto de los resultados de los informes de monitoreo de riesgos de la segunda e informes de evaluación de la tercera línea de defensa.
6. Seguimiento respecto de los cambios internos y externos que pueden afectar la planeación estratégica de la entidad.
7. Seguimiento a los riesgos estratégicos en el marco del Comité Institucional de Gestión y Desempeño.
8. Reporte de materialización de riesgos de corrupción y riesgos estratégicos.
</t>
    </r>
    <r>
      <rPr>
        <b/>
        <sz val="11"/>
        <color theme="1"/>
        <rFont val="Arial"/>
        <family val="2"/>
      </rPr>
      <t>OPORTUNIDADES DE MEJORA</t>
    </r>
    <r>
      <rPr>
        <sz val="11"/>
        <color theme="1"/>
        <rFont val="Arial"/>
        <family val="2"/>
      </rPr>
      <t xml:space="preserve">
Con base en los resultados de la evaluación independiente del Sistema de Control Interno se recomienda:
1.	Incluir en los informes de monitoreo, lo relacionado con la materialización de riesgos de gestión y el seguimiento a las medias establecidas por cada proceso para prevenir efectos sobre su desempeño.
2.	Fortalecer los conocimientos respecto a los pasos a seguir en caso de materialización de riesgos y de las medidas contingentes para evitar su repetición.
3.	Disponer un repositorio de consulta de riesgos tipo por modalidad de contratación como fuente de consulta para que los estructuradores de los estudios previos cuenten con los insumos para la preparación de los estudios previos y las matrices de riesgo contractual.
4.	Incorporar dentro de los informes de supervisión, el seguimiento al estado de la gestión de los riesgos de los contratos suscritos por diferentes modalidades.
5.	Poner en operación el lineamiento de la Política de Administración del Riesgo V5 relacionado con el monitoreo para los riesgos residuales en zona extrema el cual debe realizarse cada dos meses; en caso contrario,  se sugiere ajustar la política respecto de su periodicidad.
6.	Reiterar la recomendación a los procesos de Direccionamiento Estratégico y de Comunicaciones Públicas y Estratégicas para que se analicen los puntos de riesgo que permitan la identificación de los riesgos de corrupción.
7.	Realizar la evaluación integral del Sistema de Administración del Riesgo, de tal manera que se cuenta con una mirada objetiva e independiente respecto de su operación y funcionamiento.
8.	Dar cumplimiento a lo definido en la actividad No. 3 del numeral “5.5 GESTIÓN DE EVENTOS, MONITOREO Y EVALUACIÓN” del procedimiento “Administración de Riesgos de Gestión, Corrupción y Seguridad de la Información” PG03-PR06 que establece que “Durante el seguimiento cuatrimestral actividad 6 del presente numeral verifica si las condiciones del riesgo (probabilidad e impacto inherente se mantienen vigentes), en caso afirmativo reporta en la ficha técnica del riesgo PG03-FO401 Mapa de riesgos, de lo contrario actualiza ficha técnica del riesgo”, específicamente para los procesos de Gestión de Bienes, Servicios e Infraestructura, Formulación de Lineamientos e Instrumentos Vivienda y Hábitat, Direccionamiento Estratégico, Comunicaciones Públicas y Estratégicas y Administración del SIG.
9.	Incorporar dentro de los informes de monitoreo de la segunda línea de defensa un capítulo que contemple las conclusiones respecto de los riesgos aceptados.</t>
    </r>
  </si>
  <si>
    <t>La entidad tiene definidos los cursos de acción respecto a la administración del riesgo, de igual forma, cuenta con lineamientos, políticas, actos administrativos, caracterizaciones de proceso, procedimientos y demás documentación en donde se encuentran establecidas responsabilidades del equipo directivo, instancias de coordinación, servidores públicos, entre otros.
Es importante la entidad implemente la metodología para definir el mapa de aseguramiento y esquema de línea de defensas consolidado dentro del cual identifique los roles, periodicidad y líneas de reporte, y de esta forma  contar con información confiable e integral para el análisis y  toma de  decisiones, por parte de la Alta Dirección y que se orienten a fortalecer la operación de Sistema de Control interno.</t>
  </si>
  <si>
    <t>Los componentes de la entidad se encuentran establecidos y operando, dado que se cuenta con documentación de lineamientos/directrices/políticas/controles que permiten que se implemente el Sistema de Control Interno generando sus respectivas evidencias y seguimientos para la mejora institucional. La entidad cuenta con la definición de responsables de proyectos y procesos, Instancias de coordinación, código de integridad, política de administración del riesgo, diseño de actividades para el talento humano, mapas de riesgos de gestión y corrupción, objetivos estratégicos, entre otros, así mismo para la articulación del sistema se realizan actividades enmarcadas a: monitoreo y seguimiento de ejecución de controles y acciones de tratamiento del riesgo por parte de la primera, segunda y tercera línea de defensa, seguimiento a metas y ejecución presupuestal, identificación del riesgo por cambios presentados a nivel institucional, monitoreo de riesgos materializados, canales para la atención a la ciudadanía en general y análisis del servicio prestado en los puntos de atención, documentación de acciones de mejora con base a informes generados por organismos de control y/o auditores externos, entre otras. 
No obstante, se presentan situaciones que requieren atención y mejora por parte de la entidad como es el caso de establecer el mapa de aseguramiento y esquema de líneas de defensa, oficializar y divulgar los sistemas de información y catálogo de servicios, repositorio de consulta de riesgos tipo por modalidad de contratación,  documentación de las desviaciones del sistema de control interno y el impacto sobre el mismo, documentación de la medición de efectividad de canales externos de comunicación, seguimiento a la ejecución de las acciones de tratamiento de riesgo identificadas en las matrices de riesgos de los procesos contractuales, documentación de análisis monitoreo de materialización de riesgos de gestión y riesgos aceptados, y entre otras, con el fin de continuar con el fortalecimiento del sistema.
De conformidad con la evaluación realizada por la Oficina Asesora de Control interno, se observó que se presentó modificación en la Calificación general del Sistema de Control Interno, la cual estaba en 65% al 30 de junio de 2022 y aumentó en 12 puntos a 31 de diciembre de 2022, esto teniendo en cuenta que el marco del Comité Institucional de Gestión y Desempeño se observó mayor monitoreo del seguimiento de los objetivos y riesgos estratégicos, así como la actualización de la política de administración del riesgo en su versión 5,  mayor capacidad de reacción por parte de las dependencias conforme a los informes generados por la Oficina Asesora de Control Interno, monitoreo y reporte de cambios de factores internos y externos, actualización de caracterización de usuarios, entre otras.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</si>
</sst>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1"/>
      <name val="Arial"/>
      <family val="2"/>
    </font>
    <font>
      <b/>
      <sz val="11"/>
      <name val="Arial"/>
      <family val="2"/>
    </font>
    <font>
      <b/>
      <sz val="12"/>
      <color theme="1"/>
      <name val="Arial"/>
      <family val="2"/>
    </font>
    <font>
      <b/>
      <i/>
      <sz val="10"/>
      <name val="Arial"/>
      <family val="2"/>
    </font>
    <font>
      <b/>
      <i/>
      <sz val="10"/>
      <color theme="1"/>
      <name val="Arial"/>
      <family val="2"/>
    </font>
    <font>
      <sz val="16"/>
      <color theme="1"/>
      <name val="Arial Narrow"/>
      <family val="2"/>
    </font>
    <font>
      <sz val="14"/>
      <color theme="1"/>
      <name val="Arial"/>
      <family val="2"/>
    </font>
    <font>
      <sz val="11"/>
      <color theme="1"/>
      <name val="Arial"/>
      <family val="2"/>
    </font>
    <font>
      <b/>
      <sz val="11"/>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2"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quotePrefix="1" applyFont="1" applyBorder="1" applyAlignment="1" applyProtection="1">
      <alignment horizontal="lef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19" fillId="0" borderId="31" xfId="0" quotePrefix="1" applyFont="1" applyBorder="1" applyAlignment="1" applyProtection="1">
      <alignment horizontal="left" vertical="center"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1" fillId="0" borderId="31" xfId="0" quotePrefix="1" applyFont="1" applyBorder="1" applyAlignment="1" applyProtection="1">
      <alignment horizontal="left" vertical="center" wrapText="1"/>
      <protection locked="0"/>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20" fillId="0" borderId="31" xfId="0" quotePrefix="1" applyFont="1" applyBorder="1" applyAlignment="1" applyProtection="1">
      <alignment horizontal="left" vertical="center" wrapText="1"/>
      <protection locked="0"/>
    </xf>
    <xf numFmtId="0" fontId="4" fillId="9" borderId="6" xfId="0" applyFont="1" applyFill="1" applyBorder="1" applyAlignment="1">
      <alignment horizontal="center" vertical="center" wrapText="1"/>
    </xf>
    <xf numFmtId="0" fontId="20" fillId="0" borderId="32" xfId="0" quotePrefix="1" applyFont="1" applyBorder="1" applyAlignment="1" applyProtection="1">
      <alignment horizontal="left" vertical="center" wrapText="1"/>
      <protection locked="0"/>
    </xf>
    <xf numFmtId="0" fontId="13" fillId="2" borderId="0" xfId="0" applyFont="1" applyFill="1" applyAlignment="1">
      <alignment vertical="center"/>
    </xf>
    <xf numFmtId="0" fontId="8" fillId="2" borderId="0" xfId="0" applyFont="1" applyFill="1" applyAlignment="1">
      <alignment horizontal="left" vertical="center"/>
    </xf>
    <xf numFmtId="0" fontId="21" fillId="2" borderId="0" xfId="0" applyFont="1" applyFill="1" applyAlignment="1">
      <alignment vertical="center"/>
    </xf>
    <xf numFmtId="0" fontId="22" fillId="2" borderId="0" xfId="0" applyFont="1" applyFill="1"/>
    <xf numFmtId="0" fontId="0" fillId="2" borderId="33" xfId="0" applyFill="1" applyBorder="1"/>
    <xf numFmtId="0" fontId="0" fillId="2" borderId="34" xfId="0" applyFill="1" applyBorder="1"/>
    <xf numFmtId="0" fontId="0" fillId="2" borderId="35" xfId="0" applyFill="1" applyBorder="1"/>
    <xf numFmtId="0" fontId="25" fillId="0" borderId="31" xfId="0" quotePrefix="1" applyFont="1" applyBorder="1" applyAlignment="1" applyProtection="1">
      <alignment horizontal="left" vertical="center" wrapText="1"/>
      <protection locked="0"/>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24" fillId="2" borderId="24" xfId="0" applyNumberFormat="1" applyFont="1" applyFill="1" applyBorder="1" applyAlignment="1" applyProtection="1">
      <alignment horizontal="left" vertical="center" wrapText="1"/>
      <protection locked="0"/>
    </xf>
    <xf numFmtId="49" fontId="24" fillId="2" borderId="25" xfId="0" applyNumberFormat="1" applyFont="1" applyFill="1" applyBorder="1" applyAlignment="1" applyProtection="1">
      <alignment horizontal="left"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3" fillId="2" borderId="6" xfId="0" applyFont="1" applyFill="1" applyBorder="1" applyAlignment="1" applyProtection="1">
      <alignment horizontal="center" vertical="center"/>
      <protection locked="0"/>
    </xf>
    <xf numFmtId="164" fontId="23" fillId="2" borderId="9" xfId="0" applyNumberFormat="1" applyFont="1" applyFill="1" applyBorder="1" applyAlignment="1" applyProtection="1">
      <alignment horizontal="center" vertical="center"/>
      <protection locked="0"/>
    </xf>
    <xf numFmtId="164" fontId="23" fillId="2" borderId="10" xfId="0" applyNumberFormat="1" applyFont="1" applyFill="1" applyBorder="1" applyAlignment="1" applyProtection="1">
      <alignment horizontal="center" vertical="center"/>
      <protection locked="0"/>
    </xf>
    <xf numFmtId="164" fontId="23" fillId="2" borderId="11" xfId="0" applyNumberFormat="1" applyFont="1" applyFill="1" applyBorder="1" applyAlignment="1" applyProtection="1">
      <alignment horizontal="center" vertic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11" fillId="0" borderId="32" xfId="0" quotePrefix="1" applyFont="1" applyBorder="1" applyAlignment="1" applyProtection="1">
      <alignment horizontal="left" vertical="center" wrapText="1"/>
      <protection locked="0"/>
    </xf>
    <xf numFmtId="49" fontId="24" fillId="2" borderId="23" xfId="0" quotePrefix="1" applyNumberFormat="1" applyFont="1" applyFill="1" applyBorder="1" applyAlignment="1" applyProtection="1">
      <alignment horizontal="left" vertical="center" wrapText="1"/>
      <protection locked="0"/>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1181553</xdr:colOff>
      <xdr:row>14</xdr:row>
      <xdr:rowOff>34633</xdr:rowOff>
    </xdr:to>
    <xdr:pic>
      <xdr:nvPicPr>
        <xdr:cNvPr id="2" name="Imagen 1">
          <a:extLst>
            <a:ext uri="{FF2B5EF4-FFF2-40B4-BE49-F238E27FC236}">
              <a16:creationId xmlns:a16="http://schemas.microsoft.com/office/drawing/2014/main" id="{14C0D610-3ABF-4302-9E02-A6C391088225}"/>
            </a:ext>
          </a:extLst>
        </xdr:cNvPr>
        <xdr:cNvPicPr>
          <a:picLocks noChangeAspect="1"/>
        </xdr:cNvPicPr>
      </xdr:nvPicPr>
      <xdr:blipFill>
        <a:blip xmlns:r="http://schemas.openxmlformats.org/officeDocument/2006/relationships" r:embed="rId1"/>
        <a:stretch>
          <a:fillRect/>
        </a:stretch>
      </xdr:blipFill>
      <xdr:spPr>
        <a:xfrm>
          <a:off x="2615292" y="1702968"/>
          <a:ext cx="44050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anem\OneDrive\Escritorio\ENERO%202023\HABITAT\Informe%20SCI%20Segundo%20semestre%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0.78125</v>
          </cell>
        </row>
        <row r="26">
          <cell r="N26">
            <v>0.82352941176470584</v>
          </cell>
        </row>
        <row r="43">
          <cell r="N43">
            <v>0.75</v>
          </cell>
        </row>
        <row r="55">
          <cell r="N55">
            <v>0.875</v>
          </cell>
        </row>
        <row r="69">
          <cell r="N69">
            <v>0.6428571428571429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2F465-07E8-4BC2-AE7B-83257C109377}">
  <dimension ref="B1:V38"/>
  <sheetViews>
    <sheetView tabSelected="1" view="pageBreakPreview" topLeftCell="F19" zoomScale="60" zoomScaleNormal="6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4.140625" style="1" customWidth="1"/>
    <col min="7" max="7" width="23.42578125" style="1" customWidth="1"/>
    <col min="8" max="8" width="1.140625" style="1" customWidth="1"/>
    <col min="9" max="9" width="255.42578125" style="1" customWidth="1"/>
    <col min="10" max="10" width="8.140625" style="1" customWidth="1"/>
    <col min="11" max="11" width="28.140625" style="1" customWidth="1"/>
    <col min="12" max="12" width="4.28515625" style="1" customWidth="1"/>
    <col min="13" max="13" width="139.5703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2" t="s">
        <v>0</v>
      </c>
      <c r="F3" s="74" t="s">
        <v>26</v>
      </c>
      <c r="G3" s="74"/>
      <c r="H3" s="74"/>
      <c r="I3" s="74"/>
      <c r="J3" s="74"/>
      <c r="K3" s="74"/>
      <c r="L3" s="74"/>
      <c r="M3" s="74"/>
      <c r="N3" s="6"/>
      <c r="O3" s="6"/>
      <c r="P3" s="7"/>
    </row>
    <row r="4" spans="2:16" ht="18" customHeight="1" x14ac:dyDescent="0.3">
      <c r="B4" s="5"/>
      <c r="E4" s="73"/>
      <c r="F4" s="74"/>
      <c r="G4" s="74"/>
      <c r="H4" s="74"/>
      <c r="I4" s="74"/>
      <c r="J4" s="74"/>
      <c r="K4" s="74"/>
      <c r="L4" s="74"/>
      <c r="M4" s="74"/>
      <c r="N4" s="6"/>
      <c r="O4" s="6"/>
      <c r="P4" s="7"/>
    </row>
    <row r="5" spans="2:16" ht="41.25" customHeight="1" x14ac:dyDescent="0.3">
      <c r="B5" s="5"/>
      <c r="E5" s="8" t="s">
        <v>1</v>
      </c>
      <c r="F5" s="75" t="s">
        <v>27</v>
      </c>
      <c r="G5" s="76"/>
      <c r="H5" s="76"/>
      <c r="I5" s="76"/>
      <c r="J5" s="76"/>
      <c r="K5" s="76"/>
      <c r="L5" s="76"/>
      <c r="M5" s="77"/>
      <c r="N5" s="9"/>
      <c r="O5" s="9"/>
      <c r="P5" s="7"/>
    </row>
    <row r="6" spans="2:16" ht="18" customHeight="1" thickBot="1" x14ac:dyDescent="0.35">
      <c r="B6" s="5"/>
      <c r="E6" s="10"/>
      <c r="F6" s="9"/>
      <c r="G6" s="9"/>
      <c r="H6" s="9"/>
      <c r="I6" s="9"/>
      <c r="J6" s="9"/>
      <c r="K6" s="9"/>
      <c r="L6" s="9"/>
      <c r="P6" s="7"/>
    </row>
    <row r="7" spans="2:16" ht="93" customHeight="1" thickBot="1" x14ac:dyDescent="0.25">
      <c r="B7" s="5"/>
      <c r="I7" s="78" t="s">
        <v>2</v>
      </c>
      <c r="J7" s="79"/>
      <c r="K7" s="80"/>
      <c r="M7" s="11">
        <f>+AVERAGE(G25,G27,G29,G31,G33)</f>
        <v>0.77452731092436966</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1" t="s">
        <v>3</v>
      </c>
      <c r="D17" s="82"/>
      <c r="E17" s="82"/>
      <c r="F17" s="82"/>
      <c r="G17" s="82"/>
      <c r="H17" s="82"/>
      <c r="I17" s="82"/>
      <c r="J17" s="82"/>
      <c r="K17" s="82"/>
      <c r="L17" s="82"/>
      <c r="M17" s="83"/>
      <c r="N17" s="14"/>
      <c r="O17" s="14"/>
      <c r="P17" s="7"/>
    </row>
    <row r="18" spans="2:22" ht="15.75" customHeight="1" x14ac:dyDescent="0.2">
      <c r="B18" s="5"/>
      <c r="C18" s="15"/>
      <c r="D18" s="15"/>
      <c r="E18" s="15"/>
      <c r="F18" s="15"/>
      <c r="G18" s="15"/>
      <c r="H18" s="15"/>
      <c r="I18" s="15"/>
      <c r="J18" s="15"/>
      <c r="K18" s="15"/>
      <c r="L18" s="15"/>
      <c r="M18" s="15"/>
      <c r="N18" s="16"/>
      <c r="O18" s="16"/>
      <c r="P18" s="7"/>
    </row>
    <row r="19" spans="2:22" ht="231.75" customHeight="1" x14ac:dyDescent="0.2">
      <c r="B19" s="5"/>
      <c r="C19" s="66" t="s">
        <v>4</v>
      </c>
      <c r="D19" s="67"/>
      <c r="E19" s="17" t="s">
        <v>5</v>
      </c>
      <c r="F19" s="85" t="s">
        <v>34</v>
      </c>
      <c r="G19" s="68"/>
      <c r="H19" s="68"/>
      <c r="I19" s="68"/>
      <c r="J19" s="68"/>
      <c r="K19" s="68"/>
      <c r="L19" s="68"/>
      <c r="M19" s="69"/>
      <c r="N19" s="18"/>
      <c r="O19" s="18"/>
      <c r="P19" s="7"/>
    </row>
    <row r="20" spans="2:22" ht="370.5" customHeight="1" x14ac:dyDescent="0.2">
      <c r="B20" s="5"/>
      <c r="C20" s="66" t="s">
        <v>6</v>
      </c>
      <c r="D20" s="67"/>
      <c r="E20" s="17" t="s">
        <v>5</v>
      </c>
      <c r="F20" s="85" t="s">
        <v>7</v>
      </c>
      <c r="G20" s="68"/>
      <c r="H20" s="68"/>
      <c r="I20" s="68"/>
      <c r="J20" s="68"/>
      <c r="K20" s="68"/>
      <c r="L20" s="68"/>
      <c r="M20" s="69"/>
      <c r="N20" s="18"/>
      <c r="O20" s="18"/>
      <c r="P20" s="7"/>
    </row>
    <row r="21" spans="2:22" ht="143.25" customHeight="1" x14ac:dyDescent="0.2">
      <c r="B21" s="5"/>
      <c r="C21" s="70" t="s">
        <v>8</v>
      </c>
      <c r="D21" s="71"/>
      <c r="E21" s="17" t="s">
        <v>5</v>
      </c>
      <c r="F21" s="85" t="s">
        <v>33</v>
      </c>
      <c r="G21" s="68"/>
      <c r="H21" s="68"/>
      <c r="I21" s="68"/>
      <c r="J21" s="68"/>
      <c r="K21" s="68"/>
      <c r="L21" s="68"/>
      <c r="M21" s="69"/>
      <c r="N21" s="18"/>
      <c r="O21" s="18"/>
      <c r="P21" s="7"/>
    </row>
    <row r="22" spans="2:22" ht="66" customHeight="1" thickBot="1" x14ac:dyDescent="0.25">
      <c r="B22" s="5"/>
      <c r="G22" s="19"/>
      <c r="P22" s="7"/>
    </row>
    <row r="23" spans="2:22" ht="102.75" customHeight="1" thickBot="1" x14ac:dyDescent="0.25">
      <c r="B23" s="5"/>
      <c r="C23" s="20" t="s">
        <v>9</v>
      </c>
      <c r="D23" s="21"/>
      <c r="E23" s="22" t="s">
        <v>10</v>
      </c>
      <c r="F23" s="21"/>
      <c r="G23" s="22" t="s">
        <v>11</v>
      </c>
      <c r="H23" s="21"/>
      <c r="I23" s="23" t="s">
        <v>12</v>
      </c>
      <c r="J23" s="24"/>
      <c r="K23" s="25" t="s">
        <v>13</v>
      </c>
      <c r="L23" s="24"/>
      <c r="M23" s="26" t="s">
        <v>14</v>
      </c>
      <c r="N23" s="24"/>
      <c r="O23" s="27" t="s">
        <v>15</v>
      </c>
      <c r="P23" s="7"/>
      <c r="Q23" s="28"/>
    </row>
    <row r="24" spans="2:22" ht="6.75" customHeight="1" x14ac:dyDescent="0.35">
      <c r="B24" s="5"/>
      <c r="C24" s="29"/>
      <c r="D24"/>
      <c r="E24"/>
      <c r="F24"/>
      <c r="G24"/>
      <c r="H24"/>
      <c r="I24" s="30"/>
      <c r="J24"/>
      <c r="K24" s="30"/>
      <c r="L24"/>
      <c r="M24"/>
      <c r="N24"/>
      <c r="O24"/>
      <c r="P24" s="7"/>
    </row>
    <row r="25" spans="2:22" ht="409.6" customHeight="1" x14ac:dyDescent="0.2">
      <c r="B25" s="5"/>
      <c r="C25" s="31" t="s">
        <v>16</v>
      </c>
      <c r="D25" s="32"/>
      <c r="E25" s="33" t="str">
        <f>+IF([23]Hoja1!$N$2&gt;=0.5,"Si","No")</f>
        <v>Si</v>
      </c>
      <c r="F25" s="34"/>
      <c r="G25" s="35">
        <f>+[23]Hoja1!N2</f>
        <v>0.78125</v>
      </c>
      <c r="H25" s="34"/>
      <c r="I25" s="36" t="s">
        <v>28</v>
      </c>
      <c r="J25" s="37"/>
      <c r="K25" s="38">
        <v>0.65</v>
      </c>
      <c r="L25" s="39"/>
      <c r="M25" s="40" t="s">
        <v>17</v>
      </c>
      <c r="N25" s="41"/>
      <c r="O25" s="42">
        <f>G25-K25</f>
        <v>0.13124999999999998</v>
      </c>
      <c r="P25" s="43"/>
      <c r="Q25" s="44"/>
      <c r="R25" s="44"/>
      <c r="S25" s="44"/>
      <c r="T25" s="44"/>
      <c r="U25" s="44"/>
      <c r="V25" s="44"/>
    </row>
    <row r="26" spans="2:22" ht="6.75" customHeight="1" x14ac:dyDescent="0.35">
      <c r="B26" s="5"/>
      <c r="C26" s="29"/>
      <c r="D26"/>
      <c r="E26" s="45"/>
      <c r="F26"/>
      <c r="G26" s="46"/>
      <c r="H26"/>
      <c r="I26" s="47"/>
      <c r="J26"/>
      <c r="K26" s="30"/>
      <c r="L26"/>
      <c r="M26" s="48"/>
      <c r="N26" s="48"/>
      <c r="O26" s="49"/>
      <c r="P26" s="7"/>
    </row>
    <row r="27" spans="2:22" ht="409.5" customHeight="1" x14ac:dyDescent="0.2">
      <c r="B27" s="5"/>
      <c r="C27" s="50" t="s">
        <v>18</v>
      </c>
      <c r="D27" s="32"/>
      <c r="E27" s="33" t="str">
        <f>+IF([23]Hoja1!$N$26&gt;=0.5,"Si","No")</f>
        <v>Si</v>
      </c>
      <c r="F27"/>
      <c r="G27" s="35">
        <f>+[23]Hoja1!N26</f>
        <v>0.82352941176470584</v>
      </c>
      <c r="H27"/>
      <c r="I27" s="65" t="s">
        <v>32</v>
      </c>
      <c r="J27"/>
      <c r="K27" s="38">
        <v>0.71</v>
      </c>
      <c r="L27" s="52"/>
      <c r="M27" s="51" t="s">
        <v>19</v>
      </c>
      <c r="N27" s="41"/>
      <c r="O27" s="42">
        <f>G27-K27</f>
        <v>0.11352941176470588</v>
      </c>
      <c r="P27" s="7"/>
    </row>
    <row r="28" spans="2:22" ht="6.75" customHeight="1" x14ac:dyDescent="0.35">
      <c r="B28" s="5"/>
      <c r="C28" s="29"/>
      <c r="D28"/>
      <c r="E28" s="45"/>
      <c r="F28"/>
      <c r="G28" s="46"/>
      <c r="H28"/>
      <c r="I28" s="47"/>
      <c r="J28"/>
      <c r="K28" s="30"/>
      <c r="L28"/>
      <c r="M28" s="48"/>
      <c r="N28" s="48"/>
      <c r="O28" s="49"/>
      <c r="P28" s="7"/>
    </row>
    <row r="29" spans="2:22" ht="272.25" customHeight="1" x14ac:dyDescent="0.2">
      <c r="B29" s="5"/>
      <c r="C29" s="53" t="s">
        <v>20</v>
      </c>
      <c r="D29" s="32"/>
      <c r="E29" s="33" t="str">
        <f>+IF([23]Hoja1!$N$43&gt;=0.5,"Si","No")</f>
        <v>Si</v>
      </c>
      <c r="F29"/>
      <c r="G29" s="35">
        <f>+[23]Hoja1!N43</f>
        <v>0.75</v>
      </c>
      <c r="H29"/>
      <c r="I29" s="51" t="s">
        <v>31</v>
      </c>
      <c r="J29"/>
      <c r="K29" s="38">
        <v>0.57999999999999996</v>
      </c>
      <c r="L29" s="52"/>
      <c r="M29" s="51" t="s">
        <v>21</v>
      </c>
      <c r="N29" s="41"/>
      <c r="O29" s="42">
        <f>G29-K29</f>
        <v>0.17000000000000004</v>
      </c>
      <c r="P29" s="7"/>
    </row>
    <row r="30" spans="2:22" ht="6.75" customHeight="1" x14ac:dyDescent="0.35">
      <c r="B30" s="5"/>
      <c r="C30" s="29"/>
      <c r="D30"/>
      <c r="E30" s="45"/>
      <c r="F30"/>
      <c r="G30" s="46"/>
      <c r="H30"/>
      <c r="I30" s="47"/>
      <c r="J30"/>
      <c r="K30" s="30"/>
      <c r="L30"/>
      <c r="M30" s="48"/>
      <c r="N30" s="48"/>
      <c r="O30" s="49"/>
      <c r="P30" s="7"/>
    </row>
    <row r="31" spans="2:22" ht="246" customHeight="1" x14ac:dyDescent="0.2">
      <c r="B31" s="5"/>
      <c r="C31" s="54" t="s">
        <v>22</v>
      </c>
      <c r="D31" s="32"/>
      <c r="E31" s="33" t="str">
        <f>+IF([23]Hoja1!$N$55&gt;=0.5,"Si","No")</f>
        <v>Si</v>
      </c>
      <c r="F31"/>
      <c r="G31" s="35">
        <f>+[23]Hoja1!N55</f>
        <v>0.875</v>
      </c>
      <c r="H31"/>
      <c r="I31" s="51" t="s">
        <v>29</v>
      </c>
      <c r="J31"/>
      <c r="K31" s="38">
        <v>0.7</v>
      </c>
      <c r="L31" s="52"/>
      <c r="M31" s="55" t="s">
        <v>23</v>
      </c>
      <c r="N31" s="41"/>
      <c r="O31" s="42">
        <f>G31-K31</f>
        <v>0.17500000000000004</v>
      </c>
      <c r="P31" s="7"/>
    </row>
    <row r="32" spans="2:22" ht="6.75" customHeight="1" x14ac:dyDescent="0.35">
      <c r="B32" s="5"/>
      <c r="C32" s="29"/>
      <c r="D32"/>
      <c r="E32" s="45"/>
      <c r="F32"/>
      <c r="G32" s="46"/>
      <c r="H32"/>
      <c r="I32" s="47"/>
      <c r="J32"/>
      <c r="K32" s="30"/>
      <c r="L32"/>
      <c r="M32" s="48"/>
      <c r="N32" s="48"/>
      <c r="O32" s="49"/>
      <c r="P32" s="7"/>
    </row>
    <row r="33" spans="2:16" ht="253.5" customHeight="1" thickBot="1" x14ac:dyDescent="0.25">
      <c r="B33" s="5"/>
      <c r="C33" s="56" t="s">
        <v>24</v>
      </c>
      <c r="D33" s="32"/>
      <c r="E33" s="33" t="str">
        <f>+IF([23]Hoja1!$N$69&gt;=0.5,"Si","No")</f>
        <v>Si</v>
      </c>
      <c r="F33"/>
      <c r="G33" s="35">
        <f>+[23]Hoja1!N69</f>
        <v>0.6428571428571429</v>
      </c>
      <c r="H33"/>
      <c r="I33" s="84" t="s">
        <v>30</v>
      </c>
      <c r="J33"/>
      <c r="K33" s="38">
        <v>0.61</v>
      </c>
      <c r="L33" s="52"/>
      <c r="M33" s="57" t="s">
        <v>25</v>
      </c>
      <c r="N33" s="41"/>
      <c r="O33" s="42">
        <f>G33-K33</f>
        <v>3.2857142857142918E-2</v>
      </c>
      <c r="P33" s="7"/>
    </row>
    <row r="34" spans="2:16" ht="15.75" x14ac:dyDescent="0.2">
      <c r="B34" s="5"/>
      <c r="C34" s="58"/>
      <c r="D34" s="58"/>
      <c r="E34" s="16"/>
      <c r="M34" s="59"/>
      <c r="N34" s="59"/>
      <c r="O34" s="59"/>
      <c r="P34" s="7"/>
    </row>
    <row r="35" spans="2:16" ht="15.75" x14ac:dyDescent="0.2">
      <c r="B35" s="5"/>
      <c r="C35" s="60"/>
      <c r="D35" s="58"/>
      <c r="E35" s="16"/>
      <c r="M35" s="59"/>
      <c r="N35" s="59"/>
      <c r="O35" s="59"/>
      <c r="P35" s="7"/>
    </row>
    <row r="36" spans="2:16" x14ac:dyDescent="0.2">
      <c r="B36" s="5"/>
      <c r="C36" s="61"/>
      <c r="P36" s="7"/>
    </row>
    <row r="37" spans="2:16" ht="13.5" thickBot="1" x14ac:dyDescent="0.25">
      <c r="B37" s="62"/>
      <c r="C37" s="63"/>
      <c r="D37" s="63"/>
      <c r="E37" s="63"/>
      <c r="F37" s="63"/>
      <c r="G37" s="63"/>
      <c r="H37" s="63"/>
      <c r="I37" s="63"/>
      <c r="J37" s="63"/>
      <c r="K37" s="63"/>
      <c r="L37" s="63"/>
      <c r="M37" s="63"/>
      <c r="N37" s="63"/>
      <c r="O37" s="63"/>
      <c r="P37" s="64"/>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A6EA22E9-964D-45E1-8026-F17AE949CB4A}">
      <formula1>"Si,No,En proceso"</formula1>
    </dataValidation>
    <dataValidation type="list" allowBlank="1" showInputMessage="1" showErrorMessage="1" sqref="N20:O20 E20:E21" xr:uid="{12C22BC0-79BF-4AA3-92E6-35646D1171BE}">
      <formula1>"Si, No"</formula1>
    </dataValidation>
    <dataValidation type="list" allowBlank="1" showInputMessage="1" showErrorMessage="1" sqref="N19:O19" xr:uid="{3EB29498-9ABB-4A95-B3F1-D9D9E159E18A}">
      <formula1>"Si,No"</formula1>
    </dataValidation>
    <dataValidation allowBlank="1" showInputMessage="1" showErrorMessage="1" prompt="Celda formulada, información proveniente de la pestaña de deficiencias." sqref="E23" xr:uid="{F6C6D770-BAAE-49BE-A00D-8CA3774E0A52}"/>
  </dataValidations>
  <pageMargins left="0.7" right="0.7" top="0.75" bottom="0.75" header="0.3" footer="0.3"/>
  <pageSetup scale="17" orientation="landscape" verticalDpi="300" r:id="rId1"/>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 Marroquin</dc:creator>
  <cp:lastModifiedBy>Miguel Angel Pardo Mateus</cp:lastModifiedBy>
  <cp:lastPrinted>2023-02-01T01:31:02Z</cp:lastPrinted>
  <dcterms:created xsi:type="dcterms:W3CDTF">2023-02-01T00:43:27Z</dcterms:created>
  <dcterms:modified xsi:type="dcterms:W3CDTF">2023-02-01T01:32:00Z</dcterms:modified>
</cp:coreProperties>
</file>